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E:\KEMDIKBUD\SPM\Instrumen\Bimtek SPM All Prop\Instrumen SPM Pendidikan Solo\"/>
    </mc:Choice>
  </mc:AlternateContent>
  <bookViews>
    <workbookView xWindow="0" yWindow="0" windowWidth="20490" windowHeight="7620" tabRatio="940" firstSheet="2" activeTab="13"/>
  </bookViews>
  <sheets>
    <sheet name="COVER" sheetId="2" r:id="rId1"/>
    <sheet name="Daftar Isi" sheetId="3" r:id="rId2"/>
    <sheet name="Form 1.1" sheetId="1" r:id="rId3"/>
    <sheet name="Form 1.2" sheetId="4" r:id="rId4"/>
    <sheet name="Form 1.3a" sheetId="25" r:id="rId5"/>
    <sheet name="Form 1.3b" sheetId="11" r:id="rId6"/>
    <sheet name="Form 1.3c" sheetId="12" r:id="rId7"/>
    <sheet name="Form 1.3d" sheetId="13" r:id="rId8"/>
    <sheet name="Form 1.3e" sheetId="16" r:id="rId9"/>
    <sheet name="Form 1.3f" sheetId="17" r:id="rId10"/>
    <sheet name="Form 2.1" sheetId="7" r:id="rId11"/>
    <sheet name="Form 2.2" sheetId="9" r:id="rId12"/>
    <sheet name="Form 3.1" sheetId="19" r:id="rId13"/>
    <sheet name="Form 3.2" sheetId="15" r:id="rId14"/>
    <sheet name="Form 4.1" sheetId="20" r:id="rId15"/>
    <sheet name="Form 4.2" sheetId="18" r:id="rId16"/>
    <sheet name="Form 4.3" sheetId="24" r:id="rId17"/>
  </sheets>
  <externalReferences>
    <externalReference r:id="rId18"/>
  </externalReferences>
  <definedNames>
    <definedName name="Aceh">COVER!$I$2:$I$24</definedName>
    <definedName name="Bali">COVER!$J$2:$J$10</definedName>
    <definedName name="Banten">COVER!$K$2:$K$9</definedName>
    <definedName name="Bengkulu">COVER!$L$2:$L$11</definedName>
    <definedName name="D.I.Yogyakarta">COVER!$M$2:$M$6</definedName>
    <definedName name="D.K.I.Jakarta">COVER!$N$2:$N$7</definedName>
    <definedName name="Gorontalo">COVER!$O$2:$O$7</definedName>
    <definedName name="Jambi">COVER!$P$2:$P$12</definedName>
    <definedName name="JawaBarat">COVER!$Q$2:$Q$28</definedName>
    <definedName name="JawaTengah">COVER!$R$2:$R$36</definedName>
    <definedName name="JawaTimur">COVER!$S$2:$S$39</definedName>
    <definedName name="KalimantanBarat">COVER!$T$2:$T$15</definedName>
    <definedName name="KalimantanSelatan">COVER!$U$2:$U$14</definedName>
    <definedName name="KalimantanTengah">COVER!$V$2:$V$15</definedName>
    <definedName name="KalimantanTimur">COVER!$W$2:$W$11</definedName>
    <definedName name="KalimantanUtara">COVER!$X$2:$X$6</definedName>
    <definedName name="KepulauanBangkaBelitung">COVER!$Y$2:$Y$8</definedName>
    <definedName name="KepulauanRiau">COVER!$Z$2:$Z$8</definedName>
    <definedName name="Lampung">COVER!$AA$2:$AA$16</definedName>
    <definedName name="Maluku">COVER!$AB$2:$AB$12</definedName>
    <definedName name="MalukuUtara">COVER!$AC$2:$AC$11</definedName>
    <definedName name="NusaTenggaraBarat">COVER!$AD$2:$AD$11</definedName>
    <definedName name="NusaTenggaraTimur">COVER!$AE$2:$AE$23</definedName>
    <definedName name="Papua">COVER!$AF$2:$AF$30</definedName>
    <definedName name="PapuaBarat">COVER!$AG$2:$AG$14</definedName>
    <definedName name="_xlnm.Print_Area" localSheetId="0">COVER!$A$1:$D$26</definedName>
    <definedName name="_xlnm.Print_Area" localSheetId="2">'Form 1.1'!$A$1:$X$86</definedName>
    <definedName name="_xlnm.Print_Area" localSheetId="4">'Form 1.3a'!$A$1:$J$58</definedName>
    <definedName name="_xlnm.Print_Area" localSheetId="5">'Form 1.3b'!$A$1:$S$61</definedName>
    <definedName name="_xlnm.Print_Area" localSheetId="6">'Form 1.3c'!$A$1:$J$52</definedName>
    <definedName name="_xlnm.Print_Area" localSheetId="7">'Form 1.3d'!$A$1:$V$64</definedName>
    <definedName name="_xlnm.Print_Area" localSheetId="8">'Form 1.3e'!$A$1:$AK$79</definedName>
    <definedName name="_xlnm.Print_Area" localSheetId="9">'Form 1.3f'!$A$1:$L$54</definedName>
    <definedName name="_xlnm.Print_Titles" localSheetId="2">'Form 1.1'!$1:$8</definedName>
    <definedName name="_xlnm.Print_Titles" localSheetId="3">'Form 1.2'!$1:$8</definedName>
    <definedName name="_xlnm.Print_Titles" localSheetId="4">'Form 1.3a'!$1:$11</definedName>
    <definedName name="_xlnm.Print_Titles" localSheetId="5">'Form 1.3b'!$1:$11</definedName>
    <definedName name="_xlnm.Print_Titles" localSheetId="6">'Form 1.3c'!$1:$11</definedName>
    <definedName name="_xlnm.Print_Titles" localSheetId="7">'Form 1.3d'!$1:$11</definedName>
    <definedName name="_xlnm.Print_Titles" localSheetId="8">'Form 1.3e'!$1:$11</definedName>
    <definedName name="_xlnm.Print_Titles" localSheetId="9">'Form 1.3f'!$1:$11</definedName>
    <definedName name="_xlnm.Print_Titles" localSheetId="12">'Form 3.1'!$2:$10</definedName>
    <definedName name="_xlnm.Print_Titles" localSheetId="13">'Form 3.2'!$2:$10</definedName>
    <definedName name="_xlnm.Print_Titles" localSheetId="14">'Form 4.1'!$2:$10</definedName>
    <definedName name="_xlnm.Print_Titles" localSheetId="15">'Form 4.2'!$2:$10</definedName>
    <definedName name="_xlnm.Print_Titles" localSheetId="16">'Form 4.3'!$2:$10</definedName>
    <definedName name="Provinsi">COVER!$H$2:$H$35</definedName>
    <definedName name="Riau">COVER!$AH$2:$AH$13</definedName>
    <definedName name="SulawesiBarat">COVER!$AI$2:$AI$7</definedName>
    <definedName name="SulawesiSelatan">COVER!$AJ$2:$AJ$25</definedName>
    <definedName name="SulawesiTengah">COVER!$AK$2:$AK$14</definedName>
    <definedName name="SulawesiTenggara">COVER!$AL$2:$AL$18</definedName>
    <definedName name="SulawesiUtara">COVER!$AM$2:$AM$16</definedName>
    <definedName name="SumateraBarat">COVER!$AN$2:$AN$20</definedName>
    <definedName name="SumateraSelatan">COVER!$AO$2:$AO$18</definedName>
    <definedName name="SumateraUtara">COVER!$AP$2:$AP$34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" i="7" l="1"/>
  <c r="D9" i="7"/>
  <c r="C16" i="2" l="1"/>
  <c r="H19" i="17" s="1"/>
  <c r="L9" i="1"/>
  <c r="L10" i="1" s="1"/>
  <c r="L11" i="1" s="1"/>
  <c r="L12" i="1" s="1"/>
  <c r="L13" i="1" s="1"/>
  <c r="L14" i="1" s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I28" i="13"/>
  <c r="H14" i="13"/>
  <c r="G13" i="12"/>
  <c r="O20" i="11"/>
  <c r="M13" i="11"/>
  <c r="J27" i="11"/>
  <c r="H19" i="11"/>
  <c r="F12" i="11"/>
  <c r="I28" i="25"/>
  <c r="H25" i="25"/>
  <c r="G20" i="25"/>
  <c r="I18" i="25"/>
  <c r="F15" i="25"/>
  <c r="H13" i="25"/>
  <c r="A2" i="1"/>
  <c r="H13" i="9"/>
  <c r="J13" i="9"/>
  <c r="L13" i="9"/>
  <c r="H14" i="9"/>
  <c r="J14" i="9"/>
  <c r="L14" i="9"/>
  <c r="H16" i="9"/>
  <c r="J16" i="9"/>
  <c r="L16" i="9"/>
  <c r="H28" i="9"/>
  <c r="J28" i="9"/>
  <c r="L28" i="9"/>
  <c r="H29" i="9"/>
  <c r="J29" i="9"/>
  <c r="L29" i="9"/>
  <c r="H31" i="9"/>
  <c r="J31" i="9"/>
  <c r="L31" i="9"/>
  <c r="H45" i="9"/>
  <c r="J45" i="9"/>
  <c r="L45" i="9"/>
  <c r="H46" i="9"/>
  <c r="J46" i="9"/>
  <c r="L46" i="9"/>
  <c r="H48" i="9"/>
  <c r="J48" i="9"/>
  <c r="L48" i="9"/>
  <c r="H62" i="9"/>
  <c r="J62" i="9"/>
  <c r="L62" i="9"/>
  <c r="H63" i="9"/>
  <c r="J63" i="9"/>
  <c r="L63" i="9"/>
  <c r="H65" i="9"/>
  <c r="J65" i="9"/>
  <c r="L65" i="9"/>
  <c r="H66" i="9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K10" i="1"/>
  <c r="K12" i="1"/>
  <c r="K14" i="1"/>
  <c r="K16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9" i="1"/>
  <c r="D22" i="7"/>
  <c r="D18" i="7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AH29" i="16"/>
  <c r="AH30" i="16"/>
  <c r="AH23" i="16"/>
  <c r="AH22" i="16"/>
  <c r="A3" i="24"/>
  <c r="A3" i="18"/>
  <c r="A3" i="20"/>
  <c r="A3" i="15"/>
  <c r="A3" i="19"/>
  <c r="A2" i="9"/>
  <c r="A2" i="7"/>
  <c r="A2" i="17"/>
  <c r="A2" i="16"/>
  <c r="A2" i="13"/>
  <c r="A2" i="12"/>
  <c r="A2" i="11"/>
  <c r="A2" i="25"/>
  <c r="A2" i="4"/>
  <c r="K22" i="11"/>
  <c r="K23" i="11"/>
  <c r="K29" i="11"/>
  <c r="S29" i="11" s="1"/>
  <c r="K30" i="11"/>
  <c r="R22" i="11"/>
  <c r="S22" i="11" s="1"/>
  <c r="R23" i="11"/>
  <c r="R29" i="11"/>
  <c r="R30" i="11"/>
  <c r="S30" i="11" s="1"/>
  <c r="J30" i="25"/>
  <c r="J29" i="25"/>
  <c r="J23" i="25"/>
  <c r="J22" i="25"/>
  <c r="J22" i="12"/>
  <c r="J23" i="12"/>
  <c r="J29" i="12"/>
  <c r="J30" i="12"/>
  <c r="I22" i="12"/>
  <c r="I23" i="12"/>
  <c r="I29" i="12"/>
  <c r="I30" i="12"/>
  <c r="G22" i="17"/>
  <c r="G23" i="17"/>
  <c r="G29" i="17"/>
  <c r="G30" i="17"/>
  <c r="J22" i="17"/>
  <c r="J23" i="17"/>
  <c r="J29" i="17"/>
  <c r="J30" i="17"/>
  <c r="K22" i="17"/>
  <c r="K23" i="17"/>
  <c r="L22" i="17"/>
  <c r="L23" i="17"/>
  <c r="L29" i="17"/>
  <c r="L30" i="17"/>
  <c r="G22" i="16"/>
  <c r="G23" i="16"/>
  <c r="G29" i="16"/>
  <c r="G30" i="16"/>
  <c r="K30" i="16" s="1"/>
  <c r="AI30" i="16" s="1"/>
  <c r="J22" i="16"/>
  <c r="J23" i="16"/>
  <c r="J29" i="16"/>
  <c r="J30" i="16"/>
  <c r="K29" i="16"/>
  <c r="N22" i="16"/>
  <c r="N23" i="16"/>
  <c r="N29" i="16"/>
  <c r="AJ29" i="16" s="1"/>
  <c r="N30" i="16"/>
  <c r="Q22" i="16"/>
  <c r="Q23" i="16"/>
  <c r="Q29" i="16"/>
  <c r="R29" i="16" s="1"/>
  <c r="Q30" i="16"/>
  <c r="R30" i="16" s="1"/>
  <c r="U22" i="16"/>
  <c r="U23" i="16"/>
  <c r="Y23" i="16" s="1"/>
  <c r="U29" i="16"/>
  <c r="Y29" i="16" s="1"/>
  <c r="AI29" i="16" s="1"/>
  <c r="U30" i="16"/>
  <c r="X22" i="16"/>
  <c r="Y22" i="16" s="1"/>
  <c r="X23" i="16"/>
  <c r="X29" i="16"/>
  <c r="X30" i="16"/>
  <c r="Y30" i="16"/>
  <c r="AB22" i="16"/>
  <c r="AB23" i="16"/>
  <c r="AB29" i="16"/>
  <c r="AB30" i="16"/>
  <c r="AF30" i="16" s="1"/>
  <c r="AE22" i="16"/>
  <c r="AE23" i="16"/>
  <c r="AE29" i="16"/>
  <c r="AE30" i="16"/>
  <c r="AF22" i="16"/>
  <c r="AK22" i="16"/>
  <c r="AK23" i="16"/>
  <c r="AK29" i="16"/>
  <c r="AK30" i="16"/>
  <c r="G22" i="13"/>
  <c r="G23" i="13"/>
  <c r="K23" i="13" s="1"/>
  <c r="G29" i="13"/>
  <c r="G30" i="13"/>
  <c r="J29" i="13"/>
  <c r="J30" i="13"/>
  <c r="J22" i="13"/>
  <c r="J23" i="13"/>
  <c r="K22" i="13"/>
  <c r="K30" i="13"/>
  <c r="N22" i="13"/>
  <c r="N23" i="13"/>
  <c r="R23" i="13" s="1"/>
  <c r="S23" i="13" s="1"/>
  <c r="N29" i="13"/>
  <c r="R29" i="13" s="1"/>
  <c r="N30" i="13"/>
  <c r="Q22" i="13"/>
  <c r="Q23" i="13"/>
  <c r="Q29" i="13"/>
  <c r="Q30" i="13"/>
  <c r="U22" i="13"/>
  <c r="U23" i="13"/>
  <c r="U29" i="13"/>
  <c r="U30" i="13"/>
  <c r="V22" i="13"/>
  <c r="V23" i="13"/>
  <c r="V29" i="13"/>
  <c r="V30" i="13"/>
  <c r="K17" i="1" l="1"/>
  <c r="K13" i="1"/>
  <c r="E14" i="25"/>
  <c r="F19" i="25"/>
  <c r="G26" i="25"/>
  <c r="J12" i="11"/>
  <c r="F20" i="11"/>
  <c r="H28" i="11"/>
  <c r="Q13" i="11"/>
  <c r="M21" i="11"/>
  <c r="G15" i="12"/>
  <c r="L14" i="13"/>
  <c r="H14" i="16"/>
  <c r="J14" i="11"/>
  <c r="F25" i="11"/>
  <c r="H34" i="11"/>
  <c r="Q15" i="11"/>
  <c r="N27" i="11"/>
  <c r="E27" i="12"/>
  <c r="AH27" i="16" s="1"/>
  <c r="I21" i="13"/>
  <c r="H27" i="16"/>
  <c r="K15" i="1"/>
  <c r="K11" i="1"/>
  <c r="G12" i="25"/>
  <c r="H15" i="25"/>
  <c r="I20" i="25"/>
  <c r="I33" i="25"/>
  <c r="H15" i="11"/>
  <c r="J25" i="11"/>
  <c r="F35" i="11"/>
  <c r="O18" i="11"/>
  <c r="P28" i="11"/>
  <c r="E33" i="12"/>
  <c r="M21" i="13"/>
  <c r="R30" i="13"/>
  <c r="S30" i="13" s="1"/>
  <c r="AG30" i="16"/>
  <c r="K29" i="17"/>
  <c r="AF29" i="16"/>
  <c r="AG29" i="16" s="1"/>
  <c r="R23" i="16"/>
  <c r="AF23" i="16"/>
  <c r="R22" i="13"/>
  <c r="S22" i="13" s="1"/>
  <c r="AJ30" i="16"/>
  <c r="K30" i="17"/>
  <c r="Z18" i="16"/>
  <c r="M28" i="13"/>
  <c r="I12" i="25"/>
  <c r="G14" i="25"/>
  <c r="E18" i="25"/>
  <c r="H19" i="25"/>
  <c r="F21" i="25"/>
  <c r="F27" i="25"/>
  <c r="H34" i="25"/>
  <c r="H13" i="11"/>
  <c r="F18" i="11"/>
  <c r="J20" i="11"/>
  <c r="H26" i="11"/>
  <c r="F33" i="11"/>
  <c r="J35" i="11"/>
  <c r="O14" i="11"/>
  <c r="M19" i="11"/>
  <c r="Q21" i="11"/>
  <c r="L34" i="11"/>
  <c r="G19" i="12"/>
  <c r="E35" i="12"/>
  <c r="AH35" i="16" s="1"/>
  <c r="P15" i="13"/>
  <c r="P21" i="13"/>
  <c r="P28" i="13"/>
  <c r="O14" i="16"/>
  <c r="O27" i="16"/>
  <c r="AC27" i="16"/>
  <c r="F13" i="25"/>
  <c r="I14" i="25"/>
  <c r="G18" i="25"/>
  <c r="E20" i="25"/>
  <c r="I21" i="25"/>
  <c r="E28" i="25"/>
  <c r="G35" i="25"/>
  <c r="F14" i="11"/>
  <c r="J18" i="11"/>
  <c r="H21" i="11"/>
  <c r="F27" i="11"/>
  <c r="J33" i="11"/>
  <c r="O12" i="11"/>
  <c r="M15" i="11"/>
  <c r="Q19" i="11"/>
  <c r="L26" i="11"/>
  <c r="N35" i="11"/>
  <c r="G21" i="12"/>
  <c r="E14" i="13"/>
  <c r="F21" i="13"/>
  <c r="F28" i="13"/>
  <c r="I33" i="13"/>
  <c r="H20" i="16"/>
  <c r="S14" i="16"/>
  <c r="E34" i="17"/>
  <c r="P33" i="13"/>
  <c r="O20" i="16"/>
  <c r="S27" i="16"/>
  <c r="F12" i="25"/>
  <c r="E13" i="25"/>
  <c r="I13" i="25"/>
  <c r="H14" i="25"/>
  <c r="G15" i="25"/>
  <c r="F18" i="25"/>
  <c r="E19" i="25"/>
  <c r="I19" i="25"/>
  <c r="H20" i="25"/>
  <c r="G21" i="25"/>
  <c r="E26" i="25"/>
  <c r="H27" i="25"/>
  <c r="G33" i="25"/>
  <c r="E35" i="25"/>
  <c r="H12" i="11"/>
  <c r="J13" i="11"/>
  <c r="F15" i="11"/>
  <c r="H18" i="11"/>
  <c r="J19" i="11"/>
  <c r="F21" i="11"/>
  <c r="H25" i="11"/>
  <c r="J26" i="11"/>
  <c r="F28" i="11"/>
  <c r="H33" i="11"/>
  <c r="J34" i="11"/>
  <c r="M12" i="11"/>
  <c r="O13" i="11"/>
  <c r="Q14" i="11"/>
  <c r="M18" i="11"/>
  <c r="O19" i="11"/>
  <c r="Q20" i="11"/>
  <c r="N25" i="11"/>
  <c r="L28" i="11"/>
  <c r="P34" i="11"/>
  <c r="G14" i="12"/>
  <c r="G20" i="12"/>
  <c r="E28" i="12"/>
  <c r="AH28" i="16" s="1"/>
  <c r="H25" i="12"/>
  <c r="I41" i="9" s="1"/>
  <c r="L12" i="13"/>
  <c r="F19" i="13"/>
  <c r="M19" i="13"/>
  <c r="F26" i="13"/>
  <c r="M26" i="13"/>
  <c r="F34" i="13"/>
  <c r="E14" i="16"/>
  <c r="E20" i="16"/>
  <c r="E27" i="16"/>
  <c r="E35" i="16"/>
  <c r="V14" i="16"/>
  <c r="V27" i="16"/>
  <c r="Z26" i="16"/>
  <c r="F12" i="17"/>
  <c r="L33" i="16"/>
  <c r="S20" i="16"/>
  <c r="V35" i="16"/>
  <c r="Z35" i="16"/>
  <c r="E18" i="17"/>
  <c r="H12" i="25"/>
  <c r="G13" i="25"/>
  <c r="F14" i="25"/>
  <c r="E15" i="25"/>
  <c r="I15" i="25"/>
  <c r="H18" i="25"/>
  <c r="G19" i="25"/>
  <c r="F20" i="25"/>
  <c r="E21" i="25"/>
  <c r="F25" i="25"/>
  <c r="I26" i="25"/>
  <c r="G28" i="25"/>
  <c r="F34" i="25"/>
  <c r="I35" i="25"/>
  <c r="F13" i="11"/>
  <c r="H14" i="11"/>
  <c r="J15" i="11"/>
  <c r="F19" i="11"/>
  <c r="H20" i="11"/>
  <c r="J21" i="11"/>
  <c r="F26" i="11"/>
  <c r="H27" i="11"/>
  <c r="J28" i="11"/>
  <c r="F34" i="11"/>
  <c r="H35" i="11"/>
  <c r="Q12" i="11"/>
  <c r="M14" i="11"/>
  <c r="O15" i="11"/>
  <c r="Q18" i="11"/>
  <c r="M20" i="11"/>
  <c r="O21" i="11"/>
  <c r="P26" i="11"/>
  <c r="N33" i="11"/>
  <c r="F12" i="12"/>
  <c r="H10" i="9" s="1"/>
  <c r="G18" i="12"/>
  <c r="I25" i="9" s="1"/>
  <c r="E26" i="12"/>
  <c r="AH26" i="16" s="1"/>
  <c r="E34" i="12"/>
  <c r="AH34" i="16" s="1"/>
  <c r="H12" i="13"/>
  <c r="P13" i="13"/>
  <c r="I19" i="13"/>
  <c r="P19" i="13"/>
  <c r="I26" i="13"/>
  <c r="P26" i="13"/>
  <c r="I35" i="13"/>
  <c r="L14" i="16"/>
  <c r="L20" i="16"/>
  <c r="L27" i="16"/>
  <c r="O34" i="16"/>
  <c r="V20" i="16"/>
  <c r="Z12" i="16"/>
  <c r="AC19" i="16"/>
  <c r="H12" i="17"/>
  <c r="H35" i="17"/>
  <c r="H20" i="17"/>
  <c r="E19" i="17"/>
  <c r="L19" i="17" s="1"/>
  <c r="E15" i="17"/>
  <c r="AC28" i="16"/>
  <c r="AC20" i="16"/>
  <c r="AC13" i="16"/>
  <c r="Z27" i="16"/>
  <c r="Z19" i="16"/>
  <c r="Z13" i="16"/>
  <c r="S33" i="16"/>
  <c r="V28" i="16"/>
  <c r="S28" i="16"/>
  <c r="V21" i="16"/>
  <c r="S21" i="16"/>
  <c r="V15" i="16"/>
  <c r="S15" i="16"/>
  <c r="O35" i="16"/>
  <c r="L34" i="16"/>
  <c r="H33" i="16"/>
  <c r="O28" i="16"/>
  <c r="L28" i="16"/>
  <c r="H28" i="16"/>
  <c r="E28" i="16"/>
  <c r="O21" i="16"/>
  <c r="L21" i="16"/>
  <c r="H21" i="16"/>
  <c r="E21" i="16"/>
  <c r="O15" i="16"/>
  <c r="L15" i="16"/>
  <c r="H15" i="16"/>
  <c r="E15" i="16"/>
  <c r="P34" i="13"/>
  <c r="M33" i="13"/>
  <c r="H34" i="13"/>
  <c r="E35" i="13"/>
  <c r="E33" i="13"/>
  <c r="O27" i="13"/>
  <c r="O25" i="13"/>
  <c r="L27" i="13"/>
  <c r="L25" i="13"/>
  <c r="H27" i="13"/>
  <c r="H25" i="13"/>
  <c r="E27" i="13"/>
  <c r="E25" i="13"/>
  <c r="O20" i="13"/>
  <c r="O18" i="13"/>
  <c r="L20" i="13"/>
  <c r="L18" i="13"/>
  <c r="H20" i="13"/>
  <c r="H18" i="13"/>
  <c r="E20" i="13"/>
  <c r="E18" i="13"/>
  <c r="O14" i="13"/>
  <c r="M14" i="13"/>
  <c r="N14" i="13" s="1"/>
  <c r="M12" i="13"/>
  <c r="I14" i="13"/>
  <c r="J14" i="13" s="1"/>
  <c r="I12" i="13"/>
  <c r="F14" i="13"/>
  <c r="E25" i="12"/>
  <c r="H52" i="9" s="1"/>
  <c r="F35" i="12"/>
  <c r="F34" i="12"/>
  <c r="F33" i="12"/>
  <c r="F28" i="12"/>
  <c r="F27" i="12"/>
  <c r="F26" i="12"/>
  <c r="H21" i="12"/>
  <c r="H20" i="12"/>
  <c r="H19" i="12"/>
  <c r="H18" i="12"/>
  <c r="I24" i="9" s="1"/>
  <c r="H15" i="12"/>
  <c r="H14" i="12"/>
  <c r="H13" i="12"/>
  <c r="G12" i="12"/>
  <c r="I10" i="9" s="1"/>
  <c r="O35" i="11"/>
  <c r="Q34" i="11"/>
  <c r="M34" i="11"/>
  <c r="O33" i="11"/>
  <c r="Q28" i="11"/>
  <c r="M28" i="11"/>
  <c r="O27" i="11"/>
  <c r="Q26" i="11"/>
  <c r="M26" i="11"/>
  <c r="O25" i="11"/>
  <c r="H26" i="17"/>
  <c r="H18" i="17"/>
  <c r="H14" i="17"/>
  <c r="AC35" i="16"/>
  <c r="AC26" i="16"/>
  <c r="AC15" i="16"/>
  <c r="Z34" i="16"/>
  <c r="Z25" i="16"/>
  <c r="Z15" i="16"/>
  <c r="S35" i="16"/>
  <c r="V34" i="16"/>
  <c r="V26" i="16"/>
  <c r="S26" i="16"/>
  <c r="V19" i="16"/>
  <c r="S19" i="16"/>
  <c r="V13" i="16"/>
  <c r="S13" i="16"/>
  <c r="O33" i="16"/>
  <c r="H35" i="16"/>
  <c r="E34" i="16"/>
  <c r="O26" i="16"/>
  <c r="L26" i="16"/>
  <c r="H26" i="16"/>
  <c r="E26" i="16"/>
  <c r="O19" i="16"/>
  <c r="L19" i="16"/>
  <c r="H19" i="16"/>
  <c r="E19" i="16"/>
  <c r="O13" i="16"/>
  <c r="L13" i="16"/>
  <c r="H13" i="16"/>
  <c r="E13" i="16"/>
  <c r="M35" i="13"/>
  <c r="H35" i="13"/>
  <c r="H33" i="13"/>
  <c r="J33" i="13" s="1"/>
  <c r="E34" i="13"/>
  <c r="O28" i="13"/>
  <c r="O26" i="13"/>
  <c r="L28" i="13"/>
  <c r="N28" i="13" s="1"/>
  <c r="L26" i="13"/>
  <c r="H28" i="13"/>
  <c r="J28" i="13" s="1"/>
  <c r="H26" i="13"/>
  <c r="J26" i="13" s="1"/>
  <c r="E28" i="13"/>
  <c r="E26" i="13"/>
  <c r="O21" i="13"/>
  <c r="O19" i="13"/>
  <c r="L21" i="13"/>
  <c r="N21" i="13" s="1"/>
  <c r="L19" i="13"/>
  <c r="N19" i="13" s="1"/>
  <c r="H21" i="13"/>
  <c r="J21" i="13" s="1"/>
  <c r="H19" i="13"/>
  <c r="E21" i="13"/>
  <c r="E19" i="13"/>
  <c r="O15" i="13"/>
  <c r="M15" i="13"/>
  <c r="M13" i="13"/>
  <c r="I15" i="13"/>
  <c r="I13" i="13"/>
  <c r="F15" i="13"/>
  <c r="F13" i="13"/>
  <c r="H35" i="12"/>
  <c r="H34" i="12"/>
  <c r="H33" i="12"/>
  <c r="I33" i="12" s="1"/>
  <c r="H28" i="12"/>
  <c r="H27" i="12"/>
  <c r="I27" i="12" s="1"/>
  <c r="H26" i="12"/>
  <c r="G25" i="12"/>
  <c r="F21" i="12"/>
  <c r="J21" i="12" s="1"/>
  <c r="F20" i="12"/>
  <c r="F19" i="12"/>
  <c r="F18" i="12"/>
  <c r="F15" i="12"/>
  <c r="J15" i="12" s="1"/>
  <c r="F14" i="12"/>
  <c r="F13" i="12"/>
  <c r="J13" i="12" s="1"/>
  <c r="Q35" i="11"/>
  <c r="M35" i="11"/>
  <c r="O34" i="11"/>
  <c r="Q33" i="11"/>
  <c r="M33" i="11"/>
  <c r="O28" i="11"/>
  <c r="Q27" i="11"/>
  <c r="M27" i="11"/>
  <c r="O26" i="11"/>
  <c r="Q25" i="11"/>
  <c r="M25" i="11"/>
  <c r="E26" i="17"/>
  <c r="L26" i="17" s="1"/>
  <c r="I12" i="17"/>
  <c r="AC21" i="16"/>
  <c r="Z33" i="16"/>
  <c r="Z14" i="16"/>
  <c r="V33" i="16"/>
  <c r="S25" i="16"/>
  <c r="S18" i="16"/>
  <c r="S12" i="16"/>
  <c r="H34" i="16"/>
  <c r="O25" i="16"/>
  <c r="H25" i="16"/>
  <c r="O18" i="16"/>
  <c r="H18" i="16"/>
  <c r="O12" i="16"/>
  <c r="H12" i="16"/>
  <c r="M34" i="13"/>
  <c r="F35" i="13"/>
  <c r="P27" i="13"/>
  <c r="M27" i="13"/>
  <c r="I27" i="13"/>
  <c r="F27" i="13"/>
  <c r="P20" i="13"/>
  <c r="M20" i="13"/>
  <c r="I20" i="13"/>
  <c r="F20" i="13"/>
  <c r="P14" i="13"/>
  <c r="L13" i="13"/>
  <c r="H13" i="13"/>
  <c r="J13" i="13" s="1"/>
  <c r="E13" i="13"/>
  <c r="G34" i="12"/>
  <c r="G28" i="12"/>
  <c r="G26" i="12"/>
  <c r="E21" i="12"/>
  <c r="AH21" i="16" s="1"/>
  <c r="E19" i="12"/>
  <c r="AH19" i="16" s="1"/>
  <c r="E15" i="12"/>
  <c r="AH15" i="16" s="1"/>
  <c r="E13" i="12"/>
  <c r="AH13" i="16" s="1"/>
  <c r="L35" i="11"/>
  <c r="P33" i="11"/>
  <c r="N28" i="11"/>
  <c r="L27" i="11"/>
  <c r="P25" i="11"/>
  <c r="P21" i="11"/>
  <c r="L21" i="11"/>
  <c r="N20" i="11"/>
  <c r="P19" i="11"/>
  <c r="L19" i="11"/>
  <c r="N18" i="11"/>
  <c r="P15" i="11"/>
  <c r="L15" i="11"/>
  <c r="N14" i="11"/>
  <c r="P13" i="11"/>
  <c r="L13" i="11"/>
  <c r="N12" i="11"/>
  <c r="I35" i="11"/>
  <c r="E35" i="11"/>
  <c r="G34" i="11"/>
  <c r="I33" i="11"/>
  <c r="E33" i="11"/>
  <c r="G28" i="11"/>
  <c r="I27" i="11"/>
  <c r="E27" i="11"/>
  <c r="G26" i="11"/>
  <c r="I25" i="11"/>
  <c r="E25" i="11"/>
  <c r="G21" i="11"/>
  <c r="I20" i="11"/>
  <c r="E20" i="11"/>
  <c r="G19" i="11"/>
  <c r="I18" i="11"/>
  <c r="E18" i="11"/>
  <c r="G15" i="11"/>
  <c r="I14" i="11"/>
  <c r="E14" i="11"/>
  <c r="G13" i="11"/>
  <c r="I12" i="11"/>
  <c r="E12" i="11"/>
  <c r="F35" i="25"/>
  <c r="G34" i="25"/>
  <c r="H33" i="25"/>
  <c r="H28" i="25"/>
  <c r="I27" i="25"/>
  <c r="E27" i="25"/>
  <c r="F26" i="25"/>
  <c r="G25" i="25"/>
  <c r="H21" i="25"/>
  <c r="E20" i="17"/>
  <c r="AC34" i="16"/>
  <c r="AC14" i="16"/>
  <c r="Z20" i="16"/>
  <c r="S34" i="16"/>
  <c r="V25" i="16"/>
  <c r="V18" i="16"/>
  <c r="V12" i="16"/>
  <c r="L35" i="16"/>
  <c r="E33" i="16"/>
  <c r="L25" i="16"/>
  <c r="E25" i="16"/>
  <c r="L18" i="16"/>
  <c r="E18" i="16"/>
  <c r="L12" i="16"/>
  <c r="E12" i="16"/>
  <c r="I34" i="13"/>
  <c r="F33" i="13"/>
  <c r="G33" i="13" s="1"/>
  <c r="P25" i="13"/>
  <c r="M25" i="13"/>
  <c r="I25" i="13"/>
  <c r="F25" i="13"/>
  <c r="G25" i="13" s="1"/>
  <c r="P18" i="13"/>
  <c r="M18" i="13"/>
  <c r="I18" i="13"/>
  <c r="F18" i="13"/>
  <c r="L15" i="13"/>
  <c r="H15" i="13"/>
  <c r="E15" i="13"/>
  <c r="G35" i="12"/>
  <c r="J35" i="12" s="1"/>
  <c r="G33" i="12"/>
  <c r="G27" i="12"/>
  <c r="F25" i="12"/>
  <c r="H42" i="9" s="1"/>
  <c r="E20" i="12"/>
  <c r="AH20" i="16" s="1"/>
  <c r="E18" i="12"/>
  <c r="AH18" i="16" s="1"/>
  <c r="H35" i="9" s="1"/>
  <c r="E14" i="12"/>
  <c r="P35" i="11"/>
  <c r="P36" i="11" s="1"/>
  <c r="P37" i="11" s="1"/>
  <c r="N34" i="11"/>
  <c r="L33" i="11"/>
  <c r="P27" i="11"/>
  <c r="N26" i="11"/>
  <c r="L25" i="11"/>
  <c r="N21" i="11"/>
  <c r="P20" i="11"/>
  <c r="L20" i="11"/>
  <c r="N19" i="11"/>
  <c r="P18" i="11"/>
  <c r="L18" i="11"/>
  <c r="N15" i="11"/>
  <c r="P14" i="11"/>
  <c r="L14" i="11"/>
  <c r="N13" i="11"/>
  <c r="P12" i="11"/>
  <c r="L12" i="11"/>
  <c r="G35" i="11"/>
  <c r="I34" i="11"/>
  <c r="E34" i="11"/>
  <c r="G33" i="11"/>
  <c r="I28" i="11"/>
  <c r="E28" i="11"/>
  <c r="G27" i="11"/>
  <c r="I26" i="11"/>
  <c r="E26" i="11"/>
  <c r="G25" i="11"/>
  <c r="I21" i="11"/>
  <c r="E21" i="11"/>
  <c r="G20" i="11"/>
  <c r="I19" i="11"/>
  <c r="E19" i="11"/>
  <c r="G18" i="11"/>
  <c r="I15" i="11"/>
  <c r="E15" i="11"/>
  <c r="G14" i="11"/>
  <c r="I13" i="11"/>
  <c r="E13" i="11"/>
  <c r="G12" i="11"/>
  <c r="H35" i="25"/>
  <c r="I34" i="25"/>
  <c r="E34" i="25"/>
  <c r="F33" i="25"/>
  <c r="F28" i="25"/>
  <c r="G27" i="25"/>
  <c r="H26" i="25"/>
  <c r="I25" i="25"/>
  <c r="E25" i="25"/>
  <c r="E12" i="25"/>
  <c r="E16" i="25" s="1"/>
  <c r="E17" i="25" s="1"/>
  <c r="T33" i="13"/>
  <c r="T35" i="13"/>
  <c r="T26" i="13"/>
  <c r="T19" i="13"/>
  <c r="T15" i="13"/>
  <c r="P35" i="13"/>
  <c r="P12" i="13"/>
  <c r="E12" i="17"/>
  <c r="G42" i="25"/>
  <c r="C14" i="24" s="1"/>
  <c r="I35" i="17"/>
  <c r="I33" i="17"/>
  <c r="F34" i="17"/>
  <c r="I28" i="17"/>
  <c r="I26" i="17"/>
  <c r="F28" i="17"/>
  <c r="F26" i="17"/>
  <c r="I21" i="17"/>
  <c r="I19" i="17"/>
  <c r="J19" i="17" s="1"/>
  <c r="F21" i="17"/>
  <c r="F19" i="17"/>
  <c r="I15" i="17"/>
  <c r="I13" i="17"/>
  <c r="F14" i="17"/>
  <c r="AD35" i="16"/>
  <c r="AE35" i="16" s="1"/>
  <c r="AD33" i="16"/>
  <c r="AD27" i="16"/>
  <c r="AD25" i="16"/>
  <c r="AD20" i="16"/>
  <c r="AD18" i="16"/>
  <c r="AD14" i="16"/>
  <c r="AD12" i="16"/>
  <c r="AA34" i="16"/>
  <c r="AA28" i="16"/>
  <c r="AA26" i="16"/>
  <c r="AB26" i="16" s="1"/>
  <c r="AA21" i="16"/>
  <c r="AA19" i="16"/>
  <c r="AA15" i="16"/>
  <c r="AB15" i="16" s="1"/>
  <c r="AA13" i="16"/>
  <c r="AB13" i="16" s="1"/>
  <c r="T35" i="16"/>
  <c r="T33" i="16"/>
  <c r="W34" i="16"/>
  <c r="W28" i="16"/>
  <c r="W26" i="16"/>
  <c r="T28" i="16"/>
  <c r="T26" i="16"/>
  <c r="U26" i="16" s="1"/>
  <c r="W21" i="16"/>
  <c r="X21" i="16" s="1"/>
  <c r="W19" i="16"/>
  <c r="T21" i="16"/>
  <c r="T19" i="16"/>
  <c r="W15" i="16"/>
  <c r="W13" i="16"/>
  <c r="T15" i="16"/>
  <c r="T13" i="16"/>
  <c r="U13" i="16" s="1"/>
  <c r="P35" i="16"/>
  <c r="P33" i="16"/>
  <c r="M34" i="16"/>
  <c r="I35" i="16"/>
  <c r="I33" i="16"/>
  <c r="F34" i="16"/>
  <c r="P28" i="16"/>
  <c r="P26" i="16"/>
  <c r="Q26" i="16" s="1"/>
  <c r="M28" i="16"/>
  <c r="N28" i="16" s="1"/>
  <c r="M26" i="16"/>
  <c r="I28" i="16"/>
  <c r="I26" i="16"/>
  <c r="F28" i="16"/>
  <c r="F26" i="16"/>
  <c r="P21" i="16"/>
  <c r="P19" i="16"/>
  <c r="Q19" i="16" s="1"/>
  <c r="M21" i="16"/>
  <c r="N21" i="16" s="1"/>
  <c r="M19" i="16"/>
  <c r="I21" i="16"/>
  <c r="I19" i="16"/>
  <c r="F21" i="16"/>
  <c r="F19" i="16"/>
  <c r="P15" i="16"/>
  <c r="P13" i="16"/>
  <c r="Q13" i="16" s="1"/>
  <c r="M15" i="16"/>
  <c r="N15" i="16" s="1"/>
  <c r="M13" i="16"/>
  <c r="I15" i="16"/>
  <c r="I13" i="16"/>
  <c r="F15" i="16"/>
  <c r="F13" i="16"/>
  <c r="O35" i="13"/>
  <c r="O33" i="13"/>
  <c r="Q33" i="13" s="1"/>
  <c r="L34" i="13"/>
  <c r="T34" i="13"/>
  <c r="T28" i="13"/>
  <c r="T21" i="13"/>
  <c r="T13" i="13"/>
  <c r="E12" i="13"/>
  <c r="O12" i="13"/>
  <c r="E13" i="17"/>
  <c r="E12" i="12"/>
  <c r="AH12" i="16" s="1"/>
  <c r="H20" i="9" s="1"/>
  <c r="I42" i="25"/>
  <c r="I34" i="17"/>
  <c r="F35" i="17"/>
  <c r="F33" i="17"/>
  <c r="I27" i="17"/>
  <c r="I25" i="17"/>
  <c r="F27" i="17"/>
  <c r="F25" i="17"/>
  <c r="I20" i="17"/>
  <c r="I18" i="17"/>
  <c r="F20" i="17"/>
  <c r="F18" i="17"/>
  <c r="I14" i="17"/>
  <c r="J14" i="17" s="1"/>
  <c r="F15" i="17"/>
  <c r="G15" i="17" s="1"/>
  <c r="F13" i="17"/>
  <c r="AD34" i="16"/>
  <c r="AD28" i="16"/>
  <c r="AD26" i="16"/>
  <c r="AD21" i="16"/>
  <c r="AD19" i="16"/>
  <c r="AD15" i="16"/>
  <c r="AD13" i="16"/>
  <c r="AA35" i="16"/>
  <c r="AA33" i="16"/>
  <c r="AA27" i="16"/>
  <c r="AA25" i="16"/>
  <c r="AA20" i="16"/>
  <c r="AA18" i="16"/>
  <c r="AA14" i="16"/>
  <c r="AA12" i="16"/>
  <c r="T34" i="16"/>
  <c r="W35" i="16"/>
  <c r="X35" i="16" s="1"/>
  <c r="W33" i="16"/>
  <c r="W27" i="16"/>
  <c r="X27" i="16" s="1"/>
  <c r="W25" i="16"/>
  <c r="T27" i="16"/>
  <c r="T25" i="16"/>
  <c r="W20" i="16"/>
  <c r="X20" i="16" s="1"/>
  <c r="W18" i="16"/>
  <c r="T20" i="16"/>
  <c r="U20" i="16" s="1"/>
  <c r="T18" i="16"/>
  <c r="W14" i="16"/>
  <c r="X14" i="16" s="1"/>
  <c r="W12" i="16"/>
  <c r="T14" i="16"/>
  <c r="T12" i="16"/>
  <c r="P34" i="16"/>
  <c r="Q34" i="16" s="1"/>
  <c r="M35" i="16"/>
  <c r="M33" i="16"/>
  <c r="I34" i="16"/>
  <c r="F35" i="16"/>
  <c r="F33" i="16"/>
  <c r="P27" i="16"/>
  <c r="Q27" i="16" s="1"/>
  <c r="P25" i="16"/>
  <c r="M27" i="16"/>
  <c r="M25" i="16"/>
  <c r="I27" i="16"/>
  <c r="J27" i="16" s="1"/>
  <c r="I25" i="16"/>
  <c r="F27" i="16"/>
  <c r="F25" i="16"/>
  <c r="P20" i="16"/>
  <c r="Q20" i="16" s="1"/>
  <c r="P18" i="16"/>
  <c r="M20" i="16"/>
  <c r="M18" i="16"/>
  <c r="I20" i="16"/>
  <c r="J20" i="16" s="1"/>
  <c r="I18" i="16"/>
  <c r="F20" i="16"/>
  <c r="G20" i="16" s="1"/>
  <c r="F18" i="16"/>
  <c r="P14" i="16"/>
  <c r="Q14" i="16" s="1"/>
  <c r="P12" i="16"/>
  <c r="M14" i="16"/>
  <c r="N14" i="16" s="1"/>
  <c r="M12" i="16"/>
  <c r="I14" i="16"/>
  <c r="J14" i="16" s="1"/>
  <c r="I12" i="16"/>
  <c r="F14" i="16"/>
  <c r="G14" i="16" s="1"/>
  <c r="F12" i="16"/>
  <c r="O34" i="13"/>
  <c r="L35" i="13"/>
  <c r="L33" i="13"/>
  <c r="T18" i="13"/>
  <c r="H32" i="9" s="1"/>
  <c r="E27" i="17"/>
  <c r="H27" i="17"/>
  <c r="E35" i="17"/>
  <c r="E33" i="25"/>
  <c r="H13" i="17"/>
  <c r="F12" i="13"/>
  <c r="T20" i="13"/>
  <c r="Z21" i="16"/>
  <c r="Z28" i="16"/>
  <c r="AC12" i="16"/>
  <c r="AC18" i="16"/>
  <c r="AC25" i="16"/>
  <c r="AC33" i="16"/>
  <c r="E14" i="17"/>
  <c r="H15" i="17"/>
  <c r="E21" i="17"/>
  <c r="H21" i="17"/>
  <c r="E28" i="17"/>
  <c r="H28" i="17"/>
  <c r="H33" i="17"/>
  <c r="H42" i="25"/>
  <c r="C15" i="24" s="1"/>
  <c r="E42" i="25"/>
  <c r="T12" i="13"/>
  <c r="H17" i="9" s="1"/>
  <c r="T25" i="13"/>
  <c r="H49" i="9" s="1"/>
  <c r="E25" i="17"/>
  <c r="H25" i="17"/>
  <c r="E33" i="17"/>
  <c r="H34" i="17"/>
  <c r="F42" i="25"/>
  <c r="C13" i="24" s="1"/>
  <c r="H12" i="12"/>
  <c r="I9" i="9" s="1"/>
  <c r="O13" i="13"/>
  <c r="T14" i="13"/>
  <c r="T27" i="13"/>
  <c r="H21" i="9"/>
  <c r="I35" i="12"/>
  <c r="I34" i="12"/>
  <c r="AB9" i="1"/>
  <c r="E38" i="25" s="1"/>
  <c r="E40" i="25" s="1"/>
  <c r="AE9" i="1"/>
  <c r="H38" i="25" s="1"/>
  <c r="H40" i="25" s="1"/>
  <c r="H41" i="25" s="1"/>
  <c r="AD9" i="1"/>
  <c r="G38" i="25" s="1"/>
  <c r="K14" i="24" s="1"/>
  <c r="AF9" i="1"/>
  <c r="I38" i="25" s="1"/>
  <c r="I40" i="25" s="1"/>
  <c r="I41" i="25" s="1"/>
  <c r="AJ22" i="16"/>
  <c r="K29" i="13"/>
  <c r="S29" i="13" s="1"/>
  <c r="R22" i="16"/>
  <c r="K22" i="16"/>
  <c r="AI22" i="16" s="1"/>
  <c r="K23" i="16"/>
  <c r="AI23" i="16" s="1"/>
  <c r="AJ23" i="16"/>
  <c r="S23" i="11"/>
  <c r="AH33" i="16"/>
  <c r="AH36" i="16" s="1"/>
  <c r="AC9" i="1"/>
  <c r="F38" i="25" s="1"/>
  <c r="F16" i="25" l="1"/>
  <c r="F17" i="25" s="1"/>
  <c r="J15" i="25"/>
  <c r="H16" i="25"/>
  <c r="H39" i="9"/>
  <c r="X34" i="16"/>
  <c r="J25" i="13"/>
  <c r="AE33" i="16"/>
  <c r="J18" i="13"/>
  <c r="J33" i="17"/>
  <c r="H31" i="25"/>
  <c r="F15" i="24" s="1"/>
  <c r="S16" i="16"/>
  <c r="S17" i="16" s="1"/>
  <c r="R26" i="11"/>
  <c r="AE25" i="16"/>
  <c r="U14" i="16"/>
  <c r="Y14" i="16" s="1"/>
  <c r="U27" i="16"/>
  <c r="Y27" i="16" s="1"/>
  <c r="AE27" i="16"/>
  <c r="AG22" i="16"/>
  <c r="N27" i="16"/>
  <c r="R27" i="16" s="1"/>
  <c r="G35" i="16"/>
  <c r="G19" i="17"/>
  <c r="E36" i="16"/>
  <c r="E37" i="16" s="1"/>
  <c r="J20" i="12"/>
  <c r="G34" i="13"/>
  <c r="F24" i="25"/>
  <c r="E13" i="24" s="1"/>
  <c r="J36" i="11"/>
  <c r="J37" i="11" s="1"/>
  <c r="AE13" i="16"/>
  <c r="AF13" i="16" s="1"/>
  <c r="J15" i="16"/>
  <c r="J21" i="16"/>
  <c r="J28" i="16"/>
  <c r="N34" i="16"/>
  <c r="R34" i="16" s="1"/>
  <c r="U21" i="16"/>
  <c r="Y21" i="16" s="1"/>
  <c r="U33" i="16"/>
  <c r="AB34" i="16"/>
  <c r="K26" i="11"/>
  <c r="H36" i="25"/>
  <c r="I15" i="24" s="1"/>
  <c r="E36" i="11"/>
  <c r="E37" i="11" s="1"/>
  <c r="N31" i="11"/>
  <c r="N13" i="13"/>
  <c r="H16" i="16"/>
  <c r="H17" i="16" s="1"/>
  <c r="H31" i="16"/>
  <c r="Z36" i="16"/>
  <c r="Z37" i="16" s="1"/>
  <c r="E24" i="13"/>
  <c r="E31" i="13"/>
  <c r="G34" i="16"/>
  <c r="I24" i="25"/>
  <c r="G24" i="12"/>
  <c r="AE19" i="16"/>
  <c r="I31" i="25"/>
  <c r="AE12" i="16"/>
  <c r="J27" i="17"/>
  <c r="N35" i="16"/>
  <c r="U34" i="16"/>
  <c r="AB35" i="16"/>
  <c r="AF35" i="16" s="1"/>
  <c r="AE21" i="16"/>
  <c r="G20" i="17"/>
  <c r="J13" i="16"/>
  <c r="J19" i="16"/>
  <c r="J26" i="16"/>
  <c r="J35" i="16"/>
  <c r="U19" i="16"/>
  <c r="P24" i="13"/>
  <c r="K34" i="11"/>
  <c r="E24" i="11"/>
  <c r="N24" i="11"/>
  <c r="J28" i="12"/>
  <c r="R28" i="11"/>
  <c r="G34" i="17"/>
  <c r="R35" i="11"/>
  <c r="I20" i="12"/>
  <c r="I15" i="12"/>
  <c r="J20" i="25"/>
  <c r="AB27" i="16"/>
  <c r="AF27" i="16" s="1"/>
  <c r="J14" i="25"/>
  <c r="I26" i="12"/>
  <c r="E31" i="12"/>
  <c r="I28" i="12"/>
  <c r="H41" i="9"/>
  <c r="J41" i="9" s="1"/>
  <c r="L41" i="9" s="1"/>
  <c r="J12" i="25"/>
  <c r="V34" i="13"/>
  <c r="G15" i="16"/>
  <c r="G21" i="16"/>
  <c r="G28" i="16"/>
  <c r="X15" i="16"/>
  <c r="X28" i="16"/>
  <c r="K12" i="11"/>
  <c r="E31" i="16"/>
  <c r="J21" i="25"/>
  <c r="K21" i="11"/>
  <c r="N16" i="11"/>
  <c r="N17" i="11" s="1"/>
  <c r="H24" i="16"/>
  <c r="V36" i="16"/>
  <c r="V37" i="16" s="1"/>
  <c r="J25" i="12"/>
  <c r="Q16" i="11"/>
  <c r="Q17" i="11" s="1"/>
  <c r="F24" i="11"/>
  <c r="G36" i="25"/>
  <c r="I14" i="24" s="1"/>
  <c r="G24" i="25"/>
  <c r="E14" i="24" s="1"/>
  <c r="R21" i="11"/>
  <c r="I25" i="12"/>
  <c r="AH25" i="16"/>
  <c r="H56" i="9"/>
  <c r="J34" i="17"/>
  <c r="J33" i="25"/>
  <c r="K20" i="11"/>
  <c r="K35" i="11"/>
  <c r="S35" i="11" s="1"/>
  <c r="P31" i="13"/>
  <c r="J19" i="12"/>
  <c r="J16" i="11"/>
  <c r="J17" i="11" s="1"/>
  <c r="I18" i="12"/>
  <c r="R33" i="11"/>
  <c r="J26" i="12"/>
  <c r="O24" i="16"/>
  <c r="E16" i="12"/>
  <c r="E17" i="12" s="1"/>
  <c r="H24" i="12"/>
  <c r="I21" i="12"/>
  <c r="F36" i="11"/>
  <c r="F37" i="11" s="1"/>
  <c r="J18" i="25"/>
  <c r="E36" i="25"/>
  <c r="I12" i="24" s="1"/>
  <c r="P16" i="13"/>
  <c r="P17" i="13" s="1"/>
  <c r="J34" i="25"/>
  <c r="K13" i="11"/>
  <c r="K28" i="11"/>
  <c r="R14" i="11"/>
  <c r="R18" i="11"/>
  <c r="G36" i="12"/>
  <c r="G37" i="12" s="1"/>
  <c r="I16" i="11"/>
  <c r="I17" i="11" s="1"/>
  <c r="I19" i="12"/>
  <c r="U18" i="13"/>
  <c r="J26" i="25"/>
  <c r="P16" i="11"/>
  <c r="P17" i="11" s="1"/>
  <c r="J33" i="12"/>
  <c r="E24" i="12"/>
  <c r="E36" i="12"/>
  <c r="H70" i="9" s="1"/>
  <c r="I12" i="12"/>
  <c r="I13" i="12"/>
  <c r="G35" i="17"/>
  <c r="Q25" i="13"/>
  <c r="AE28" i="16"/>
  <c r="G13" i="16"/>
  <c r="G19" i="16"/>
  <c r="G26" i="16"/>
  <c r="X13" i="16"/>
  <c r="Y13" i="16" s="1"/>
  <c r="X26" i="16"/>
  <c r="Y26" i="16" s="1"/>
  <c r="I36" i="13"/>
  <c r="I37" i="13" s="1"/>
  <c r="F16" i="11"/>
  <c r="F17" i="11" s="1"/>
  <c r="K20" i="16"/>
  <c r="Y20" i="16"/>
  <c r="AE34" i="16"/>
  <c r="AE36" i="16" s="1"/>
  <c r="AE37" i="16" s="1"/>
  <c r="F31" i="17"/>
  <c r="F36" i="17"/>
  <c r="F37" i="17" s="1"/>
  <c r="U34" i="13"/>
  <c r="AE14" i="16"/>
  <c r="J26" i="17"/>
  <c r="J35" i="17"/>
  <c r="P36" i="13"/>
  <c r="P37" i="13" s="1"/>
  <c r="F36" i="25"/>
  <c r="G16" i="11"/>
  <c r="G17" i="11" s="1"/>
  <c r="K15" i="11"/>
  <c r="G31" i="11"/>
  <c r="L24" i="11"/>
  <c r="R27" i="11"/>
  <c r="I14" i="12"/>
  <c r="J27" i="12"/>
  <c r="J15" i="13"/>
  <c r="M24" i="13"/>
  <c r="M31" i="13"/>
  <c r="E16" i="16"/>
  <c r="E17" i="16" s="1"/>
  <c r="V16" i="16"/>
  <c r="V17" i="16" s="1"/>
  <c r="G35" i="13"/>
  <c r="M36" i="11"/>
  <c r="F24" i="12"/>
  <c r="J19" i="13"/>
  <c r="J35" i="13"/>
  <c r="O36" i="16"/>
  <c r="O37" i="16" s="1"/>
  <c r="F36" i="12"/>
  <c r="H59" i="9" s="1"/>
  <c r="G16" i="25"/>
  <c r="D14" i="24" s="1"/>
  <c r="AE18" i="16"/>
  <c r="P24" i="11"/>
  <c r="J28" i="25"/>
  <c r="K25" i="11"/>
  <c r="I31" i="11"/>
  <c r="R13" i="11"/>
  <c r="L31" i="11"/>
  <c r="H31" i="12"/>
  <c r="R34" i="11"/>
  <c r="G18" i="13"/>
  <c r="L24" i="13"/>
  <c r="L31" i="13"/>
  <c r="E36" i="13"/>
  <c r="E37" i="13" s="1"/>
  <c r="O24" i="11"/>
  <c r="M16" i="11"/>
  <c r="M17" i="11" s="1"/>
  <c r="J31" i="11"/>
  <c r="H24" i="11"/>
  <c r="J42" i="25"/>
  <c r="J27" i="25"/>
  <c r="J35" i="25"/>
  <c r="K14" i="11"/>
  <c r="I24" i="11"/>
  <c r="G24" i="11"/>
  <c r="K27" i="11"/>
  <c r="K33" i="11"/>
  <c r="R12" i="11"/>
  <c r="R15" i="11"/>
  <c r="R19" i="11"/>
  <c r="P31" i="11"/>
  <c r="E16" i="13"/>
  <c r="E17" i="13" s="1"/>
  <c r="G31" i="12"/>
  <c r="U35" i="16"/>
  <c r="Y35" i="16" s="1"/>
  <c r="O36" i="11"/>
  <c r="O37" i="11" s="1"/>
  <c r="F31" i="12"/>
  <c r="Q35" i="16"/>
  <c r="J10" i="9"/>
  <c r="J12" i="15" s="1"/>
  <c r="R20" i="11"/>
  <c r="I36" i="25"/>
  <c r="I37" i="25" s="1"/>
  <c r="F31" i="25"/>
  <c r="F13" i="24" s="1"/>
  <c r="H24" i="25"/>
  <c r="E15" i="24" s="1"/>
  <c r="V12" i="13"/>
  <c r="J14" i="12"/>
  <c r="O16" i="11"/>
  <c r="O17" i="11" s="1"/>
  <c r="J24" i="11"/>
  <c r="J32" i="11" s="1"/>
  <c r="H16" i="11"/>
  <c r="H17" i="11" s="1"/>
  <c r="E31" i="25"/>
  <c r="F12" i="24" s="1"/>
  <c r="E24" i="25"/>
  <c r="E12" i="24" s="1"/>
  <c r="I16" i="25"/>
  <c r="I17" i="25" s="1"/>
  <c r="K35" i="13"/>
  <c r="H60" i="9"/>
  <c r="J60" i="9" s="1"/>
  <c r="G16" i="12"/>
  <c r="G17" i="12" s="1"/>
  <c r="I36" i="11"/>
  <c r="I37" i="11" s="1"/>
  <c r="L36" i="11"/>
  <c r="L37" i="11" s="1"/>
  <c r="L16" i="16"/>
  <c r="L17" i="16" s="1"/>
  <c r="V24" i="16"/>
  <c r="Q36" i="11"/>
  <c r="Q37" i="11" s="1"/>
  <c r="Q24" i="11"/>
  <c r="F31" i="11"/>
  <c r="D12" i="24"/>
  <c r="H25" i="9"/>
  <c r="J25" i="9" s="1"/>
  <c r="L25" i="9" s="1"/>
  <c r="J34" i="12"/>
  <c r="J36" i="12" s="1"/>
  <c r="J37" i="12" s="1"/>
  <c r="N18" i="13"/>
  <c r="N15" i="13"/>
  <c r="L31" i="16"/>
  <c r="E31" i="11"/>
  <c r="J12" i="12"/>
  <c r="R25" i="11"/>
  <c r="K18" i="11"/>
  <c r="J18" i="12"/>
  <c r="H23" i="9"/>
  <c r="H24" i="9"/>
  <c r="J24" i="9" s="1"/>
  <c r="L24" i="9" s="1"/>
  <c r="AH14" i="16"/>
  <c r="F16" i="12"/>
  <c r="F17" i="12" s="1"/>
  <c r="Q33" i="16"/>
  <c r="N34" i="13"/>
  <c r="F16" i="13"/>
  <c r="F17" i="13" s="1"/>
  <c r="N25" i="13"/>
  <c r="N20" i="16"/>
  <c r="R20" i="16" s="1"/>
  <c r="G27" i="16"/>
  <c r="K27" i="16" s="1"/>
  <c r="AE26" i="16"/>
  <c r="AF26" i="16" s="1"/>
  <c r="Q15" i="16"/>
  <c r="R15" i="16" s="1"/>
  <c r="Q21" i="16"/>
  <c r="R21" i="16" s="1"/>
  <c r="Q28" i="16"/>
  <c r="R28" i="16" s="1"/>
  <c r="U15" i="16"/>
  <c r="U28" i="16"/>
  <c r="AB19" i="16"/>
  <c r="AE20" i="16"/>
  <c r="G26" i="17"/>
  <c r="F24" i="13"/>
  <c r="F31" i="13"/>
  <c r="F36" i="13"/>
  <c r="F37" i="13" s="1"/>
  <c r="E24" i="16"/>
  <c r="V31" i="16"/>
  <c r="S24" i="16"/>
  <c r="N26" i="13"/>
  <c r="H22" i="9"/>
  <c r="H36" i="12"/>
  <c r="E16" i="11"/>
  <c r="E17" i="11" s="1"/>
  <c r="J19" i="25"/>
  <c r="AB20" i="16"/>
  <c r="K19" i="11"/>
  <c r="J13" i="25"/>
  <c r="C12" i="24"/>
  <c r="I42" i="9"/>
  <c r="J42" i="9" s="1"/>
  <c r="L42" i="9" s="1"/>
  <c r="H9" i="9"/>
  <c r="J9" i="9" s="1"/>
  <c r="J11" i="15" s="1"/>
  <c r="J28" i="17"/>
  <c r="U35" i="13"/>
  <c r="J34" i="16"/>
  <c r="AB14" i="16"/>
  <c r="AE15" i="16"/>
  <c r="J20" i="17"/>
  <c r="N13" i="16"/>
  <c r="N19" i="16"/>
  <c r="N26" i="16"/>
  <c r="X19" i="16"/>
  <c r="L24" i="16"/>
  <c r="L20" i="17"/>
  <c r="K19" i="17"/>
  <c r="G36" i="11"/>
  <c r="G37" i="11" s="1"/>
  <c r="L16" i="11"/>
  <c r="L17" i="11" s="1"/>
  <c r="M31" i="11"/>
  <c r="G19" i="13"/>
  <c r="U19" i="13"/>
  <c r="G26" i="13"/>
  <c r="U26" i="13"/>
  <c r="AK13" i="16"/>
  <c r="AK19" i="16"/>
  <c r="AK26" i="16"/>
  <c r="AK34" i="16"/>
  <c r="O31" i="11"/>
  <c r="O32" i="11" s="1"/>
  <c r="M16" i="13"/>
  <c r="M17" i="13" s="1"/>
  <c r="G20" i="13"/>
  <c r="U20" i="13"/>
  <c r="N20" i="13"/>
  <c r="G27" i="13"/>
  <c r="U27" i="13"/>
  <c r="N27" i="13"/>
  <c r="AK15" i="16"/>
  <c r="H36" i="16"/>
  <c r="H37" i="16" s="1"/>
  <c r="J12" i="17"/>
  <c r="L18" i="17"/>
  <c r="L36" i="16"/>
  <c r="L37" i="16" s="1"/>
  <c r="AK14" i="16"/>
  <c r="M24" i="11"/>
  <c r="H31" i="11"/>
  <c r="D13" i="24"/>
  <c r="H16" i="12"/>
  <c r="H17" i="12" s="1"/>
  <c r="G12" i="13"/>
  <c r="K25" i="13"/>
  <c r="J25" i="25"/>
  <c r="G15" i="13"/>
  <c r="U15" i="13"/>
  <c r="I24" i="13"/>
  <c r="I31" i="13"/>
  <c r="O16" i="16"/>
  <c r="O17" i="16" s="1"/>
  <c r="O31" i="16"/>
  <c r="S31" i="16"/>
  <c r="Q31" i="11"/>
  <c r="G21" i="13"/>
  <c r="K21" i="13" s="1"/>
  <c r="U21" i="13"/>
  <c r="U28" i="13"/>
  <c r="G28" i="13"/>
  <c r="K28" i="13" s="1"/>
  <c r="H36" i="13"/>
  <c r="H37" i="13" s="1"/>
  <c r="U14" i="13"/>
  <c r="G14" i="13"/>
  <c r="K14" i="13" s="1"/>
  <c r="H24" i="13"/>
  <c r="Q18" i="13"/>
  <c r="O24" i="13"/>
  <c r="V18" i="13"/>
  <c r="H31" i="13"/>
  <c r="V25" i="13"/>
  <c r="O31" i="13"/>
  <c r="J34" i="13"/>
  <c r="S36" i="16"/>
  <c r="S37" i="16" s="1"/>
  <c r="AK35" i="16"/>
  <c r="H36" i="11"/>
  <c r="H37" i="11" s="1"/>
  <c r="G13" i="13"/>
  <c r="K13" i="13" s="1"/>
  <c r="U13" i="13"/>
  <c r="V19" i="13"/>
  <c r="Q19" i="13"/>
  <c r="R19" i="13" s="1"/>
  <c r="V26" i="13"/>
  <c r="Q26" i="13"/>
  <c r="I16" i="13"/>
  <c r="I17" i="13" s="1"/>
  <c r="V14" i="13"/>
  <c r="Q14" i="13"/>
  <c r="R14" i="13" s="1"/>
  <c r="S14" i="13" s="1"/>
  <c r="J20" i="13"/>
  <c r="V20" i="13"/>
  <c r="Q20" i="13"/>
  <c r="J27" i="13"/>
  <c r="J31" i="13" s="1"/>
  <c r="V27" i="13"/>
  <c r="Q27" i="13"/>
  <c r="M36" i="13"/>
  <c r="M37" i="13" s="1"/>
  <c r="Z16" i="16"/>
  <c r="Z17" i="16" s="1"/>
  <c r="J12" i="13"/>
  <c r="H16" i="13"/>
  <c r="H17" i="13" s="1"/>
  <c r="AK27" i="16"/>
  <c r="L16" i="13"/>
  <c r="L17" i="13" s="1"/>
  <c r="N12" i="13"/>
  <c r="G31" i="25"/>
  <c r="Q15" i="13"/>
  <c r="V15" i="13"/>
  <c r="V21" i="13"/>
  <c r="Q21" i="13"/>
  <c r="R21" i="13" s="1"/>
  <c r="V28" i="13"/>
  <c r="Q28" i="13"/>
  <c r="R28" i="13" s="1"/>
  <c r="U25" i="13"/>
  <c r="N36" i="11"/>
  <c r="N37" i="11" s="1"/>
  <c r="AK20" i="16"/>
  <c r="G25" i="17"/>
  <c r="E31" i="17"/>
  <c r="L25" i="17"/>
  <c r="H24" i="17"/>
  <c r="J21" i="17"/>
  <c r="AC36" i="16"/>
  <c r="AC37" i="16" s="1"/>
  <c r="AK33" i="16"/>
  <c r="AB28" i="16"/>
  <c r="AK28" i="16"/>
  <c r="Z31" i="16"/>
  <c r="J13" i="17"/>
  <c r="H16" i="17"/>
  <c r="H17" i="17" s="1"/>
  <c r="L27" i="17"/>
  <c r="G27" i="17"/>
  <c r="M36" i="16"/>
  <c r="M37" i="16" s="1"/>
  <c r="N33" i="16"/>
  <c r="AB18" i="16"/>
  <c r="AA24" i="16"/>
  <c r="AB33" i="16"/>
  <c r="AA36" i="16"/>
  <c r="AA37" i="16" s="1"/>
  <c r="G18" i="17"/>
  <c r="F24" i="17"/>
  <c r="I40" i="9"/>
  <c r="I36" i="16"/>
  <c r="I37" i="16" s="1"/>
  <c r="I16" i="17"/>
  <c r="I17" i="17" s="1"/>
  <c r="L34" i="17"/>
  <c r="L33" i="17"/>
  <c r="H36" i="17"/>
  <c r="H37" i="17" s="1"/>
  <c r="L21" i="17"/>
  <c r="E24" i="17"/>
  <c r="G21" i="17"/>
  <c r="AK25" i="16"/>
  <c r="AC31" i="16"/>
  <c r="Z24" i="16"/>
  <c r="AB21" i="16"/>
  <c r="AK21" i="16"/>
  <c r="N35" i="13"/>
  <c r="K18" i="13"/>
  <c r="G12" i="16"/>
  <c r="F16" i="16"/>
  <c r="F17" i="16" s="1"/>
  <c r="N12" i="16"/>
  <c r="M16" i="16"/>
  <c r="M17" i="16" s="1"/>
  <c r="F24" i="16"/>
  <c r="G18" i="16"/>
  <c r="N18" i="16"/>
  <c r="M24" i="16"/>
  <c r="F31" i="16"/>
  <c r="F32" i="16" s="1"/>
  <c r="G25" i="16"/>
  <c r="N25" i="16"/>
  <c r="M31" i="16"/>
  <c r="G33" i="16"/>
  <c r="F36" i="16"/>
  <c r="F37" i="16" s="1"/>
  <c r="W16" i="16"/>
  <c r="W17" i="16" s="1"/>
  <c r="X12" i="16"/>
  <c r="W24" i="16"/>
  <c r="X18" i="16"/>
  <c r="W31" i="16"/>
  <c r="X25" i="16"/>
  <c r="F16" i="17"/>
  <c r="F17" i="17" s="1"/>
  <c r="L13" i="17"/>
  <c r="G13" i="17"/>
  <c r="V33" i="13"/>
  <c r="O36" i="13"/>
  <c r="O37" i="13" s="1"/>
  <c r="AD24" i="16"/>
  <c r="AD36" i="16"/>
  <c r="AD37" i="16" s="1"/>
  <c r="J33" i="16"/>
  <c r="Q13" i="13"/>
  <c r="R13" i="13" s="1"/>
  <c r="V13" i="13"/>
  <c r="G33" i="17"/>
  <c r="E36" i="17"/>
  <c r="E37" i="17" s="1"/>
  <c r="L15" i="17"/>
  <c r="J15" i="17"/>
  <c r="K15" i="17" s="1"/>
  <c r="AK18" i="16"/>
  <c r="AC24" i="16"/>
  <c r="U33" i="13"/>
  <c r="N33" i="13"/>
  <c r="R33" i="13" s="1"/>
  <c r="L36" i="13"/>
  <c r="L37" i="13" s="1"/>
  <c r="K14" i="16"/>
  <c r="R14" i="16"/>
  <c r="AB12" i="16"/>
  <c r="AA16" i="16"/>
  <c r="AA17" i="16" s="1"/>
  <c r="AB25" i="16"/>
  <c r="AA31" i="16"/>
  <c r="I24" i="17"/>
  <c r="J18" i="17"/>
  <c r="I31" i="17"/>
  <c r="Q12" i="13"/>
  <c r="O16" i="13"/>
  <c r="O17" i="13" s="1"/>
  <c r="Q35" i="13"/>
  <c r="V35" i="13"/>
  <c r="T36" i="16"/>
  <c r="T37" i="16" s="1"/>
  <c r="L12" i="17"/>
  <c r="G12" i="17"/>
  <c r="E16" i="17"/>
  <c r="E17" i="17" s="1"/>
  <c r="Q34" i="13"/>
  <c r="H31" i="17"/>
  <c r="J25" i="17"/>
  <c r="L28" i="17"/>
  <c r="G28" i="17"/>
  <c r="G14" i="17"/>
  <c r="K14" i="17" s="1"/>
  <c r="L14" i="17"/>
  <c r="AC16" i="16"/>
  <c r="AC17" i="16" s="1"/>
  <c r="AK12" i="16"/>
  <c r="I16" i="16"/>
  <c r="I17" i="16" s="1"/>
  <c r="J12" i="16"/>
  <c r="Q12" i="16"/>
  <c r="P16" i="16"/>
  <c r="P17" i="16" s="1"/>
  <c r="J18" i="16"/>
  <c r="I24" i="16"/>
  <c r="Q18" i="16"/>
  <c r="P24" i="16"/>
  <c r="I31" i="16"/>
  <c r="J25" i="16"/>
  <c r="P31" i="16"/>
  <c r="Q25" i="16"/>
  <c r="T16" i="16"/>
  <c r="T17" i="16" s="1"/>
  <c r="U12" i="16"/>
  <c r="U18" i="16"/>
  <c r="T24" i="16"/>
  <c r="U25" i="16"/>
  <c r="T31" i="16"/>
  <c r="W36" i="16"/>
  <c r="W37" i="16" s="1"/>
  <c r="X33" i="16"/>
  <c r="U12" i="13"/>
  <c r="P36" i="16"/>
  <c r="P37" i="16" s="1"/>
  <c r="AD16" i="16"/>
  <c r="AD17" i="16" s="1"/>
  <c r="AD31" i="16"/>
  <c r="I36" i="17"/>
  <c r="I37" i="17" s="1"/>
  <c r="L35" i="17"/>
  <c r="J36" i="17"/>
  <c r="J37" i="17" s="1"/>
  <c r="K33" i="13"/>
  <c r="I36" i="12"/>
  <c r="I37" i="12" s="1"/>
  <c r="K15" i="24"/>
  <c r="K12" i="24"/>
  <c r="G40" i="25"/>
  <c r="G41" i="25" s="1"/>
  <c r="D15" i="24"/>
  <c r="H17" i="25"/>
  <c r="E41" i="25"/>
  <c r="F40" i="25"/>
  <c r="F41" i="25" s="1"/>
  <c r="K13" i="24"/>
  <c r="J38" i="25"/>
  <c r="AG23" i="16"/>
  <c r="H68" i="9"/>
  <c r="AH37" i="16"/>
  <c r="AH38" i="16" s="1"/>
  <c r="Q36" i="16" l="1"/>
  <c r="Q37" i="16" s="1"/>
  <c r="M32" i="16"/>
  <c r="K20" i="17"/>
  <c r="I24" i="12"/>
  <c r="I32" i="25"/>
  <c r="N32" i="11"/>
  <c r="Y34" i="16"/>
  <c r="P32" i="11"/>
  <c r="P38" i="11" s="1"/>
  <c r="S13" i="11"/>
  <c r="S32" i="16"/>
  <c r="H26" i="9"/>
  <c r="J26" i="9" s="1"/>
  <c r="L26" i="9" s="1"/>
  <c r="K34" i="16"/>
  <c r="AJ15" i="16"/>
  <c r="J24" i="16"/>
  <c r="X36" i="16"/>
  <c r="X37" i="16" s="1"/>
  <c r="K28" i="17"/>
  <c r="AB36" i="16"/>
  <c r="AB37" i="16" s="1"/>
  <c r="Y19" i="16"/>
  <c r="K28" i="16"/>
  <c r="K21" i="16"/>
  <c r="K15" i="16"/>
  <c r="J16" i="12"/>
  <c r="J17" i="12" s="1"/>
  <c r="K13" i="16"/>
  <c r="AI13" i="16" s="1"/>
  <c r="I31" i="12"/>
  <c r="S34" i="11"/>
  <c r="S26" i="11"/>
  <c r="J31" i="12"/>
  <c r="Q31" i="16"/>
  <c r="K34" i="13"/>
  <c r="J24" i="15"/>
  <c r="F37" i="12"/>
  <c r="Q24" i="16"/>
  <c r="R33" i="16"/>
  <c r="S12" i="11"/>
  <c r="K35" i="16"/>
  <c r="AI35" i="16" s="1"/>
  <c r="R34" i="13"/>
  <c r="G37" i="25"/>
  <c r="S20" i="11"/>
  <c r="S14" i="11"/>
  <c r="L10" i="9"/>
  <c r="AF19" i="16"/>
  <c r="F32" i="11"/>
  <c r="F38" i="11" s="1"/>
  <c r="E32" i="12"/>
  <c r="J36" i="25"/>
  <c r="K34" i="17"/>
  <c r="G32" i="12"/>
  <c r="G38" i="12" s="1"/>
  <c r="G36" i="16"/>
  <c r="G37" i="16" s="1"/>
  <c r="E32" i="11"/>
  <c r="E38" i="11" s="1"/>
  <c r="R35" i="16"/>
  <c r="H32" i="12"/>
  <c r="E32" i="13"/>
  <c r="E38" i="13" s="1"/>
  <c r="J24" i="25"/>
  <c r="AJ34" i="16"/>
  <c r="H37" i="25"/>
  <c r="E32" i="16"/>
  <c r="E38" i="16" s="1"/>
  <c r="S33" i="11"/>
  <c r="R36" i="11"/>
  <c r="R37" i="11" s="1"/>
  <c r="I32" i="11"/>
  <c r="I38" i="11" s="1"/>
  <c r="G36" i="13"/>
  <c r="G37" i="13" s="1"/>
  <c r="R31" i="11"/>
  <c r="H32" i="16"/>
  <c r="AI14" i="16"/>
  <c r="Q36" i="13"/>
  <c r="Q37" i="13" s="1"/>
  <c r="G36" i="17"/>
  <c r="G37" i="17" s="1"/>
  <c r="I59" i="9"/>
  <c r="L32" i="11"/>
  <c r="L38" i="11" s="1"/>
  <c r="E37" i="25"/>
  <c r="L9" i="9"/>
  <c r="J31" i="16"/>
  <c r="J16" i="16"/>
  <c r="J17" i="16" s="1"/>
  <c r="N16" i="16"/>
  <c r="N17" i="16" s="1"/>
  <c r="J16" i="13"/>
  <c r="J17" i="13" s="1"/>
  <c r="J24" i="13"/>
  <c r="J32" i="13" s="1"/>
  <c r="AJ27" i="16"/>
  <c r="G17" i="25"/>
  <c r="J17" i="25" s="1"/>
  <c r="K26" i="16"/>
  <c r="AI26" i="16" s="1"/>
  <c r="S28" i="11"/>
  <c r="J24" i="12"/>
  <c r="S21" i="11"/>
  <c r="K19" i="16"/>
  <c r="J31" i="25"/>
  <c r="H32" i="25"/>
  <c r="Q16" i="16"/>
  <c r="Q17" i="16" s="1"/>
  <c r="F32" i="17"/>
  <c r="F38" i="17" s="1"/>
  <c r="K27" i="17"/>
  <c r="K15" i="13"/>
  <c r="H32" i="11"/>
  <c r="H38" i="11" s="1"/>
  <c r="H61" i="9"/>
  <c r="J61" i="9" s="1"/>
  <c r="J58" i="15" s="1"/>
  <c r="R18" i="13"/>
  <c r="S18" i="13" s="1"/>
  <c r="AE16" i="16"/>
  <c r="AE17" i="16" s="1"/>
  <c r="J59" i="9"/>
  <c r="L59" i="9" s="1"/>
  <c r="S13" i="13"/>
  <c r="AF34" i="16"/>
  <c r="AG34" i="16" s="1"/>
  <c r="P32" i="13"/>
  <c r="P38" i="13" s="1"/>
  <c r="G32" i="11"/>
  <c r="F32" i="13"/>
  <c r="F38" i="13" s="1"/>
  <c r="AI21" i="16"/>
  <c r="S36" i="11"/>
  <c r="S37" i="11" s="1"/>
  <c r="U36" i="13"/>
  <c r="U37" i="13" s="1"/>
  <c r="H58" i="9"/>
  <c r="X24" i="16"/>
  <c r="Y15" i="16"/>
  <c r="AI15" i="16" s="1"/>
  <c r="K24" i="11"/>
  <c r="H11" i="9"/>
  <c r="J11" i="9" s="1"/>
  <c r="L11" i="9" s="1"/>
  <c r="J38" i="11"/>
  <c r="J40" i="15"/>
  <c r="U16" i="16"/>
  <c r="U17" i="16" s="1"/>
  <c r="N38" i="11"/>
  <c r="J39" i="15"/>
  <c r="AI27" i="16"/>
  <c r="J36" i="13"/>
  <c r="J37" i="13" s="1"/>
  <c r="AF14" i="16"/>
  <c r="AG14" i="16" s="1"/>
  <c r="H12" i="9"/>
  <c r="J12" i="9" s="1"/>
  <c r="J15" i="15" s="1"/>
  <c r="J24" i="17"/>
  <c r="O38" i="11"/>
  <c r="V32" i="16"/>
  <c r="V38" i="16" s="1"/>
  <c r="Y28" i="16"/>
  <c r="F32" i="25"/>
  <c r="K35" i="17"/>
  <c r="N31" i="13"/>
  <c r="S27" i="11"/>
  <c r="E37" i="12"/>
  <c r="J31" i="17"/>
  <c r="AI19" i="16"/>
  <c r="L24" i="17"/>
  <c r="H15" i="9"/>
  <c r="J15" i="9" s="1"/>
  <c r="S18" i="11"/>
  <c r="K36" i="11"/>
  <c r="K37" i="11" s="1"/>
  <c r="AF33" i="16"/>
  <c r="AA32" i="16"/>
  <c r="AA38" i="16" s="1"/>
  <c r="S28" i="13"/>
  <c r="O32" i="16"/>
  <c r="O38" i="16" s="1"/>
  <c r="K26" i="17"/>
  <c r="R25" i="13"/>
  <c r="S25" i="13" s="1"/>
  <c r="F32" i="12"/>
  <c r="AI20" i="16"/>
  <c r="Z32" i="16"/>
  <c r="Z38" i="16" s="1"/>
  <c r="G38" i="11"/>
  <c r="R16" i="11"/>
  <c r="R17" i="11" s="1"/>
  <c r="S25" i="11"/>
  <c r="S15" i="11"/>
  <c r="I16" i="12"/>
  <c r="I17" i="12" s="1"/>
  <c r="AG35" i="16"/>
  <c r="K31" i="11"/>
  <c r="J16" i="25"/>
  <c r="J25" i="15"/>
  <c r="N36" i="16"/>
  <c r="N37" i="16" s="1"/>
  <c r="I32" i="17"/>
  <c r="I38" i="17" s="1"/>
  <c r="V16" i="13"/>
  <c r="V17" i="13" s="1"/>
  <c r="R15" i="13"/>
  <c r="AJ35" i="16"/>
  <c r="AJ20" i="16"/>
  <c r="AE31" i="16"/>
  <c r="M32" i="13"/>
  <c r="M38" i="13" s="1"/>
  <c r="M37" i="11"/>
  <c r="H64" i="9"/>
  <c r="J64" i="9" s="1"/>
  <c r="K16" i="11"/>
  <c r="K17" i="11" s="1"/>
  <c r="R36" i="16"/>
  <c r="R37" i="16" s="1"/>
  <c r="U16" i="13"/>
  <c r="U17" i="13" s="1"/>
  <c r="U31" i="16"/>
  <c r="AF15" i="16"/>
  <c r="U31" i="13"/>
  <c r="N16" i="13"/>
  <c r="N17" i="13" s="1"/>
  <c r="Q32" i="11"/>
  <c r="Q38" i="11" s="1"/>
  <c r="S19" i="11"/>
  <c r="AE24" i="16"/>
  <c r="I13" i="24"/>
  <c r="I16" i="24" s="1"/>
  <c r="F37" i="25"/>
  <c r="K33" i="17"/>
  <c r="K36" i="17" s="1"/>
  <c r="U36" i="16"/>
  <c r="U37" i="16" s="1"/>
  <c r="H32" i="17"/>
  <c r="H38" i="17" s="1"/>
  <c r="AF18" i="16"/>
  <c r="I32" i="13"/>
  <c r="I38" i="13" s="1"/>
  <c r="I32" i="16"/>
  <c r="I38" i="16" s="1"/>
  <c r="AJ14" i="16"/>
  <c r="L32" i="13"/>
  <c r="AD32" i="16"/>
  <c r="AD38" i="16" s="1"/>
  <c r="K13" i="17"/>
  <c r="R24" i="11"/>
  <c r="R32" i="11" s="1"/>
  <c r="L38" i="13"/>
  <c r="E32" i="25"/>
  <c r="AJ19" i="16"/>
  <c r="R19" i="16"/>
  <c r="AF20" i="16"/>
  <c r="AG20" i="16" s="1"/>
  <c r="L32" i="16"/>
  <c r="L38" i="16" s="1"/>
  <c r="S33" i="13"/>
  <c r="M32" i="11"/>
  <c r="R13" i="16"/>
  <c r="AJ13" i="16"/>
  <c r="Q32" i="16"/>
  <c r="K33" i="16"/>
  <c r="K36" i="16" s="1"/>
  <c r="K37" i="16" s="1"/>
  <c r="V31" i="13"/>
  <c r="AJ26" i="16"/>
  <c r="R26" i="16"/>
  <c r="I58" i="9"/>
  <c r="H37" i="12"/>
  <c r="AK16" i="16"/>
  <c r="AK17" i="16" s="1"/>
  <c r="K21" i="17"/>
  <c r="G16" i="13"/>
  <c r="G17" i="13" s="1"/>
  <c r="AK36" i="16"/>
  <c r="AK37" i="16" s="1"/>
  <c r="Q31" i="13"/>
  <c r="R26" i="13"/>
  <c r="H32" i="13"/>
  <c r="H38" i="13" s="1"/>
  <c r="H43" i="9"/>
  <c r="K20" i="13"/>
  <c r="K26" i="13"/>
  <c r="G31" i="13"/>
  <c r="H38" i="16"/>
  <c r="L16" i="17"/>
  <c r="L17" i="17" s="1"/>
  <c r="AJ33" i="16"/>
  <c r="AG27" i="16"/>
  <c r="AK24" i="16"/>
  <c r="S21" i="13"/>
  <c r="S15" i="13"/>
  <c r="V24" i="13"/>
  <c r="S38" i="16"/>
  <c r="K12" i="13"/>
  <c r="K27" i="13"/>
  <c r="U24" i="13"/>
  <c r="K25" i="17"/>
  <c r="F14" i="24"/>
  <c r="G32" i="25"/>
  <c r="O32" i="13"/>
  <c r="O38" i="13" s="1"/>
  <c r="R20" i="13"/>
  <c r="N24" i="13"/>
  <c r="K19" i="13"/>
  <c r="G24" i="13"/>
  <c r="Q24" i="13"/>
  <c r="R27" i="13"/>
  <c r="Y12" i="16"/>
  <c r="X16" i="16"/>
  <c r="X17" i="16" s="1"/>
  <c r="Y33" i="16"/>
  <c r="N36" i="13"/>
  <c r="N37" i="13" s="1"/>
  <c r="T32" i="16"/>
  <c r="T38" i="16" s="1"/>
  <c r="G31" i="17"/>
  <c r="W32" i="16"/>
  <c r="W38" i="16" s="1"/>
  <c r="R25" i="16"/>
  <c r="N31" i="16"/>
  <c r="N24" i="16"/>
  <c r="R18" i="16"/>
  <c r="R12" i="16"/>
  <c r="R35" i="13"/>
  <c r="S35" i="13" s="1"/>
  <c r="AC32" i="16"/>
  <c r="AC38" i="16" s="1"/>
  <c r="AJ28" i="16"/>
  <c r="AF28" i="16"/>
  <c r="P32" i="16"/>
  <c r="P38" i="16" s="1"/>
  <c r="AB31" i="16"/>
  <c r="AF25" i="16"/>
  <c r="Y25" i="16"/>
  <c r="X31" i="16"/>
  <c r="AI34" i="16"/>
  <c r="AB16" i="16"/>
  <c r="AB17" i="16" s="1"/>
  <c r="AF12" i="16"/>
  <c r="K25" i="16"/>
  <c r="G31" i="16"/>
  <c r="AJ25" i="16"/>
  <c r="AJ18" i="16"/>
  <c r="K18" i="16"/>
  <c r="G24" i="16"/>
  <c r="F38" i="16"/>
  <c r="AK31" i="16"/>
  <c r="AK32" i="16" s="1"/>
  <c r="AK38" i="16" s="1"/>
  <c r="J16" i="17"/>
  <c r="J17" i="17" s="1"/>
  <c r="L31" i="17"/>
  <c r="K12" i="17"/>
  <c r="G16" i="17"/>
  <c r="G17" i="17" s="1"/>
  <c r="R12" i="13"/>
  <c r="Q16" i="13"/>
  <c r="Q17" i="13" s="1"/>
  <c r="V36" i="13"/>
  <c r="V37" i="13" s="1"/>
  <c r="G16" i="16"/>
  <c r="G17" i="16" s="1"/>
  <c r="K12" i="16"/>
  <c r="AJ12" i="16"/>
  <c r="AF21" i="16"/>
  <c r="AG21" i="16" s="1"/>
  <c r="AJ21" i="16"/>
  <c r="L36" i="17"/>
  <c r="L37" i="17" s="1"/>
  <c r="E32" i="17"/>
  <c r="E38" i="17" s="1"/>
  <c r="J36" i="16"/>
  <c r="J37" i="16" s="1"/>
  <c r="U24" i="16"/>
  <c r="Y18" i="16"/>
  <c r="Y24" i="16" s="1"/>
  <c r="M38" i="16"/>
  <c r="K18" i="17"/>
  <c r="G24" i="17"/>
  <c r="AB24" i="16"/>
  <c r="H57" i="9"/>
  <c r="I57" i="9" s="1"/>
  <c r="J57" i="9" s="1"/>
  <c r="J53" i="15" s="1"/>
  <c r="I32" i="12"/>
  <c r="S34" i="13"/>
  <c r="K36" i="13"/>
  <c r="K37" i="13" s="1"/>
  <c r="L61" i="9"/>
  <c r="L60" i="9"/>
  <c r="J57" i="15"/>
  <c r="J40" i="25"/>
  <c r="J41" i="25"/>
  <c r="J32" i="12" l="1"/>
  <c r="J38" i="12" s="1"/>
  <c r="Y16" i="16"/>
  <c r="Y17" i="16" s="1"/>
  <c r="AJ36" i="16"/>
  <c r="AJ37" i="16" s="1"/>
  <c r="AI28" i="16"/>
  <c r="AG15" i="16"/>
  <c r="F38" i="12"/>
  <c r="J32" i="16"/>
  <c r="J38" i="16" s="1"/>
  <c r="H30" i="9"/>
  <c r="J30" i="9" s="1"/>
  <c r="H27" i="9"/>
  <c r="J27" i="9" s="1"/>
  <c r="AG13" i="16"/>
  <c r="J32" i="17"/>
  <c r="J38" i="17" s="1"/>
  <c r="J32" i="25"/>
  <c r="L12" i="9"/>
  <c r="R31" i="16"/>
  <c r="K16" i="13"/>
  <c r="K17" i="13" s="1"/>
  <c r="R24" i="13"/>
  <c r="H38" i="12"/>
  <c r="J27" i="15"/>
  <c r="J58" i="9"/>
  <c r="J54" i="15" s="1"/>
  <c r="R38" i="11"/>
  <c r="Q38" i="16"/>
  <c r="J37" i="25"/>
  <c r="K32" i="11"/>
  <c r="K38" i="11" s="1"/>
  <c r="AF36" i="16"/>
  <c r="AF37" i="16" s="1"/>
  <c r="E38" i="12"/>
  <c r="S24" i="11"/>
  <c r="R16" i="16"/>
  <c r="R17" i="16" s="1"/>
  <c r="L57" i="9"/>
  <c r="S31" i="11"/>
  <c r="U32" i="16"/>
  <c r="U38" i="16" s="1"/>
  <c r="X32" i="16"/>
  <c r="X38" i="16" s="1"/>
  <c r="N32" i="13"/>
  <c r="N38" i="13" s="1"/>
  <c r="AG26" i="16"/>
  <c r="J38" i="13"/>
  <c r="Y31" i="16"/>
  <c r="Y32" i="16" s="1"/>
  <c r="AG28" i="16"/>
  <c r="K31" i="17"/>
  <c r="J55" i="15"/>
  <c r="AG19" i="16"/>
  <c r="J14" i="15"/>
  <c r="H51" i="9"/>
  <c r="I51" i="9" s="1"/>
  <c r="J51" i="9" s="1"/>
  <c r="J47" i="15" s="1"/>
  <c r="I49" i="9"/>
  <c r="J49" i="9" s="1"/>
  <c r="H50" i="9"/>
  <c r="I50" i="9" s="1"/>
  <c r="J50" i="9" s="1"/>
  <c r="J46" i="15" s="1"/>
  <c r="I38" i="12"/>
  <c r="L32" i="17"/>
  <c r="L38" i="17" s="1"/>
  <c r="S36" i="13"/>
  <c r="M38" i="11"/>
  <c r="L15" i="9"/>
  <c r="J16" i="15"/>
  <c r="R36" i="13"/>
  <c r="R37" i="13" s="1"/>
  <c r="AE32" i="16"/>
  <c r="AE38" i="16" s="1"/>
  <c r="R24" i="16"/>
  <c r="R32" i="16" s="1"/>
  <c r="AG33" i="16"/>
  <c r="AG36" i="16" s="1"/>
  <c r="AG37" i="16" s="1"/>
  <c r="J13" i="24"/>
  <c r="L13" i="24" s="1"/>
  <c r="K24" i="17"/>
  <c r="K32" i="17" s="1"/>
  <c r="K16" i="17"/>
  <c r="K17" i="17" s="1"/>
  <c r="Q32" i="13"/>
  <c r="Q38" i="13" s="1"/>
  <c r="G32" i="13"/>
  <c r="G38" i="13" s="1"/>
  <c r="U32" i="13"/>
  <c r="U38" i="13" s="1"/>
  <c r="V32" i="13"/>
  <c r="V38" i="13" s="1"/>
  <c r="J15" i="24"/>
  <c r="L15" i="24" s="1"/>
  <c r="S27" i="13"/>
  <c r="J59" i="15"/>
  <c r="L64" i="9"/>
  <c r="S16" i="11"/>
  <c r="S17" i="11" s="1"/>
  <c r="J12" i="24"/>
  <c r="L12" i="24" s="1"/>
  <c r="N32" i="16"/>
  <c r="N38" i="16" s="1"/>
  <c r="K24" i="13"/>
  <c r="H16" i="24"/>
  <c r="K31" i="13"/>
  <c r="K32" i="13" s="1"/>
  <c r="I56" i="9"/>
  <c r="J56" i="9" s="1"/>
  <c r="L56" i="9" s="1"/>
  <c r="AJ31" i="16"/>
  <c r="J45" i="15"/>
  <c r="L49" i="9"/>
  <c r="S20" i="13"/>
  <c r="S26" i="13"/>
  <c r="R31" i="13"/>
  <c r="S19" i="13"/>
  <c r="J43" i="9"/>
  <c r="H47" i="9"/>
  <c r="J47" i="9" s="1"/>
  <c r="H44" i="9"/>
  <c r="J44" i="9" s="1"/>
  <c r="AG12" i="16"/>
  <c r="AF16" i="16"/>
  <c r="AF17" i="16" s="1"/>
  <c r="AB32" i="16"/>
  <c r="AB38" i="16" s="1"/>
  <c r="I23" i="9"/>
  <c r="J23" i="9" s="1"/>
  <c r="I22" i="9"/>
  <c r="J22" i="9" s="1"/>
  <c r="AJ16" i="16"/>
  <c r="AJ17" i="16" s="1"/>
  <c r="G32" i="16"/>
  <c r="G38" i="16" s="1"/>
  <c r="AI12" i="16"/>
  <c r="K16" i="16"/>
  <c r="K17" i="16" s="1"/>
  <c r="S12" i="13"/>
  <c r="R16" i="13"/>
  <c r="R17" i="13" s="1"/>
  <c r="K24" i="16"/>
  <c r="AI18" i="16"/>
  <c r="AI24" i="16" s="1"/>
  <c r="AI25" i="16"/>
  <c r="AI31" i="16" s="1"/>
  <c r="K31" i="16"/>
  <c r="AF24" i="16"/>
  <c r="H40" i="9"/>
  <c r="J40" i="9" s="1"/>
  <c r="I39" i="9"/>
  <c r="J39" i="9" s="1"/>
  <c r="AJ24" i="16"/>
  <c r="H33" i="9"/>
  <c r="I33" i="9" s="1"/>
  <c r="J33" i="9" s="1"/>
  <c r="H34" i="9"/>
  <c r="I32" i="9"/>
  <c r="J32" i="9" s="1"/>
  <c r="AG25" i="16"/>
  <c r="AF31" i="16"/>
  <c r="G32" i="17"/>
  <c r="G38" i="17" s="1"/>
  <c r="AI33" i="16"/>
  <c r="AI36" i="16" s="1"/>
  <c r="AI37" i="16" s="1"/>
  <c r="Y36" i="16"/>
  <c r="Y37" i="16" s="1"/>
  <c r="AG18" i="16"/>
  <c r="H71" i="9"/>
  <c r="I71" i="9" s="1"/>
  <c r="J71" i="9" s="1"/>
  <c r="I70" i="9"/>
  <c r="J70" i="9" s="1"/>
  <c r="K37" i="17"/>
  <c r="I66" i="9"/>
  <c r="J66" i="9" s="1"/>
  <c r="H67" i="9"/>
  <c r="S37" i="13"/>
  <c r="L58" i="9" l="1"/>
  <c r="J28" i="15"/>
  <c r="L27" i="9"/>
  <c r="R38" i="16"/>
  <c r="J29" i="15"/>
  <c r="L30" i="9"/>
  <c r="S32" i="11"/>
  <c r="R32" i="13"/>
  <c r="R38" i="13" s="1"/>
  <c r="H69" i="9"/>
  <c r="I69" i="9" s="1"/>
  <c r="J69" i="9" s="1"/>
  <c r="S31" i="13"/>
  <c r="K38" i="13"/>
  <c r="Y38" i="16"/>
  <c r="L51" i="9"/>
  <c r="L50" i="9"/>
  <c r="I68" i="9"/>
  <c r="J68" i="9" s="1"/>
  <c r="L68" i="9" s="1"/>
  <c r="S38" i="11"/>
  <c r="AI32" i="16"/>
  <c r="J52" i="15"/>
  <c r="AF32" i="16"/>
  <c r="AF38" i="16" s="1"/>
  <c r="K32" i="16"/>
  <c r="K38" i="16" s="1"/>
  <c r="K38" i="17"/>
  <c r="AJ32" i="16"/>
  <c r="AJ38" i="16" s="1"/>
  <c r="J14" i="24"/>
  <c r="L14" i="24" s="1"/>
  <c r="S24" i="13"/>
  <c r="J43" i="15"/>
  <c r="L44" i="9"/>
  <c r="L47" i="9"/>
  <c r="J44" i="15"/>
  <c r="L43" i="9"/>
  <c r="J42" i="15"/>
  <c r="H53" i="9"/>
  <c r="I53" i="9" s="1"/>
  <c r="J53" i="9" s="1"/>
  <c r="L53" i="9" s="1"/>
  <c r="I52" i="9"/>
  <c r="J52" i="9" s="1"/>
  <c r="AG31" i="16"/>
  <c r="H54" i="9"/>
  <c r="H55" i="9"/>
  <c r="I55" i="9" s="1"/>
  <c r="J55" i="9" s="1"/>
  <c r="L55" i="9" s="1"/>
  <c r="J31" i="15"/>
  <c r="L33" i="9"/>
  <c r="L39" i="9"/>
  <c r="J37" i="15"/>
  <c r="J38" i="15"/>
  <c r="L40" i="9"/>
  <c r="I21" i="9"/>
  <c r="J21" i="9" s="1"/>
  <c r="AI16" i="16"/>
  <c r="AI17" i="16" s="1"/>
  <c r="J30" i="15"/>
  <c r="L32" i="9"/>
  <c r="L22" i="9"/>
  <c r="J22" i="15"/>
  <c r="I35" i="9"/>
  <c r="J35" i="9" s="1"/>
  <c r="AG24" i="16"/>
  <c r="H37" i="9"/>
  <c r="H38" i="9"/>
  <c r="I38" i="9" s="1"/>
  <c r="J38" i="9" s="1"/>
  <c r="L38" i="9" s="1"/>
  <c r="H36" i="9"/>
  <c r="I36" i="9" s="1"/>
  <c r="J36" i="9" s="1"/>
  <c r="J34" i="15" s="1"/>
  <c r="I34" i="9"/>
  <c r="J34" i="9" s="1"/>
  <c r="I17" i="9"/>
  <c r="J17" i="9" s="1"/>
  <c r="H18" i="9"/>
  <c r="I18" i="9" s="1"/>
  <c r="J18" i="9" s="1"/>
  <c r="H19" i="9"/>
  <c r="I19" i="9" s="1"/>
  <c r="J19" i="9" s="1"/>
  <c r="S16" i="13"/>
  <c r="S17" i="13" s="1"/>
  <c r="L23" i="9"/>
  <c r="J23" i="15"/>
  <c r="I20" i="9"/>
  <c r="J20" i="9" s="1"/>
  <c r="AG16" i="16"/>
  <c r="AG17" i="16" s="1"/>
  <c r="J65" i="15"/>
  <c r="L71" i="9"/>
  <c r="J64" i="15"/>
  <c r="L70" i="9"/>
  <c r="I67" i="9"/>
  <c r="J67" i="9" s="1"/>
  <c r="L66" i="9"/>
  <c r="J60" i="15"/>
  <c r="J36" i="15" l="1"/>
  <c r="S32" i="13"/>
  <c r="J62" i="15"/>
  <c r="AI38" i="16"/>
  <c r="J49" i="15"/>
  <c r="J51" i="15"/>
  <c r="S38" i="13"/>
  <c r="L36" i="9"/>
  <c r="J21" i="15"/>
  <c r="L21" i="9"/>
  <c r="I54" i="9"/>
  <c r="J54" i="9" s="1"/>
  <c r="J17" i="15"/>
  <c r="L17" i="9"/>
  <c r="AG32" i="16"/>
  <c r="AG38" i="16" s="1"/>
  <c r="L20" i="9"/>
  <c r="J20" i="15"/>
  <c r="J18" i="15"/>
  <c r="L18" i="9"/>
  <c r="L35" i="9"/>
  <c r="J33" i="15"/>
  <c r="I37" i="9"/>
  <c r="J37" i="9" s="1"/>
  <c r="L52" i="9"/>
  <c r="J48" i="15"/>
  <c r="L19" i="9"/>
  <c r="J19" i="15"/>
  <c r="J32" i="15"/>
  <c r="L34" i="9"/>
  <c r="L69" i="9"/>
  <c r="J63" i="15"/>
  <c r="J61" i="15"/>
  <c r="L67" i="9"/>
  <c r="J50" i="15" l="1"/>
  <c r="L54" i="9"/>
  <c r="J35" i="15"/>
  <c r="L37" i="9"/>
</calcChain>
</file>

<file path=xl/sharedStrings.xml><?xml version="1.0" encoding="utf-8"?>
<sst xmlns="http://schemas.openxmlformats.org/spreadsheetml/2006/main" count="2924" uniqueCount="1198">
  <si>
    <t xml:space="preserve">INSTRUMEN </t>
  </si>
  <si>
    <t>STANDAR TEKNIS PELAYANAN MINIMAL PENDIDIKAN</t>
  </si>
  <si>
    <t>KEMENTERIAN PENDIDIKAN DAN KEBUDAYAAN</t>
  </si>
  <si>
    <t>TAHUN 2019</t>
  </si>
  <si>
    <t>DAFTAR ISI</t>
  </si>
  <si>
    <t>FORMULIR 1.1</t>
  </si>
  <si>
    <t>FORMULIR 1.2</t>
  </si>
  <si>
    <t>FORMULIR 2.1</t>
  </si>
  <si>
    <t>FORMULIR 2.2</t>
  </si>
  <si>
    <t>FORMULIR 3.1</t>
  </si>
  <si>
    <t>FORMULIR 3.2</t>
  </si>
  <si>
    <t>FORMULIR 4.1</t>
  </si>
  <si>
    <t>Daftar Anak Tidak Sekolah (ATS)</t>
  </si>
  <si>
    <t xml:space="preserve">Rekapitulasi Data Penduduk Usia Sekolah </t>
  </si>
  <si>
    <t>Daftar Peserta Didik Miskin</t>
  </si>
  <si>
    <t>Penghitungan Kebutuhan Penerima SPM Pendidikan</t>
  </si>
  <si>
    <t>FORMULIR 4.2</t>
  </si>
  <si>
    <t xml:space="preserve">Realisasi Pencapaian Pemenuhan SPM Pendidikan </t>
  </si>
  <si>
    <t>Penghitungan Kebutuhan Pelayanan Dasar bagi Anak Tidak Sekolah (ATS)</t>
  </si>
  <si>
    <t>Rencana Pemenuhan Pelayanan Dasar bagi Anak Tidak Sekolah (ATS)</t>
  </si>
  <si>
    <t>Realisasi Pencapaian Pemenuhan Pelayanan Dasar bagi Anak Tidak Sekolah (ATS)</t>
  </si>
  <si>
    <t>FORMULIR 4.3</t>
  </si>
  <si>
    <t xml:space="preserve">Rekapitulasi Pencapaian Pemenuhan SPM Pendidikan </t>
  </si>
  <si>
    <t>No</t>
  </si>
  <si>
    <t>Nama</t>
  </si>
  <si>
    <t>NIK</t>
  </si>
  <si>
    <t>No KK</t>
  </si>
  <si>
    <t>Tempat Lahir</t>
  </si>
  <si>
    <t>Tanggal Lahir</t>
  </si>
  <si>
    <t>Alamat</t>
  </si>
  <si>
    <t>Kecamatan</t>
  </si>
  <si>
    <t>Provinsi</t>
  </si>
  <si>
    <t>Faktor Tidak Bersekolah</t>
  </si>
  <si>
    <t>Nama Satuan Pendidikan</t>
  </si>
  <si>
    <t>NPSN</t>
  </si>
  <si>
    <t>Miskin</t>
  </si>
  <si>
    <t>Akses Tidak Terjangkau</t>
  </si>
  <si>
    <t>Kondisi Lainnya</t>
  </si>
  <si>
    <t>Kondisi Bencana</t>
  </si>
  <si>
    <t>KOLOM 1 diisi dengan nomor urut</t>
  </si>
  <si>
    <t>KOLOM 4 diisi dengan Nomor Kartu Keluarga</t>
  </si>
  <si>
    <t>KETERANGAN:</t>
  </si>
  <si>
    <t>KOLOM 3 diisi dengan NIK</t>
  </si>
  <si>
    <t>Desa/Kelurahan</t>
  </si>
  <si>
    <t>Kabupaten/Kota</t>
  </si>
  <si>
    <t>Nama Ibu Kandung/Wali</t>
  </si>
  <si>
    <t>Kondisi Ekonomi (Miskin/Tidak Miskin)</t>
  </si>
  <si>
    <t>Bentuk Satuan Pendidikan</t>
  </si>
  <si>
    <t>Jenis Pelayanan Dasar</t>
  </si>
  <si>
    <t>Jumlah Rombongan Belajar</t>
  </si>
  <si>
    <t>Jumlah Ruang Kelas</t>
  </si>
  <si>
    <t>PAUD</t>
  </si>
  <si>
    <t>TK</t>
  </si>
  <si>
    <t>RA</t>
  </si>
  <si>
    <t>Status</t>
  </si>
  <si>
    <t>Negeri</t>
  </si>
  <si>
    <t>Swasta</t>
  </si>
  <si>
    <t>SD</t>
  </si>
  <si>
    <t>MI</t>
  </si>
  <si>
    <t>Keagamaan Lainnya</t>
  </si>
  <si>
    <t>Pendidikan Dasar</t>
  </si>
  <si>
    <t>JUMLAH (SD/sederajat)</t>
  </si>
  <si>
    <t>SMP</t>
  </si>
  <si>
    <t>MTs</t>
  </si>
  <si>
    <t>JUMLAH (SMP/sederajat)</t>
  </si>
  <si>
    <t>JUMLAH (TK/sederajat)</t>
  </si>
  <si>
    <t>JUMLAH PAUD</t>
  </si>
  <si>
    <t>JUMLAH DIKDAS</t>
  </si>
  <si>
    <t>SLB</t>
  </si>
  <si>
    <t>Pendidikan Kesetaraan</t>
  </si>
  <si>
    <t>Paket A</t>
  </si>
  <si>
    <t>Paket B</t>
  </si>
  <si>
    <t>Paket C</t>
  </si>
  <si>
    <t xml:space="preserve">JUMLAH </t>
  </si>
  <si>
    <t>JUMLAH DIKTARA</t>
  </si>
  <si>
    <t>Anak Tidak Sekolah</t>
  </si>
  <si>
    <t>JUMLAH ATS</t>
  </si>
  <si>
    <t>5-6 tahun</t>
  </si>
  <si>
    <t>7-12 tahun</t>
  </si>
  <si>
    <t>13-15 tahun</t>
  </si>
  <si>
    <t>16-18 tahun</t>
  </si>
  <si>
    <t>&gt; 18 tahun</t>
  </si>
  <si>
    <t>Kelompok Usia</t>
  </si>
  <si>
    <t>Total</t>
  </si>
  <si>
    <t>Luar Wilayah</t>
  </si>
  <si>
    <t>Total Luar Wilayah</t>
  </si>
  <si>
    <t>Tidak Ada NIK</t>
  </si>
  <si>
    <t>Belum Dapat</t>
  </si>
  <si>
    <t>Dapat Bantuan</t>
  </si>
  <si>
    <t>Dalam Wilayah</t>
  </si>
  <si>
    <t>Tidak Miskin</t>
  </si>
  <si>
    <t>Total Dalam Wilayah</t>
  </si>
  <si>
    <t>Peserta Didik</t>
  </si>
  <si>
    <t>Total Peserta Didik</t>
  </si>
  <si>
    <t>Rekapitulasi Peserta Didik Menurut Wilayah</t>
  </si>
  <si>
    <t>Rekapitulasi Mutu Satuan Pendidikan</t>
  </si>
  <si>
    <t>Pendidik PNS</t>
  </si>
  <si>
    <t>Jumlah Pendidik PNS</t>
  </si>
  <si>
    <t>Bersertifikat</t>
  </si>
  <si>
    <t>Belum Bersertifikat</t>
  </si>
  <si>
    <t>Ada NIK</t>
  </si>
  <si>
    <t>Belum D-IV/S1</t>
  </si>
  <si>
    <t>Sudah D-IV/S1</t>
  </si>
  <si>
    <t>Jumlah</t>
  </si>
  <si>
    <t>Pendidik Non PNS</t>
  </si>
  <si>
    <t>Jumlah Pendidik Non PNS</t>
  </si>
  <si>
    <t>Total Pendidik</t>
  </si>
  <si>
    <t>PENDIDIK</t>
  </si>
  <si>
    <t>KEPALA SEKOLAH</t>
  </si>
  <si>
    <t>Kepala Sekolah PNS</t>
  </si>
  <si>
    <t>Kepala Sekolah Non PNS</t>
  </si>
  <si>
    <t>Blm Diklat Calon Kepsek</t>
  </si>
  <si>
    <t>Sdh Diklat Calon Kepsek</t>
  </si>
  <si>
    <t>Belum SMA/Sederajat</t>
  </si>
  <si>
    <t>Sudah SMA/Sederajat</t>
  </si>
  <si>
    <t>Tenaga Penunjang PNS</t>
  </si>
  <si>
    <t>Tenaga Penunjang Non PNS</t>
  </si>
  <si>
    <t>TENAGA PENUNJANG</t>
  </si>
  <si>
    <t>Total Tenaga Penunjang</t>
  </si>
  <si>
    <t>Jumlah Sasaran</t>
  </si>
  <si>
    <t>Harga Satuan</t>
  </si>
  <si>
    <t>Besaran Biaya</t>
  </si>
  <si>
    <t>Penanggung Jawab</t>
  </si>
  <si>
    <t>FORMULIR 2.1 Penghitungan Kebutuhan Pelayanan Dasar bagi Anak Tidak Sekolah (ATS)</t>
  </si>
  <si>
    <t>Jumlah Belum Bersertifikat</t>
  </si>
  <si>
    <t>Jumlah Belum     D-IV/S1</t>
  </si>
  <si>
    <t>Jumlah Kepala Sekolah</t>
  </si>
  <si>
    <t>FORMULIR 2.2 Penghitungan Kebutuhan Penerima SPM Pendidikan</t>
  </si>
  <si>
    <t>Kebutuhan</t>
  </si>
  <si>
    <t>Ketersediaan</t>
  </si>
  <si>
    <t>Kebutuhan Biaya</t>
  </si>
  <si>
    <t>Peserta Didik Miskin</t>
  </si>
  <si>
    <t>Paket A/B/C</t>
  </si>
  <si>
    <t>Paket</t>
  </si>
  <si>
    <t>Set</t>
  </si>
  <si>
    <t>Satuan</t>
  </si>
  <si>
    <t>Satuan Pendidikan</t>
  </si>
  <si>
    <t>Sekolah</t>
  </si>
  <si>
    <t>Kebutuhan Kepala Sekolah</t>
  </si>
  <si>
    <t>Jumlah Belum Diklat</t>
  </si>
  <si>
    <t>Jumlah Belum Sertifikasi</t>
  </si>
  <si>
    <t>Kebutuhan Pendidik</t>
  </si>
  <si>
    <t>Kebutuhan Tenaga Penunjang</t>
  </si>
  <si>
    <t>Penduduk Usia Sekolah</t>
  </si>
  <si>
    <t>FORMULIR 1.3a</t>
  </si>
  <si>
    <t>FORMULIR 1.3b</t>
  </si>
  <si>
    <t>FORMULIR 1.3c</t>
  </si>
  <si>
    <t>FORMULIR 1.3d</t>
  </si>
  <si>
    <t xml:space="preserve">FORMULIR 1.3a Rekapitulasi Data Penduduk Usia Sekolah </t>
  </si>
  <si>
    <t>FORMULIR 1.3b Rekapitulasi Peserta Didik Menurut Wilayah</t>
  </si>
  <si>
    <t>FORMULIR 1.3c Rekapitulasi Mutu Satuan Pendidikan</t>
  </si>
  <si>
    <t>Jumlah Satuan Pendidikan</t>
  </si>
  <si>
    <t>Keluaran</t>
  </si>
  <si>
    <t>Biaya Personal</t>
  </si>
  <si>
    <t>Sasaran Penerima SPM Pendidikan</t>
  </si>
  <si>
    <t>Perlengkapan Dasar</t>
  </si>
  <si>
    <t>Pembiayaan Pendidikan</t>
  </si>
  <si>
    <t>Pendidik dan Tenaga Kependidikan</t>
  </si>
  <si>
    <t>Pendidik</t>
  </si>
  <si>
    <t>Kepala Sekolah</t>
  </si>
  <si>
    <t>Daya Tampung</t>
  </si>
  <si>
    <t>Komponen Penghitungan Kebutuhan SPM Pendidikan</t>
  </si>
  <si>
    <t>Ruang Kelas</t>
  </si>
  <si>
    <t>Ruang</t>
  </si>
  <si>
    <t>Tenaga Penunjang Lainnya</t>
  </si>
  <si>
    <t>Orang</t>
  </si>
  <si>
    <t>Jumlah Pendidik</t>
  </si>
  <si>
    <t>Jumlah Tenaga Penunjang</t>
  </si>
  <si>
    <t>10=8-9</t>
  </si>
  <si>
    <t>Lembaga</t>
  </si>
  <si>
    <t>Tutor</t>
  </si>
  <si>
    <t>Kepala Satuan Pendidikan</t>
  </si>
  <si>
    <t>Jumlah Tutor</t>
  </si>
  <si>
    <t>KOLOM 12 diisi dengan Kebutuhan biaya pemenuhan yang diperoleh dari perkalian KOLOM 10 dan KOLOM 11</t>
  </si>
  <si>
    <t>KOLOM 11 diisi dengan harga satuan per masung-masing bentuk pemenuhan</t>
  </si>
  <si>
    <t>KOLOM 10 diisi dengan selisih antara kebutuhan dan ketersediaan (KOLOM 8 dikurang dengan KOLOM 9)</t>
  </si>
  <si>
    <t>KOLOM 9 diisi dengan jumlah ketersediaan per masing-masing bentuk pemenuhan SPM</t>
  </si>
  <si>
    <t>KOLOM 8 diisi dengan jumlah kebutuhan per masing-masing bentuk pemenuhan SPM</t>
  </si>
  <si>
    <t>KOLOM 7 diisi dengan satuan</t>
  </si>
  <si>
    <t>KOLOM 6 diisi dengan keluaran</t>
  </si>
  <si>
    <t>KOLOM 5 diisi dengan sasaran penerima SPM Pendidikan</t>
  </si>
  <si>
    <t>KOLOM 4 diisi dengan Komponen penghitungan kebutuhan SPM Pendidikan</t>
  </si>
  <si>
    <t>NO</t>
  </si>
  <si>
    <t>PROGRAM</t>
  </si>
  <si>
    <t>OUTCOME</t>
  </si>
  <si>
    <t>KEGIATAN</t>
  </si>
  <si>
    <t>SUB KEGIATAN</t>
  </si>
  <si>
    <t>KELUARAN (OUTPUT)</t>
  </si>
  <si>
    <t>SATUAN</t>
  </si>
  <si>
    <t>TARGET KINERJA PROGRAM PEMENUHAN PELAYANAN DASAR PENDIDIKAN DAN KERANGKA PENDANAAN</t>
  </si>
  <si>
    <t>KONDISI AKHIR 2024</t>
  </si>
  <si>
    <t>2020</t>
  </si>
  <si>
    <t>2021</t>
  </si>
  <si>
    <t>2022</t>
  </si>
  <si>
    <t>2023</t>
  </si>
  <si>
    <t>2024</t>
  </si>
  <si>
    <t>Target</t>
  </si>
  <si>
    <t>Rp (juta)</t>
  </si>
  <si>
    <t>Program SPM Pendidikan Anak Usia Dini</t>
  </si>
  <si>
    <t>Kegiatan Pemenuhan Mutu Pelayanan Dasar SPM Pendidikan Khusus</t>
  </si>
  <si>
    <t>Pembinaan Peningkatan Mutu Satuan PAUD</t>
  </si>
  <si>
    <t>Pembanguan Ruang kelas Baru</t>
  </si>
  <si>
    <t>Jumlah Rombongan Belajar Sesuai Kebutuhan</t>
  </si>
  <si>
    <t>Unit</t>
  </si>
  <si>
    <t>Penyediaan Perlengkapan Dasar Peserta Didik PAUD Penerima SPM Pendidikan</t>
  </si>
  <si>
    <t>Jumlah Perlengkapan Dasar Peserta Didik PAUD Penerima SPM Pendidikan</t>
  </si>
  <si>
    <t>a. Penyediaan Buku Gambar</t>
  </si>
  <si>
    <t>a. Buku Gambar</t>
  </si>
  <si>
    <t>b. Penyediaan Alat Mewarnai</t>
  </si>
  <si>
    <t>b. Alat Mewarnai</t>
  </si>
  <si>
    <t xml:space="preserve">Penyediaan Bantuan Biaya Personal bagi Peserta Didik PAUD Penerima SPM Pendidikan </t>
  </si>
  <si>
    <t>Jumlah Peserta Didik PAUD Penerima SPM Pendidikan yang memperoleh Bantuan Biaya Personal</t>
  </si>
  <si>
    <t>Penyediaan Beasiswa Peningkatan Kualifikasi D-IV/S1</t>
  </si>
  <si>
    <t>Jumlah Guru PAUD Negeri paling rendah berijazah D-IV/S1</t>
  </si>
  <si>
    <t xml:space="preserve">Pendidikan dan Pelatihan Profesi Guru </t>
  </si>
  <si>
    <t>Jumlah Kepala Sekolah PAUD Negeri paling rendah berijazah D-IV/S1</t>
  </si>
  <si>
    <t>Jumlah Kepala Sekolah PAUD Negeri bersertifikat Pendidik</t>
  </si>
  <si>
    <t>Pendidikan dan Pelatihan Calon Kepala Sekolah</t>
  </si>
  <si>
    <t>Program SPM Pendidikan Dasar</t>
  </si>
  <si>
    <t>Kegiatan Pemenuhan Mutu Pelayanan Dasar SPM SD</t>
  </si>
  <si>
    <t>Pembinaan Peningkatan Mutu SD</t>
  </si>
  <si>
    <t>Penyediaan Perlengkapan Dasar Peserta Didik SD Penerima SPM Pendidikan</t>
  </si>
  <si>
    <t>Jumlah Perlengkapan Dasar Peserta Didik SD Penerima SPM Pendidikan</t>
  </si>
  <si>
    <t>a. Penyediaan Buku Teks Pelajaran SD</t>
  </si>
  <si>
    <t>a. Buku Teks Pelajaran SD</t>
  </si>
  <si>
    <t>b. Penyediaan Perlengkapan Belajar SD (Buku Tulis dan Alat Tulis)</t>
  </si>
  <si>
    <t>b. Perlengkapan Belajar SD (Buku Tulis dan Alat Tulis)</t>
  </si>
  <si>
    <t xml:space="preserve">Penyediaan Bantuan Biaya Personal bagi Peserta Didik SD Penerima SPM Pendidikan </t>
  </si>
  <si>
    <t>Jumlah Guru Kelas dan Guru Mata Pelajaran SD Negeri paling rendah berijazah D-IV/S1</t>
  </si>
  <si>
    <t>Jumlah Guru Kelas dan Guru Mata Pelajaran SD Negeri bersertifikat Pendidik</t>
  </si>
  <si>
    <t>Jumlah Kepala Sekolah SD Negeri paling rendah berijazah D-IV/S1</t>
  </si>
  <si>
    <t>Jumlah Kepala Sekolah SD Negeri bersertifikat Pendidik</t>
  </si>
  <si>
    <t>Jumlah Kepala Sekolah SD Negeri menamatkan Diklat Calon Kepala Sekolah</t>
  </si>
  <si>
    <t>Pengangkatan P3K Tenaga Penunjang Lainnya SD Negeri paling rendah berijazah SMA/sederajat</t>
  </si>
  <si>
    <t>Jumlah Tenaga Penunjang Lainnya SD Negeri paling rendah berijazah SMA/sederajat</t>
  </si>
  <si>
    <t>Kegiatan Pemenuhan Mutu Pelayanan Dasar SPM SMP</t>
  </si>
  <si>
    <t>Pembinaan Peningkatan Mutu SMP</t>
  </si>
  <si>
    <t>Penyediaan Perlengkapan Dasar Peserta Didik SMP Penerima SPM Pendidikan</t>
  </si>
  <si>
    <t>Jumlah Perlengkapan Dasar Peserta Didik SMP Penerima SPM Pendidikan</t>
  </si>
  <si>
    <t>a. Penyediaan Buku Teks Pelajaran SMP</t>
  </si>
  <si>
    <t>a. Buku Teks Pelajaran SMP</t>
  </si>
  <si>
    <t>b. Penyediaan Perlengkapan Belajar SMP (Buku Tulis dan Alat Tulis)</t>
  </si>
  <si>
    <t>b. Perlengkapan Belajar SMP (Buku Tulis dan Alat Tulis)</t>
  </si>
  <si>
    <t xml:space="preserve">Penyediaan Bantuan Biaya Personal bagi Peserta Didik SMP Penerima SPM Pendidikan </t>
  </si>
  <si>
    <t>Jumlah Peserta Didik SMP Penerima SPM Pendidikan yang memperoleh Bantuan Pembiayaan Pendidikan</t>
  </si>
  <si>
    <t>Jumlah Guru Mata Pelajaran SMP Negeri paling rendah berijazah D-IV/S1</t>
  </si>
  <si>
    <t>Jumlah Guru Mata Pelajaran SMP Negeri bersertifikat Pendidik</t>
  </si>
  <si>
    <t>Jumlah Kepala Sekolah SMP Negeri paling rendah berijazah D-IV/S1</t>
  </si>
  <si>
    <t>Jumlah Kepala Sekolah SMP Negeri bersertifikat Pendidik</t>
  </si>
  <si>
    <t>Jumlah Kepala Sekolah SMP Negeri menamatkan Diklat Calon Kepala Sekolah</t>
  </si>
  <si>
    <t>Pengangkatan P3K Tenaga Penunjang Lainnya SMP Negeri paling rendah berijazah SMA/sederajat</t>
  </si>
  <si>
    <t>Jumlah Tenaga Penunjang Lainnya SMP Negeri paling rendah berijazah SMA/sederajat</t>
  </si>
  <si>
    <t>Program SPM Pendidikan Kesetaraan</t>
  </si>
  <si>
    <t>Pembinaan Peningkatan Mutu PKBM</t>
  </si>
  <si>
    <t>Penyediaan Perlengkapan Dasar Peserta Didik Kesetaraan Penerima SPM Pendidikan</t>
  </si>
  <si>
    <t>Jumlah Perlengkapan Dasar Peserta Didik Kesetaraan Penerima SPM Pendidikan</t>
  </si>
  <si>
    <t>a. Penyediaan Modul Belajar</t>
  </si>
  <si>
    <t xml:space="preserve">a. Modul Belajar </t>
  </si>
  <si>
    <t>b. Penyediaan Perlengkapan Belajar (Buku Tulis dan Alat Tulis)</t>
  </si>
  <si>
    <t>b. Perlengkapan Belajar (Buku Tulis dan Alat Tulis)</t>
  </si>
  <si>
    <t xml:space="preserve">Penyediaan Bantuan Biaya Personal bagi Peserta Didik Kesetaraan Penerima SPM Pendidikan </t>
  </si>
  <si>
    <t>Jumlah Peserta Didik Kesetaraan Penerima SPM Pendidikan yang memperoleh Bantuan Biaya Personal</t>
  </si>
  <si>
    <t>Jumlah Kebutuhan Minimal Tutor PNS Pendidikan Kesetaraan</t>
  </si>
  <si>
    <t>Jumlah Tutor Pendidikan Kesetaraan paling rendah berijazah D-IV/S1</t>
  </si>
  <si>
    <t>Jumlah Kepala PKBM paling rendah berijazah D-IV/S1</t>
  </si>
  <si>
    <t>Pengangkatan P3K Tenaga Penunjang Lainnya PKBM paling rendah berijazah SMA/sederajat</t>
  </si>
  <si>
    <t>Jumlah Tenaga Penunjang Lainnya PKBM paling rendah berijazah SMA/sederajat</t>
  </si>
  <si>
    <t>KETERANGAN</t>
  </si>
  <si>
    <t>KOLOM 2 diisi dengan nama program rencana pemenuhan SPM</t>
  </si>
  <si>
    <t>KOLOM 3 diisi dengan Outcome program pemenuhan SPM</t>
  </si>
  <si>
    <t>KOLOM 4 diisi dengan Nama Kegiatan Pemenuhan</t>
  </si>
  <si>
    <t>KOLOM 5 diisi dengan Sub Kegiatan Pemenuhan</t>
  </si>
  <si>
    <t>KOLOM 6 diisi dengan Keluaran(Output) dari kegiatan pemenuhan</t>
  </si>
  <si>
    <t>KOLOM 7 diisi dengan jenus satuan per masing-masing keluaran</t>
  </si>
  <si>
    <t>JUMLAH PENDUDUK USIA SEKOLAH</t>
  </si>
  <si>
    <t xml:space="preserve">Rekapitulasi Pendidik </t>
  </si>
  <si>
    <t>FORMULIR 1.3e</t>
  </si>
  <si>
    <t xml:space="preserve">FORMULIR 1.3d Rekapitulasi Pendidik </t>
  </si>
  <si>
    <t>Rekapitulasi Kepala Satuan Pendidikan</t>
  </si>
  <si>
    <t>Rekapitulasi Tenaga Penunjang</t>
  </si>
  <si>
    <t>FORMULIR 1.3f Rekapitulasi Tenaga Penunjang</t>
  </si>
  <si>
    <t>FORMULIR 1.3e Rekapitulasi Kepala Satuan Pendidikan</t>
  </si>
  <si>
    <t>Realisasi</t>
  </si>
  <si>
    <t>Capaian</t>
  </si>
  <si>
    <t>%</t>
  </si>
  <si>
    <t>Volume</t>
  </si>
  <si>
    <t>Rp</t>
  </si>
  <si>
    <t>Fisik</t>
  </si>
  <si>
    <t>Keuangan</t>
  </si>
  <si>
    <t>KOLOM 3 diisi dengan satuan per jenis keluaran (output)</t>
  </si>
  <si>
    <t>KOLOM 4 diisi dengan jumlah target per jenis keluaran (output)</t>
  </si>
  <si>
    <t>KOLOM 5 diisi dengan jumlah target anggaran per jenis keluaran (output)</t>
  </si>
  <si>
    <t>KOLOM 6 diisi dengan jumlah realisasi per jenis keluaran (output)</t>
  </si>
  <si>
    <t>KOLOM 7 diisi dengan jumlah realisasi anggaran per jenis keluaran (output)</t>
  </si>
  <si>
    <t>KOLOM 8 diisi dengan persentase capaian fisik per jenis keluaran (output)</t>
  </si>
  <si>
    <t>KOLOM 9 diisi dengan persentase capaian keuangan per jenis keluaran (output)</t>
  </si>
  <si>
    <t>Formulir 3.2 Rencana Pemenuhan SPM Pendidikan dan Kerangka Pendanaan</t>
  </si>
  <si>
    <t>Rencana Pemenuhan SPM Pendidikan dan Kerangka Pendanaan</t>
  </si>
  <si>
    <t xml:space="preserve">Formulir 4.2 Realisasi Pencapaian Pemenuhan SPM Pendidikan </t>
  </si>
  <si>
    <t>Formulir 3.1 Rencana Pemenuhan Pelayanan Dasar bagi Anak Tidak Sekolah (ATS)</t>
  </si>
  <si>
    <t>Formulir 4.1 Realisasi Pencapaian Pemenuhan Pelayanan Dasar bagi Anak Tidak Sekolah (ATS)</t>
  </si>
  <si>
    <t>** Data ATS perlu diverifikasi ke lapangan untuk mendapatkan faktor penyebab tidak bersekolah</t>
  </si>
  <si>
    <t>Kondisi Sosial</t>
  </si>
  <si>
    <t>Tidak Ingin Bersekolah</t>
  </si>
  <si>
    <t>Kondisi Kesehatan</t>
  </si>
  <si>
    <t>PILIHAN ISIAN KOLOM 20:</t>
  </si>
  <si>
    <t>Menikah/pernah menikah</t>
  </si>
  <si>
    <t>Bekerja</t>
  </si>
  <si>
    <t>Tidak punya akte</t>
  </si>
  <si>
    <t>Anak berhadapan hukum</t>
  </si>
  <si>
    <t>Mengalami kekerasan/trauma di sekolah</t>
  </si>
  <si>
    <t>Putus sekolah</t>
  </si>
  <si>
    <t>Berkebutuhan khusus</t>
  </si>
  <si>
    <t>Rencana Melanjutkan Sekolah Ke (PAUD/SD/SMP/ Kesetaraan)</t>
  </si>
  <si>
    <t xml:space="preserve">*** Dinas Sosial, Dinas Dukcapil, Dinas Pendidikan Kabupaten/Kota dan Instansi Terkait Lainnya </t>
  </si>
  <si>
    <t>Berkebutuhan Khusus (Ya/Tidak)</t>
  </si>
  <si>
    <t>Jenis Kebutuhan Khusus 
(Jika Ya)</t>
  </si>
  <si>
    <t>JUMLAH SASARAN PEMENUHAN (2019)</t>
  </si>
  <si>
    <t>ALOKASI ANGGARAN 
(2019)</t>
  </si>
  <si>
    <t>JUMLAH SASARAN PEMENUHAN
(2019)</t>
  </si>
  <si>
    <t>FORMULIR 1.3f</t>
  </si>
  <si>
    <t>KOLOM 2 diisi dengan Nama Anak Tidak Sekolah (Sumber: Dukcapil)</t>
  </si>
  <si>
    <t>………….</t>
  </si>
  <si>
    <t>FORMULIR 1.1 Daftar Anak Tidak Sekolah (ATS)</t>
  </si>
  <si>
    <t>FORMULIR 1.2 Daftar Peserta Didik Miskin</t>
  </si>
  <si>
    <t>Uraian Faktor Tidak Bersekolah
(Jika Kondisi Lainnya)</t>
  </si>
  <si>
    <t>KOLOM 2 diisi dengan jenis pelayanan dasar bidang pendidikan sesuai dengan PP 2 tahun 2018</t>
  </si>
  <si>
    <t>KOLOM 5 diisi dengan jumlah peserta didik usia 5 sampai dengan 6 tahun per bentuk satuan pendidikan</t>
  </si>
  <si>
    <t>KOLOM 6 diisi dengan jumlah peserta didik usia 7 sampai dengan 12 tahun per bentuk satuan pendidikan</t>
  </si>
  <si>
    <t>KOLOM 7 diisi dengan jumlah peserta didik usia 13 sampai dengan 15 tahun per bentuk satuan pendidikan</t>
  </si>
  <si>
    <t>KOLOM 8 diisi dengan jumlah peserta didik usia 16 sampai dengan 18 tahun per bentuk satuan pendidikan</t>
  </si>
  <si>
    <t>KOLOM 9 diisi dengan jumlah peserta didik usia lebih dari 18 tahun per bentuk satuan pendidikan</t>
  </si>
  <si>
    <t>KOLOM 13 diisi dengan jumlah peserta didik dari luar wilayah kabupaten/kota, ber-NIK, berstatus tidak miskin</t>
  </si>
  <si>
    <t>KOLOM 16 diisi dengan jumlah peserta didik dari luar wilayah kabupaten/kota, tidak memiliki NIK, berstatus tidak miskin</t>
  </si>
  <si>
    <t>KOLOM 20 diisi dengan jumlah peserta didik dari dalam wilayah kabupaten/kota, ber-NIK, berstatus tidak miskin</t>
  </si>
  <si>
    <t>KOLOM 23 diisi dengan jumlah peserta didik dari dalam wilayah kabupaten/kota, tidak memiliki NIK, berstatus tidak miskin</t>
  </si>
  <si>
    <t>KOLOM 17 diisi dengan jumlah peserta didik dari luar wilayah kabupaten/kota dengan menjumlahkan KOLOM 11, 12, 13, 14, 15, dan 16</t>
  </si>
  <si>
    <t>KOLOM 24 diisi dengan jumlah peserta didik dari dalam wilayah kabupaten/kota dengan menjumlahkan KOLOM 18, 19, 20, 21, 22, dan 23</t>
  </si>
  <si>
    <t>KOLOM 25 diisi dengan total peserta didik dengan menjumlahkan KOLOM 17 dan 24</t>
  </si>
  <si>
    <t>KOLOM 10 diisi dengan total penduduk usia sekolah per bentuk satuan pendidikan dengan menjumlahkan KOLOM 5, 6, 7, 8, dan 9</t>
  </si>
  <si>
    <t>KOLOM 26 diisi dengan jumlah satuan pendidikan per bentuk satuan pendidikan</t>
  </si>
  <si>
    <t>KOLOM 27 diisi dengan jumlah rombongan belajar per bentuk satuan pendidikan</t>
  </si>
  <si>
    <t>KOLOM 28 diisi dengan jumlah ruang kelas per bentuk satuan pendidikan</t>
  </si>
  <si>
    <t>KOLOM 4 diisi dengan jumlah sasaran anak tidak sekolah</t>
  </si>
  <si>
    <t>KOLOM 5 diisi dengan Harga Satuan</t>
  </si>
  <si>
    <t>KOLOM 6 diisi dengan besaran biaya yang dibutuhkan dari perkalian KOLOM 4 dan 5</t>
  </si>
  <si>
    <t>KOLOM 7 diisi dengan penanggung jawab</t>
  </si>
  <si>
    <t>KOLOM 8 diisi dengan jumlah sasaran pemenuhan tahun 2019</t>
  </si>
  <si>
    <t>KOLOM 9 diisi dengan alokasi anggaran tahun 2019 per jenis keluaran</t>
  </si>
  <si>
    <t>Formulir 4.3 Rekapitulasi Pencapaian Pemenuhan SPM Pendidikan</t>
  </si>
  <si>
    <t>Jumlah Anak</t>
  </si>
  <si>
    <t>Sedang Bersekolah</t>
  </si>
  <si>
    <t>TK/RA/ Sederajat</t>
  </si>
  <si>
    <t>SD/MI/ Sederajat</t>
  </si>
  <si>
    <t>SMP/MTs/ Sederajat</t>
  </si>
  <si>
    <t>Kesetaraan</t>
  </si>
  <si>
    <t>TOTAL</t>
  </si>
  <si>
    <t>Capaian
(%)</t>
  </si>
  <si>
    <t>KOLOM 2 diisi dengan Kelompok Usia</t>
  </si>
  <si>
    <t>KOLOM 3 diisi dengan Jumlah Anak di Kabupaten Kota</t>
  </si>
  <si>
    <t>KOLOM 9 diisi dengan jumlah anak yang sedang belajar d Pendidikan Kesetaraan</t>
  </si>
  <si>
    <t>KOLOM 10 diisi dengan Total anak yang sedang bersekolah (penjumlahan KOLOM 4, 5, 6, 7, 8, dan 9)</t>
  </si>
  <si>
    <t>** Jumlah Penduduk Usia Sekolah Bersumber dari Data Dukcapil</t>
  </si>
  <si>
    <t>** Jumlah Anak Tidak Sekolah (ATS) diperoleh dari Selisih Jumlah Penduduk dan Jumlah Peserta Didik</t>
  </si>
  <si>
    <t>SMA/SMK/MA/ Sederajat</t>
  </si>
  <si>
    <t>KOLOM 4 diisi dengan Jumlah anak yang sedang belajar di TKA/RA/Sederajat</t>
  </si>
  <si>
    <t>KOLOM 5 diisi dengan Jumlah anak yang sedang belajar di SD/MI/Sederajat</t>
  </si>
  <si>
    <t>KOLOM 6 diisi dengan Jumlah anak yang sedang belajar di SMP/MTs/Sederajat</t>
  </si>
  <si>
    <t>KOLOM 7 diisi dengan Jumlah anak yang sedang belajar di SMA/SMK/MA/Sederajat (Sumber Dapodik)</t>
  </si>
  <si>
    <t>KOLOM 8 diisi dengan jumlah anak yang sedang belajar di SLB (Sumber Dapodik)</t>
  </si>
  <si>
    <t>* Sumber Data : Dapodik dan Simrasio</t>
  </si>
  <si>
    <t>Jenis Kebutuhan Khusus
(Jika YA)</t>
  </si>
  <si>
    <t>Berkebutuhan Khusus
(Ya/Tidak)</t>
  </si>
  <si>
    <t>* Jumlah Peserta Didik berdasarkan Kelompok Usia Bersumber dari Dapodik</t>
  </si>
  <si>
    <t>Buah</t>
  </si>
  <si>
    <t>Diklat Calon Kepala Sekolah</t>
  </si>
  <si>
    <t>Pengangkatan Kepala Satuan PAUD</t>
  </si>
  <si>
    <t>Pengangkatan Kepala Sekolah SD</t>
  </si>
  <si>
    <t>Jumlah Kebutuhan Minimal Tenaga Penunjang PNS pada jenjang SD</t>
  </si>
  <si>
    <t>Jumlah Kebutuhan Minimal Kepala Sekolah PNS pada jenjang SD</t>
  </si>
  <si>
    <t>Jumlah Kebutuhan Minimal Guru PNS pada jenjang SD</t>
  </si>
  <si>
    <t>Jumlah Kebutuhan Minimal Guru PNS pada jenjang PAUD</t>
  </si>
  <si>
    <t>Jumlah Kebutuhan Minimal Kepala Satuan Pendidikan PNS pada jenjang PAUD</t>
  </si>
  <si>
    <t>Jumlah Kebutuhan Minimal Guru PNS pada jenjang SMP</t>
  </si>
  <si>
    <t>Pengangkatan Kepala Sekolah SMP</t>
  </si>
  <si>
    <t>Jumlah Kebutuhan Minimal Kepala Sekolah PNS pada jenjang SMP</t>
  </si>
  <si>
    <t>Jumlah Kebutuhan Minimal Tenaga Penunjang PNS pada jenjang SMP</t>
  </si>
  <si>
    <t>Jumlah Kebutuhan Minimal Tenaga Penunjang Lain PNS pada PKBM</t>
  </si>
  <si>
    <t>Jumlah Kebutuhan Minimal Kepala Sekolah PNS pada PKBM</t>
  </si>
  <si>
    <t>Pengangkatan Kepala Sekolah PNS pada PKBM</t>
  </si>
  <si>
    <t>Tabel Usia</t>
  </si>
  <si>
    <t>Pembangunan Ruang kelas Baru</t>
  </si>
  <si>
    <t>Tamat/Lulus</t>
  </si>
  <si>
    <t>* Sumber data: Dapodik dan EMIS</t>
  </si>
  <si>
    <t>* Sumber data: Dapodik, Simrasio dan EMIS</t>
  </si>
  <si>
    <t>Bentuk Pemenuhan Pelayanan Dasar</t>
  </si>
  <si>
    <t>Kebutuhan Peningkatan Kualitas Satuan Pendidikan</t>
  </si>
  <si>
    <t>Jumlah Sekolah Terakreditasi</t>
  </si>
  <si>
    <t>Sertifikat Pendidik</t>
  </si>
  <si>
    <t>Terakreditasi</t>
  </si>
  <si>
    <t>Jumlah Satuan PAUD terakreditasi</t>
  </si>
  <si>
    <t>Permasalahan</t>
  </si>
  <si>
    <t>Jumlah SD Negeri terakreditasi</t>
  </si>
  <si>
    <t>Jumlah Guru PAUD Negeri bersertifikat pendidik Guru PAUD</t>
  </si>
  <si>
    <t>Jumlah Kepala Sekolah PAUD Formal menamatkan Diklat Calon Kepala Sekolah</t>
  </si>
  <si>
    <t>Jumlah Peserta Didik SD Penerima SPM Pendidikan yang memperoleh Bantuan Biaya Personal</t>
  </si>
  <si>
    <t>Solusi</t>
  </si>
  <si>
    <t>Sumber Dana</t>
  </si>
  <si>
    <t>SUMBER DANA</t>
  </si>
  <si>
    <t>KOLOM 31 diisi dengan Jumlah Kebutuhan Ruang Kelas diperoleh pengurangan KOLOM 27 dan KOLOM 28</t>
  </si>
  <si>
    <t>KOLOM 30 diisi dengan Jumlah Kebutuhan Peningkatan Kualitas Satuan Pendidikan diperoleh dari hasil pengurangan KOLOM 26 dan KOLOM 29</t>
  </si>
  <si>
    <t>KOLOM 32 diisi dengan jumlah pendidik PNS, belum D-IV/S1, dan belum bersertifikat pendidik</t>
  </si>
  <si>
    <t>KOLOM 33 diisi dengan jumlah pendidik PNS, belum D-IV/S1, dan bersertifikat pendidik</t>
  </si>
  <si>
    <t>KOLOM 34 diisi dengan jumlah pendidik PNS dan belum D-IV/S1</t>
  </si>
  <si>
    <t>KOLOM 35 diisi dengan jumlah pendidik PNS, sudah D-IV/S1, dan belum bersertifikat penduduk</t>
  </si>
  <si>
    <t>KOLOM 36 diisi dengan jumlah pendidik PNS, sudah D-IV/S1, dan sudah bersertifikat penduduk</t>
  </si>
  <si>
    <t>KOLOM 37 diisi dengan jumlah pendidik PNS dan sudah D-IV/S1</t>
  </si>
  <si>
    <t>KOLOM 38 diisi dengan jumlah pendidik PNS</t>
  </si>
  <si>
    <t>KOLOM 39 diisi dengan jumlah pendidik Non PNS, belum D-IV/S1, dan belum bersertifikat pendidik</t>
  </si>
  <si>
    <t>KOLOM 40 diisi dengan jumlah pendidik Non PNS, belum D-IV/S1, dan bersertifikat pendidik</t>
  </si>
  <si>
    <t>KOLOM 41 diisi dengan jumlah pendidik Non PNS dan belum D-IV/S1</t>
  </si>
  <si>
    <t>KOLOM 42 diisi dengan jumlah pendidik Non PNS, sudah D-IV/S1, dan belum bersertifikat penduduk</t>
  </si>
  <si>
    <t>KOLOM 43 diisi dengan jumlah pendidik Non PNS, sudah D-IV/S1, dan sudah bersertifikat penduduk</t>
  </si>
  <si>
    <t>KOLOM 44 diisi dengan jumlah pendidik Non PNS dan sudah D-IV/S1</t>
  </si>
  <si>
    <t>KOLOM 45 diisi dengan jumlah pendidik Non PNS</t>
  </si>
  <si>
    <t>KOLOM 46 diisi dengan total pendidik per bentuk satuan pendidikan</t>
  </si>
  <si>
    <t>Kualifikasi Akademik D-IV/S1</t>
  </si>
  <si>
    <t>Lulusan Kualifikasi SMA/sederajat</t>
  </si>
  <si>
    <t>Lulusan Akademik SMA/sederajat</t>
  </si>
  <si>
    <t>Penyediaan Beasiswa Peningkatan Kualifikasi Akademik D-IV/S1</t>
  </si>
  <si>
    <t>Jumlah SMP Negeri terakreditasi</t>
  </si>
  <si>
    <t>Jumlah PKBM terakreditasi</t>
  </si>
  <si>
    <t>Pengangkatan P3K Tutor Pendidikan Kesetaraan Negeri paling rendah berijazah D-IV/S1</t>
  </si>
  <si>
    <t>Pengangkatan P3K Guru SMP Negeri paling rendah berijazah D-IV/S1</t>
  </si>
  <si>
    <t>Pengangkatan P3K Guru SD Negeri paling rendah berijazah D-IV/S1</t>
  </si>
  <si>
    <t>Pengangkatan P3K Guru PAUD Negeri paling rendah berijazah D-IV/S1</t>
  </si>
  <si>
    <t>Jumlah Kebutuhan Ruang Kelas Baru</t>
  </si>
  <si>
    <t>KOLOM 10 diisi dengan Sumber dana</t>
  </si>
  <si>
    <t>KOLOM 11 diisi dengan Permasalahan yang dihadapi dalam proses pemenuhan</t>
  </si>
  <si>
    <t>KOLOM 12 diisi dengan Alternatif Solusi yang bisa dilakukan</t>
  </si>
  <si>
    <t>13-15 Tahun</t>
  </si>
  <si>
    <t>16 - 18 Tahun</t>
  </si>
  <si>
    <t>4 tahun</t>
  </si>
  <si>
    <t>ATS</t>
  </si>
  <si>
    <t>KOLOM 11 diisi dengan Jumlah anak tidak bersekolah</t>
  </si>
  <si>
    <t>CAPAIAN (%)</t>
  </si>
  <si>
    <t>KOLOM 12 diisi dengan persentase jumlah anak yang sedang bersekolah dibagi dengan jumlah anak di Kabupaten/Kota</t>
  </si>
  <si>
    <t>Persentase Penduduk Usia 5-6 tahun yang mendapatkan layanan PAUD</t>
  </si>
  <si>
    <t>KOLOM 3 diisi dengan bentuk pendidikan per jenis pelayanan dasar (TK/RA/SD/MI/SMP/MTs/Paket A/Paket B/Paket C)</t>
  </si>
  <si>
    <t>KOLOM 4 diisi dengan status sekolah (Negeri/Swasta)</t>
  </si>
  <si>
    <t>*Data Jumlah Peserta Didik Dalam Wilayah dan Luar Wilayah bersumber dari Dapodik</t>
  </si>
  <si>
    <t>* Sumber Data: Data ATS diperoleh dari Selisih antara Database Dukcapil, Data Dapodik dan EMIS</t>
  </si>
  <si>
    <t>* Data Peserta Didik Miskin diperoleh dari Hasil Pemadanan Dapodik dengan Basis Data Terpadu Kementerian Sosial</t>
  </si>
  <si>
    <t>** Kabupaten/Kota Wajib Mengisi dan Melakukan Pemutakhiran Data Terpadu Penanganan Fakir Miskin dan Orang Tidak Mampu Kementerian Sosial</t>
  </si>
  <si>
    <t>KOLOM 18 diisi dengan jumlah peserta didik dari dalam wilayah kabupaten/kota, ber-NIK, berstatus  miskin, dan dapat bantuan</t>
  </si>
  <si>
    <t>KOLOM 11 diisi dengan jumlah peserta didik dari luar wilayah kabupaten/kota, ber-NIK, berstatus  miskin, dan dapat bantuan</t>
  </si>
  <si>
    <t>KOLOM 12 diisi dengan jumlah peserta didik dari luar wilayah kabupaten/kota, ber-NIK, berstatus  miskin, dan belum dapat bantuan</t>
  </si>
  <si>
    <t>KOLOM 14 diisi dengan jumlah peserta didik dari luar wilayah kabupaten/kota, tidak memiliki NIK, berstatus  miskin, dan dapat bantuan</t>
  </si>
  <si>
    <t>KOLOM 15 diisi dengan jumlah peserta didik dari luar wilayah kabupaten/kota, tidak memiliki NIK, berstatus  miskin, dan belum dapat bantuan</t>
  </si>
  <si>
    <t>KOLOM 19 diisi dengan jumlah peserta didik dari dalam wilayah kabupaten/kota, ber-NIK, berstatus  miskin, dan belum dapat bantuan</t>
  </si>
  <si>
    <t>KOLOM 21 diisi dengan jumlah peserta didik dari dalam wilayah kabupaten/kota, tidak memiliki NIK, berstatus  miskin, dan dapat bantuan</t>
  </si>
  <si>
    <t>KOLOM 22 diisi dengan jumlah peserta didik dari dalam wilayah kabupaten/kota, tidak memiliki NIK, berstatus  miskin, dan belum dapat bantuan</t>
  </si>
  <si>
    <t>KOLOM 29 diisi dengan jumlah sekolah terakreditasi per bentuk satuan pendidikan</t>
  </si>
  <si>
    <t>KOLOM 2 diisi dengan faktor anak tidak bersekolah berdasarkan Form 1.1</t>
  </si>
  <si>
    <t>KOLOM 3 diisi dengan bentuk pemenuhan pelayanan dasar</t>
  </si>
  <si>
    <t>KOLOM 3 diisi dengan bentuk satuan pendidikan (TK/RA/SD/MI/SMP/MTs/Paket A/Paket B/Paket C)</t>
  </si>
  <si>
    <t>KOLOM 2 diisi dengan jenis pelayanan dasar (Pendidikan Anak Usia Dini/Pendidikan Dasar/Pendidikan Kesetaraan)</t>
  </si>
  <si>
    <t>KOLOM 10 diisi dengan Sumber Dana</t>
  </si>
  <si>
    <t>KOLOM 11 diisi dengan target kinerja pemenuhan pelayanan dasar tahun 2020</t>
  </si>
  <si>
    <t>KOLOM 13 diisi dengan target biaya pemenuhan dari perkalian KOLOM 9 dan 10</t>
  </si>
  <si>
    <t>KOLOM 14 diisi dengan target kinerja pemenuhan pelayanan dasar tahun 2021</t>
  </si>
  <si>
    <t>KOLOM 16 diisi dengan target biaya pemenuhan dari perkalian KOLOM 12 dan 13</t>
  </si>
  <si>
    <t>KOLOM 17 diisi dengan target kinerja pemenuhan pelayanan dasar tahun 2022</t>
  </si>
  <si>
    <t>KOLOM 19 diisi dengan target biaya pemenuhan dari perkalian KOLOM 15 dan 16</t>
  </si>
  <si>
    <t>KOLOM 20 diisi dengan target kinerja pemenuhan pelayanan dasar tahun 2023</t>
  </si>
  <si>
    <t>KOLOM 22 diisi dengan target biaya pemenuhan dari perkalian KOLOM 18 dan 19</t>
  </si>
  <si>
    <t>KOLOM 23 diisi dengan target kinerja pemenuhan pelayanan dasar tahun 2024</t>
  </si>
  <si>
    <t>KOLOM 25 diisi dengan target biaya pemenuhan dari perkalian KOLOM 21 dan 22</t>
  </si>
  <si>
    <t>KOLOM 26 diisi dengan kondisi akhir tahun 2024</t>
  </si>
  <si>
    <t>KOLOM 12 diisi dengan harga satuan tahun 2020</t>
  </si>
  <si>
    <t>KOLOM 15 diisi dengan harga satuan tahun 2021</t>
  </si>
  <si>
    <t>KOLOM 18 diisi dengan harga satuan tahun 2022</t>
  </si>
  <si>
    <t>KOLOM 21 diisi dengan harga satuan tahun 2023</t>
  </si>
  <si>
    <t>KOLOM 24 diisi dengan harga satuan tahun 2024</t>
  </si>
  <si>
    <t xml:space="preserve">SUMBER DANA </t>
  </si>
  <si>
    <t>KOLOM 2 diisi dengan Keluaran (Output) berdasarkan Form 3.1</t>
  </si>
  <si>
    <t>KOLOM 2 diisi dengan Keluaran (Output) berdasarkan Form 3.2</t>
  </si>
  <si>
    <t>Persentase Penduduk Usia 7-12 tahun yang mendapatkan layanan SD</t>
  </si>
  <si>
    <t>Persentase Penduduk Usia 13-15 tahun yang mendapatkan layanan SMP</t>
  </si>
  <si>
    <t>Persentase Penduduk Usia 7-18 tahun yang mendapatkan layanan Pendidikan Kesetaraan</t>
  </si>
  <si>
    <t>Tanggal Lahir (dd/mm/yyyy)</t>
  </si>
  <si>
    <t>KABUPATEN/KOTA:</t>
  </si>
  <si>
    <t>Jenis Kelamin</t>
  </si>
  <si>
    <t>*Tenaga Penunjang terdiri dari Tenaga Administrasi, Tenaga Perpustakaan,</t>
  </si>
  <si>
    <t>Bantuan biaya Pendidikan</t>
  </si>
  <si>
    <t>Dinas Pendidikan</t>
  </si>
  <si>
    <t>Pembangunan USB</t>
  </si>
  <si>
    <t>Dinas PUPR</t>
  </si>
  <si>
    <t>Pembangunan Jalan/Jembatan</t>
  </si>
  <si>
    <t>Penyediaan Bus/Perahu Sekolah</t>
  </si>
  <si>
    <t>Dinas Perhubungan</t>
  </si>
  <si>
    <t>Pendidikan Layanan Khusus</t>
  </si>
  <si>
    <t>…………………………..</t>
  </si>
  <si>
    <t>Rehabilitasi</t>
  </si>
  <si>
    <t>Kondisi Lainnya:</t>
  </si>
  <si>
    <t>………………………</t>
  </si>
  <si>
    <t>KOLOM 5 diisi dengan Jenis Kelamin</t>
  </si>
  <si>
    <t xml:space="preserve">KOLOM 6 diisi dengan Tempat lahir </t>
  </si>
  <si>
    <t xml:space="preserve">KOLOM 7 diisi dengan Tanggal lahir </t>
  </si>
  <si>
    <t xml:space="preserve">KOLOM 8 diisi dengan Alamat tempat tinggal </t>
  </si>
  <si>
    <t xml:space="preserve">KOLOM 9 diisi dengan Nama desa/kelurahan </t>
  </si>
  <si>
    <t xml:space="preserve">KOLOM 10 diisi dengan Nama kecamatan tempat tinggal </t>
  </si>
  <si>
    <t xml:space="preserve">KOLOM 11 diisi dengan Nama kabupaten/kota tempat tinggal </t>
  </si>
  <si>
    <t xml:space="preserve">KOLOM 12 diisi dengan Nama provinsi </t>
  </si>
  <si>
    <t xml:space="preserve">KOLOM 13 diisi dengan Nama ibu kandung/wali </t>
  </si>
  <si>
    <t>KOLOM 14 diisi dengan Kondisi Ekonomi (sumber: Data Terpadu Penanganan Fakir Miskin dan Orang Tidak Mampu, Kementerian Sosial)</t>
  </si>
  <si>
    <t xml:space="preserve">KOLOM 15 diisi YA jika memiliki kebutuhan khusus, TIDAK jika tidak memiliki kebutuhan khusus </t>
  </si>
  <si>
    <t xml:space="preserve">KOLOM 16 diisi dengan Jenis kebutuhan khusus </t>
  </si>
  <si>
    <t xml:space="preserve">KOLOM 17 diisi 1 jika tidak bersekolah karena faktor Miskin, dan 0 jika bukan </t>
  </si>
  <si>
    <t xml:space="preserve">KOLOM 18 diisi 1 jika tidak bersekolah karena faktor Akses tidak terjangkau, dan 0 jika bukan </t>
  </si>
  <si>
    <t xml:space="preserve">KOLOM 19 diisi 1 jika tidak bersekolah karena faktor Kondisi bencana, dan 0 jika bukan </t>
  </si>
  <si>
    <t>KOLOM 20 diisi 1 jika tidak bersekolah karena faktor SELAIN dari KOLOM 16, 17, dan 18, dan 0 jika b ukan</t>
  </si>
  <si>
    <t>KOLOM 21 diisi jika faktor tidak bersekolah karena Kondisi lainnya (KOLOM 19 = 1) dengan memberikan uraian faktor lain penyebab tidak bersekolah</t>
  </si>
  <si>
    <t>KOLOM 22 diisi dengan sasaran satuan pendidikan terdekat bagi Anak Tidak Sekolah untuk melanjutkan Sekolah</t>
  </si>
  <si>
    <t xml:space="preserve">KOLOM 23 diisi dengan Nama satuan pendidikan </t>
  </si>
  <si>
    <t xml:space="preserve">KOLOM 24 diisi dengan Nomor Pokok Sekolah Nasional (NPSN) </t>
  </si>
  <si>
    <t>Kebutuhan Jumlah Pendidik</t>
  </si>
  <si>
    <t>Jumlah Belum
D-IV/S1</t>
  </si>
  <si>
    <t>KOLOM 47 diisi dengan kebutuhan jumlah pendidik (sumber simrasio)</t>
  </si>
  <si>
    <t>KOLOM 48 diisi dengan jumlah kebutuhan peningkatan kualifikasi pendidikan pendidik yang belum D-IV/S1</t>
  </si>
  <si>
    <t>KOLOM 49 diisi dengan jumlah kebutuhan peningkatan kualifikasi pendidikan pendidik yang belum bersertifikat pendidik</t>
  </si>
  <si>
    <t>Kebutuhan Jumlah Kepela Sekolah</t>
  </si>
  <si>
    <t>KOLOM 50 diisi dengan jumlah kepala sekolah PNS belum D-IV/S1, belum bersertifikat, dan belum diklat calon kepala sekolah</t>
  </si>
  <si>
    <t>KOLOM 51 diisi dengan jumlah kepala sekolah PNS belum D-IV/S1, belum bersertifikat, dan sudah diklat calon kepala sekolah</t>
  </si>
  <si>
    <t>KOLOM 52 diisi dengan jumlah kepala sekolah PNS belum D-IV/S1, dan belum bersertifikat</t>
  </si>
  <si>
    <t>KOLOM 53 diisi dengan jumlah kepala sekolah PNS belum D-IV/S1, bersertifikat, dan belum diklat calon kepala sekolah</t>
  </si>
  <si>
    <t>KOLOM 54 diisi dengan jumlah kepala sekolah PNS belum D-IV/S1, bersertifikat, dan sudah diklat calon kepala sekolah</t>
  </si>
  <si>
    <t>KOLOM 55 diisi dengan jumlah kepala sekolah PNS belum D-IV/S1, dan bersertifikat</t>
  </si>
  <si>
    <t>KOLOM 56 diisi dengan jumlah kepala sekolah PNS belum D-IV/S1</t>
  </si>
  <si>
    <t>KOLOM 57 diisi dengan jumlah kepala sekolah PNS sudah D-IV/S1, belum bersertifikat, dan belum diklat calon kepala sekolah</t>
  </si>
  <si>
    <t>KOLOM 58 diisi dengan jumlah kepala sekolah PNS sudah D-IV/S1, belum bersertifikat, dan sudah diklat calon kepala sekolah</t>
  </si>
  <si>
    <t>KOLOM 59 diisi dengan jumlah kepala sekolah PNS sudah D-IV/S1, dan belum bersertifikat</t>
  </si>
  <si>
    <t>KOLOM 60 diisi dengan jumlah kepala sekolah PNS sudah D-IV/S1, bersertifikat, dan belum diklat calon kepala sekolah</t>
  </si>
  <si>
    <t>KOLOM 61 diisi dengan jumlah kepala sekolah PNS sudah D-IV/S1, bersertifikat, dan sudah diklat calon kepala sekolah</t>
  </si>
  <si>
    <t>KOLOM 62 diisi dengan jumlah kepala sekolah PNS sudah D-IV/S1, dan bersertifikat</t>
  </si>
  <si>
    <t>KOLOM 63 diisi dengan jumlah kepala sekolah PNS sudah D-IV/S1</t>
  </si>
  <si>
    <t>KOLOM 64 diisi dengan jumlah kepala sekolah Non PNS belum D-IV/S1, belum bersertifikat, dan belum diklat calon kepala sekolah</t>
  </si>
  <si>
    <t>KOLOM 65 diisi dengan jumlah kepala sekolah Non PNS belum D-IV/S1, belum bersertifikat, dan sudah diklat calon kepala sekolah</t>
  </si>
  <si>
    <t>KOLOM 66 diisi dengan jumlah kepala sekolah Non PNS belum D-IV/S1, dan belum bersertifikat</t>
  </si>
  <si>
    <t>KOLOM 67 diisi dengan jumlah kepala sekolah Non PNS belum D-IV/S1, bersertifikat, dan belum diklat calon kepala sekolah</t>
  </si>
  <si>
    <t>KOLOM 68 diisi dengan jumlah kepala sekolah Non PNS belum D-IV/S1, bersertifikat, dan sudah diklat calon kepala sekolah</t>
  </si>
  <si>
    <t>KOLOM 69 diisi dengan jumlah kepala sekolah Non PNS belum D-IV/S1, dan bersertifikat</t>
  </si>
  <si>
    <t>KOLOM 70 diisi dengan jumlah kepala sekolah Non PNS belum D-IV/S1</t>
  </si>
  <si>
    <t>KOLOM 71 diisi dengan jumlah kepala sekolah Non PNS sudah D-IV/S1, belum bersertifikat, dan belum diklat calon kepala sekolah</t>
  </si>
  <si>
    <t>KOLOM 72 diisi dengan jumlah kepala sekolah Non PNS sudah D-IV/S1, belum bersertifikat, dan sudah diklat calon kepala sekolah</t>
  </si>
  <si>
    <t>KOLOM 73 diisi dengan jumlah kepala sekolah Non PNS sudah D-IV/S1, dan belum bersertifikat</t>
  </si>
  <si>
    <t>KOLOM 74 diisi dengan jumlah kepala sekolah Non PNS sudah D-IV/S1, bersertifikat, dan belum diklat calon kepala sekolah</t>
  </si>
  <si>
    <t>KOLOM 75 diisi dengan jumlah kepala sekolah Non PNS sudah D-IV/S1, bersertifikat, dan sudah diklat calon kepala sekolah</t>
  </si>
  <si>
    <t>KOLOM 76 diisi dengan jumlah kepala sekolah PNS sudah D-IV/S1, dan bersertifikat</t>
  </si>
  <si>
    <t>KOLOM 77 diisi dengan jumlah kepala sekolah PNS sudah D-IV/S1</t>
  </si>
  <si>
    <t>KOLOM 78 diisi dengan jumlah kepala sekolah</t>
  </si>
  <si>
    <t>KOLOM 79 diisi dengan jumlah kebutuhan kepala sekolah yaitu 1 per satuan pendidikan</t>
  </si>
  <si>
    <t>KOLOM 80 diisi dengan jumlah kebutuhan peningkatan kualifikasi kepala sekolah yang belum D-IV/S1</t>
  </si>
  <si>
    <t>KOLOM 81 diisi dengan jumlah kebutuhan peningkatan kualifikasi kepala sekolah yang belum bersertifikat Penduduk</t>
  </si>
  <si>
    <t>KOLOM 82 diisi dengan jumlah kebutuhan peningkatan kualifikasi kepala sekolah yang belum diklat calon kepala sekolah</t>
  </si>
  <si>
    <t>KOLOM 83 diisi dengan jumlah tenaga penunjang PNS yang belum SMA/sederajat</t>
  </si>
  <si>
    <t>KOLOM 84 diisi dengan jumlah tenaga penunjang PNS yang sudah SMA/sederajat</t>
  </si>
  <si>
    <t>KOLOM 85 diisi dengan Jumlah Tenaga Penunjang PNS per satuan pendidikan</t>
  </si>
  <si>
    <t>KOLOM 86 diisi dengan jumlah tenaga penunjang Non PNS yang belum SMA/sederajat</t>
  </si>
  <si>
    <t>KOLOM 87 diisi dengan jumlah tenaga penunjang Non PNS yang sudah SMA/sederajat</t>
  </si>
  <si>
    <t>KOLOM 88 diisi dengan Jumlah Tenaga Penunjang Non PNS per satuan pendidikan</t>
  </si>
  <si>
    <t>KOLOM 89 diisi dengan total tenaga penunjang lainnya</t>
  </si>
  <si>
    <t>KOLOM 90 diisi dengan kebutuhan tenaga penunjang lain</t>
  </si>
  <si>
    <t>Clara Wiliandras Stevvani</t>
  </si>
  <si>
    <t>Nafila</t>
  </si>
  <si>
    <t>Robby Choerul Anwar</t>
  </si>
  <si>
    <t>Adel Lia Nur Salma</t>
  </si>
  <si>
    <t>Syifa Aulia Nur Syafingah</t>
  </si>
  <si>
    <t>Agis Setiani</t>
  </si>
  <si>
    <t>Ardan Prayoga</t>
  </si>
  <si>
    <t>Efit Dewi Lestari</t>
  </si>
  <si>
    <t>Andon Riyadi</t>
  </si>
  <si>
    <t>Anisa Rohmatun Nasiba</t>
  </si>
  <si>
    <t>Khotibul Umam</t>
  </si>
  <si>
    <t>Marfel Subehi</t>
  </si>
  <si>
    <t>Hikmah Ujianingsih</t>
  </si>
  <si>
    <t>Kunisa Adati</t>
  </si>
  <si>
    <t>Sahrurl Romadhon</t>
  </si>
  <si>
    <t>Sobar Setiana</t>
  </si>
  <si>
    <t>Febri Setiawan</t>
  </si>
  <si>
    <t>Desta Saputra</t>
  </si>
  <si>
    <t>Fatur Nurohman</t>
  </si>
  <si>
    <t>Eka Setiawan</t>
  </si>
  <si>
    <t>Giat</t>
  </si>
  <si>
    <t>Regina Tri Nabila</t>
  </si>
  <si>
    <t>Fabian Naufal Fahru Razzi</t>
  </si>
  <si>
    <t>Rizal Azis</t>
  </si>
  <si>
    <t>Azifa Yohana</t>
  </si>
  <si>
    <t>Bunga Nuraeni</t>
  </si>
  <si>
    <t>Delfa Akhmad Fauzan</t>
  </si>
  <si>
    <t>Restu Cahya Farkhani</t>
  </si>
  <si>
    <t>Ceseah Rahmawati</t>
  </si>
  <si>
    <t>Mustofa Nur Khardianto</t>
  </si>
  <si>
    <t>Dwi Santoso</t>
  </si>
  <si>
    <t>Aditya Robangi</t>
  </si>
  <si>
    <t>Singgih Zacki Fadila</t>
  </si>
  <si>
    <t>Kelvin Mahendra</t>
  </si>
  <si>
    <t>Fauzi Kuncoro</t>
  </si>
  <si>
    <t>Aditia Pratama</t>
  </si>
  <si>
    <t>Fitri Nur Cahyani</t>
  </si>
  <si>
    <t>Adinka Febriyani Putri</t>
  </si>
  <si>
    <t>Dewi Juliana Putri</t>
  </si>
  <si>
    <t>Faidhil Jamil</t>
  </si>
  <si>
    <t>Seval Setiawan</t>
  </si>
  <si>
    <t>Derri Eka Fauzan</t>
  </si>
  <si>
    <t>Hanif Zahran Kurniawan</t>
  </si>
  <si>
    <t>Rico Gunawan</t>
  </si>
  <si>
    <t>Aklis Al Rosyadi</t>
  </si>
  <si>
    <t>Afri Heri Suhana</t>
  </si>
  <si>
    <t>Andi Wahyu Nur Soleh</t>
  </si>
  <si>
    <t>Aniq Luthfiyatussyarifah</t>
  </si>
  <si>
    <t>L</t>
  </si>
  <si>
    <t>P</t>
  </si>
  <si>
    <t>Menikah</t>
  </si>
  <si>
    <t>Mengalami Trauma</t>
  </si>
  <si>
    <t>Buku Gambar (6x2xPeserta Didik)</t>
  </si>
  <si>
    <t>Alat Mewarnai (2xJumlah Peserta Didik)</t>
  </si>
  <si>
    <t>Selisih 
(+/-)</t>
  </si>
  <si>
    <t>*Data Dummy</t>
  </si>
  <si>
    <t>Kab. Alor</t>
  </si>
  <si>
    <t>Kab. Bantaeng</t>
  </si>
  <si>
    <t>Kab. Barru</t>
  </si>
  <si>
    <t>Kab. Belu</t>
  </si>
  <si>
    <t>Kab. Bolaang Mongondow</t>
  </si>
  <si>
    <t>Kab. Bolaang Mongondow Selatan</t>
  </si>
  <si>
    <t>Kab. Bolaang Mongondow Timur</t>
  </si>
  <si>
    <t>Kab. Bolaang Mongondow Utara</t>
  </si>
  <si>
    <t>Kab. Bombana</t>
  </si>
  <si>
    <t>Kab. Bone</t>
  </si>
  <si>
    <t>Kab. Bulukumba</t>
  </si>
  <si>
    <t>Kab. Buton</t>
  </si>
  <si>
    <t>Kab. Buton Selatan</t>
  </si>
  <si>
    <t>Kab. Buton Tengah</t>
  </si>
  <si>
    <t>Kab. Buton Utara</t>
  </si>
  <si>
    <t>Kab. Ende</t>
  </si>
  <si>
    <t>Kab. Enrekang</t>
  </si>
  <si>
    <t>Kab. Flores Timur</t>
  </si>
  <si>
    <t>Kab. Gowa</t>
  </si>
  <si>
    <t>Kab. Jeneponto</t>
  </si>
  <si>
    <t>Kab. Kep. Sangihe</t>
  </si>
  <si>
    <t>Kab. Kepulauan Selayar</t>
  </si>
  <si>
    <t>Kab. Kepulauan Siau Tagulandang Biaro</t>
  </si>
  <si>
    <t>Kab. Kepulauan Talaud</t>
  </si>
  <si>
    <t>Kab. Kolaka</t>
  </si>
  <si>
    <t>Kab. Kolaka Timur</t>
  </si>
  <si>
    <t>Kab. Kolaka Utara</t>
  </si>
  <si>
    <t>Kab. Konawe</t>
  </si>
  <si>
    <t>Kab. Konawe Kepulauan</t>
  </si>
  <si>
    <t>Kab. Konawe Selatan</t>
  </si>
  <si>
    <t>Kab. Konawe Utara</t>
  </si>
  <si>
    <t>Kab. Kupang</t>
  </si>
  <si>
    <t>Kab. Lembata</t>
  </si>
  <si>
    <t>Kab. Luwu</t>
  </si>
  <si>
    <t>Kab. Luwu Timur</t>
  </si>
  <si>
    <t>Kab. Luwu Utara</t>
  </si>
  <si>
    <t>Kab. Malaka</t>
  </si>
  <si>
    <t>Kab. Manggarai</t>
  </si>
  <si>
    <t>Kab. Manggarai Barat</t>
  </si>
  <si>
    <t>Kab. Manggarai Timur</t>
  </si>
  <si>
    <t>Kab. Maros</t>
  </si>
  <si>
    <t>Kab. Minahasa</t>
  </si>
  <si>
    <t>Kab. Minahasa Selatan</t>
  </si>
  <si>
    <t>Kab. Minahasa Tenggara</t>
  </si>
  <si>
    <t>Kab. Minahasa Utara</t>
  </si>
  <si>
    <t>Kab. Muna</t>
  </si>
  <si>
    <t>Kab. Muna Barat</t>
  </si>
  <si>
    <t>Kab. Nagakeo</t>
  </si>
  <si>
    <t>Kab. Ngada</t>
  </si>
  <si>
    <t>Kab. Pangkajene Kepulauan</t>
  </si>
  <si>
    <t>Kab. Pinrang</t>
  </si>
  <si>
    <t>Kab. Rote-Ndao</t>
  </si>
  <si>
    <t>Kab. Sabu Raijua</t>
  </si>
  <si>
    <t>Kab. Sidenreng Rappang</t>
  </si>
  <si>
    <t>Kab. Sikka</t>
  </si>
  <si>
    <t>Kab. Sinjai</t>
  </si>
  <si>
    <t>Kab. Soppeng</t>
  </si>
  <si>
    <t>Kab. Sumba Barat</t>
  </si>
  <si>
    <t>Kab. Sumba Barat Daya</t>
  </si>
  <si>
    <t>Kab. Sumba Tengah</t>
  </si>
  <si>
    <t>Kab. Sumba Timur</t>
  </si>
  <si>
    <t>Kab. Takalar</t>
  </si>
  <si>
    <t>Kab. Tana Toraja</t>
  </si>
  <si>
    <t>Kab. Timor Tengah Selatan</t>
  </si>
  <si>
    <t>Kab. Timor Tengah Utara</t>
  </si>
  <si>
    <t>Kab. Toraja Utara</t>
  </si>
  <si>
    <t>Kab. Wajo</t>
  </si>
  <si>
    <t>Kab. Wakatobi</t>
  </si>
  <si>
    <t>Kota Baubau</t>
  </si>
  <si>
    <t>Kota Bitung</t>
  </si>
  <si>
    <t>Kota Kendari</t>
  </si>
  <si>
    <t>Kota Kotamobagu</t>
  </si>
  <si>
    <t>Kota Kupang</t>
  </si>
  <si>
    <t>Kota Makassar</t>
  </si>
  <si>
    <t>Kota Manado</t>
  </si>
  <si>
    <t>Kota Palopo</t>
  </si>
  <si>
    <t>Kota Parepare</t>
  </si>
  <si>
    <t>Kota Tomohon</t>
  </si>
  <si>
    <t>Buku Teks Pelajaran (1xPeserta Didik)</t>
  </si>
  <si>
    <t>Buku Tulis dan Alat Tulis (2xPeserta Didik)</t>
  </si>
  <si>
    <t>Modul Belajar (1xPeserta Didik)</t>
  </si>
  <si>
    <t>Kab. Badung</t>
  </si>
  <si>
    <t>Kab. Bangli</t>
  </si>
  <si>
    <t>Kab. Buleleng</t>
  </si>
  <si>
    <t>Kab. Gianyar</t>
  </si>
  <si>
    <t>Kab. Jembrana</t>
  </si>
  <si>
    <t>Kab. Karang Asem</t>
  </si>
  <si>
    <t>Kab. Klungkung</t>
  </si>
  <si>
    <t>Kab. Tabanan</t>
  </si>
  <si>
    <t>Kota Denpasar</t>
  </si>
  <si>
    <t>POPULASI PENDUDUK USIA SEKOLAH</t>
  </si>
  <si>
    <t>Aceh</t>
  </si>
  <si>
    <t>Bali</t>
  </si>
  <si>
    <t>Banten</t>
  </si>
  <si>
    <t>Bengkulu</t>
  </si>
  <si>
    <t>D.I.Yogyakarta</t>
  </si>
  <si>
    <t>D.K.I.Jakarta</t>
  </si>
  <si>
    <t>Gorontalo</t>
  </si>
  <si>
    <t>Jambi</t>
  </si>
  <si>
    <t>JawaBarat</t>
  </si>
  <si>
    <t>JawaTengah</t>
  </si>
  <si>
    <t>JawaTimur</t>
  </si>
  <si>
    <t>KalimantanBarat</t>
  </si>
  <si>
    <t>KalimantanSelatan</t>
  </si>
  <si>
    <t>KalimantanTengah</t>
  </si>
  <si>
    <t>KalimantanTimur</t>
  </si>
  <si>
    <t>KalimantanUtara</t>
  </si>
  <si>
    <t>KepulauanBangkaBelitung</t>
  </si>
  <si>
    <t>KepulauanRiau</t>
  </si>
  <si>
    <t>Lampung</t>
  </si>
  <si>
    <t>Maluku</t>
  </si>
  <si>
    <t>MalukuUtara</t>
  </si>
  <si>
    <t>NusaTenggaraBarat</t>
  </si>
  <si>
    <t>NusaTenggaraTimur</t>
  </si>
  <si>
    <t>Papua</t>
  </si>
  <si>
    <t>PapuaBarat</t>
  </si>
  <si>
    <t>Riau</t>
  </si>
  <si>
    <t>SulawesiBarat</t>
  </si>
  <si>
    <t>SulawesiSelatan</t>
  </si>
  <si>
    <t>SulawesiTengah</t>
  </si>
  <si>
    <t>SulawesiTenggara</t>
  </si>
  <si>
    <t>SulawesiUtara</t>
  </si>
  <si>
    <t>SumateraBarat</t>
  </si>
  <si>
    <t>SumateraSelatan</t>
  </si>
  <si>
    <t>SumateraUtara</t>
  </si>
  <si>
    <t>Kab. Aceh Barat</t>
  </si>
  <si>
    <t>Kab. Lebak</t>
  </si>
  <si>
    <t>Kab. Bengkulu Selatan</t>
  </si>
  <si>
    <t>Kab. Bantul</t>
  </si>
  <si>
    <t>Kab. Kepulauan Seribu</t>
  </si>
  <si>
    <t>Kab. Boalemo</t>
  </si>
  <si>
    <t>Kab. Batang Hari</t>
  </si>
  <si>
    <t>Kab. Bandung</t>
  </si>
  <si>
    <t>Kab. Banjarnegara</t>
  </si>
  <si>
    <t>Kab. Bangkalan</t>
  </si>
  <si>
    <t>Kab. Bengkayang</t>
  </si>
  <si>
    <t>Kab. Balangan</t>
  </si>
  <si>
    <t>Kab. Barito Selatan</t>
  </si>
  <si>
    <t>Kab. Berau</t>
  </si>
  <si>
    <t>Kab. Bulungan</t>
  </si>
  <si>
    <t>Kab. Bangka</t>
  </si>
  <si>
    <t>Kab. Bintan</t>
  </si>
  <si>
    <t>Kab. Lampung Barat</t>
  </si>
  <si>
    <t>Kab. Buru</t>
  </si>
  <si>
    <t>Kab. Halmahera Barat</t>
  </si>
  <si>
    <t>Kab. Bima</t>
  </si>
  <si>
    <t>Kab. Asmat</t>
  </si>
  <si>
    <t>Kab. Fak-Fak</t>
  </si>
  <si>
    <t>Kab. Bengkalis</t>
  </si>
  <si>
    <t>Kab. Majene</t>
  </si>
  <si>
    <t>Kab. Banggai</t>
  </si>
  <si>
    <t>Kab. Agam</t>
  </si>
  <si>
    <t>Kab. Banyuasin</t>
  </si>
  <si>
    <t>Kab. Asahan</t>
  </si>
  <si>
    <t>Kab. Aceh Barat Daya</t>
  </si>
  <si>
    <t>Kab. Pandeglang</t>
  </si>
  <si>
    <t>Kab. Bengkulu Tengah</t>
  </si>
  <si>
    <t>Kab. Gunung Kidul</t>
  </si>
  <si>
    <t>Kota Jakarta Barat</t>
  </si>
  <si>
    <t>Kab. Bone Bolango</t>
  </si>
  <si>
    <t>Kab. Bungo</t>
  </si>
  <si>
    <t>Kab. Bandung Barat</t>
  </si>
  <si>
    <t>Kab. Banyumas</t>
  </si>
  <si>
    <t>Kab. Banyuwangi</t>
  </si>
  <si>
    <t>Kab. Kapuas Hulu</t>
  </si>
  <si>
    <t>Kab. Banjar</t>
  </si>
  <si>
    <t>Kab. Barito Timur</t>
  </si>
  <si>
    <t>Kab. Kutai Barat</t>
  </si>
  <si>
    <t>Kab. Malinau</t>
  </si>
  <si>
    <t>Kab. Bangka Barat</t>
  </si>
  <si>
    <t>Kab. Karimun</t>
  </si>
  <si>
    <t>Kab. Lampung Selatan</t>
  </si>
  <si>
    <t>Kab. Buru Selatan</t>
  </si>
  <si>
    <t>Kab. Halmahera Selatan</t>
  </si>
  <si>
    <t>Kab. Dompu</t>
  </si>
  <si>
    <t>Kab. Biak Numfor</t>
  </si>
  <si>
    <t>Kab. Kaimana</t>
  </si>
  <si>
    <t>Kab. Indragiri Hilir</t>
  </si>
  <si>
    <t>Kab. Mamasa</t>
  </si>
  <si>
    <t>Kab. Banggai Kepulauan</t>
  </si>
  <si>
    <t>Kab. Dharmasraya</t>
  </si>
  <si>
    <t>Kab. Empat Lawang</t>
  </si>
  <si>
    <t>Kab. Batubara</t>
  </si>
  <si>
    <t>Kab. Aceh Besar</t>
  </si>
  <si>
    <t>Kab. Serang</t>
  </si>
  <si>
    <t>Kab. Bengkulu Utara</t>
  </si>
  <si>
    <t>Kab. Kulon Progo</t>
  </si>
  <si>
    <t>Kota Jakarta Pusat</t>
  </si>
  <si>
    <t>Kab. Gorontalo</t>
  </si>
  <si>
    <t>Kab. Kerinci</t>
  </si>
  <si>
    <t>Kab. Bekasi</t>
  </si>
  <si>
    <t>Kab. Batang</t>
  </si>
  <si>
    <t>Kab. Blitar</t>
  </si>
  <si>
    <t>Kab. Kayong Utara</t>
  </si>
  <si>
    <t>Kab. Barito Kuala</t>
  </si>
  <si>
    <t>Kab. Barito Utara</t>
  </si>
  <si>
    <t>Kab. Kutai Kartanegara</t>
  </si>
  <si>
    <t>Kab. Nunukan</t>
  </si>
  <si>
    <t>Kab. Bangka Selatan</t>
  </si>
  <si>
    <t>Kab. Kepulauan Anambas</t>
  </si>
  <si>
    <t>Kab. Lampung Tengah</t>
  </si>
  <si>
    <t>Kab. Kepulauan Aru</t>
  </si>
  <si>
    <t>Kab. Halmahera Tengah</t>
  </si>
  <si>
    <t>Kab. Lombok Barat</t>
  </si>
  <si>
    <t>Kab. Boven Digoel</t>
  </si>
  <si>
    <t>Kab. Manokwari</t>
  </si>
  <si>
    <t>Kab. Indragiri Hulu</t>
  </si>
  <si>
    <t>Kab. Mamuju</t>
  </si>
  <si>
    <t>Kab. Banggai Laut</t>
  </si>
  <si>
    <t>Kab. Kepulauan Mentawai</t>
  </si>
  <si>
    <t>Kab. Lahat</t>
  </si>
  <si>
    <t>Kab. Dairi</t>
  </si>
  <si>
    <t>Kab. Aceh Jaya</t>
  </si>
  <si>
    <t>Kab. Tangerang</t>
  </si>
  <si>
    <t>Kab. Kaur</t>
  </si>
  <si>
    <t>Kab. Sleman</t>
  </si>
  <si>
    <t>Kota Jakarta Selatan</t>
  </si>
  <si>
    <t>Kab. Gorontalo Utara</t>
  </si>
  <si>
    <t>Kab. Merangin</t>
  </si>
  <si>
    <t>Kab. Bogor</t>
  </si>
  <si>
    <t>Kab. Blora</t>
  </si>
  <si>
    <t>Kab. Bojonegoro</t>
  </si>
  <si>
    <t>Kab. Ketapang</t>
  </si>
  <si>
    <t>Kab. Hulu Sungai Selatan</t>
  </si>
  <si>
    <t>Kab. Gunung Mas</t>
  </si>
  <si>
    <t>Kab. Kutai Timur</t>
  </si>
  <si>
    <t>Kab. Tana Tidung</t>
  </si>
  <si>
    <t>Kab. Bangka Tengah</t>
  </si>
  <si>
    <t>Kab. Lingga</t>
  </si>
  <si>
    <t>Kab. Lampung Timur</t>
  </si>
  <si>
    <t>Kab. Maluku Barat Daya</t>
  </si>
  <si>
    <t>Kab. Halmahera Timur</t>
  </si>
  <si>
    <t>Kab. Lombok Tengah</t>
  </si>
  <si>
    <t>Kab. Deiyai</t>
  </si>
  <si>
    <t>Kab. Manokwari Selatan</t>
  </si>
  <si>
    <t>Kab. Kampar</t>
  </si>
  <si>
    <t>Kab. Mamuju Tengah</t>
  </si>
  <si>
    <t>Kab. Buol</t>
  </si>
  <si>
    <t>Kab. Lima Puluh Koto</t>
  </si>
  <si>
    <t>Kab. Muara Enim</t>
  </si>
  <si>
    <t>Kab. Deli Serdang</t>
  </si>
  <si>
    <t>Kab. Aceh Selatan</t>
  </si>
  <si>
    <t>Kota Cilegon</t>
  </si>
  <si>
    <t>Kab. Kepahiang</t>
  </si>
  <si>
    <t>Kota Yogyakarta</t>
  </si>
  <si>
    <t>Kota Jakarta Timur</t>
  </si>
  <si>
    <t>Kab. Pohuwato</t>
  </si>
  <si>
    <t>Kab. Muaro Jambi</t>
  </si>
  <si>
    <t>Kab. Ciamis</t>
  </si>
  <si>
    <t>Kab. Boyolali</t>
  </si>
  <si>
    <t>Kab. Bondowoso</t>
  </si>
  <si>
    <t>Kab. Kuburaya</t>
  </si>
  <si>
    <t>Kab. Hulu Sungai Tengah</t>
  </si>
  <si>
    <t>Kab. Kapuas</t>
  </si>
  <si>
    <t>Kab. Mahakam Ulu</t>
  </si>
  <si>
    <t>Kota Tarakan</t>
  </si>
  <si>
    <t>Kab. Belitung</t>
  </si>
  <si>
    <t>Kab. Natuna</t>
  </si>
  <si>
    <t>Kab. Lampung Utara</t>
  </si>
  <si>
    <t>Kab. Maluku Tengah</t>
  </si>
  <si>
    <t>Kab. halmahera Utara</t>
  </si>
  <si>
    <t>Kab. Lombok Timur</t>
  </si>
  <si>
    <t>Kab. Dogiyai</t>
  </si>
  <si>
    <t>Kab. Maybrat</t>
  </si>
  <si>
    <t>Kab. Kepulauan Meranti</t>
  </si>
  <si>
    <t>Kab. Pasangkayu</t>
  </si>
  <si>
    <t>Kab. Donggala</t>
  </si>
  <si>
    <t>Kab. Padang Pariaman</t>
  </si>
  <si>
    <t>Kab. Musi Banyuasin</t>
  </si>
  <si>
    <t>Kab. Humbang Hasudutan</t>
  </si>
  <si>
    <t>Kab. Aceh Singkil</t>
  </si>
  <si>
    <t>Kota Serang</t>
  </si>
  <si>
    <t>Kab. Lebong</t>
  </si>
  <si>
    <t>Kota Jakarta Utara</t>
  </si>
  <si>
    <t>Kota Gorontalo</t>
  </si>
  <si>
    <t>Kab. Sarolangun</t>
  </si>
  <si>
    <t>Kab. Cianjur</t>
  </si>
  <si>
    <t>Kab. Brebes</t>
  </si>
  <si>
    <t>Kab. Gresik</t>
  </si>
  <si>
    <t>Kab. Landak</t>
  </si>
  <si>
    <t>Kab. Hulu Sungai Utara</t>
  </si>
  <si>
    <t>Kab. Katingan</t>
  </si>
  <si>
    <t>Kab. Paser</t>
  </si>
  <si>
    <t>Kab. Belitung Timur</t>
  </si>
  <si>
    <t>Kota Batam</t>
  </si>
  <si>
    <t>Kab. Mesuji</t>
  </si>
  <si>
    <t>Kab. Maluku Tenggara</t>
  </si>
  <si>
    <t>Kab. Kepulauan Morotai</t>
  </si>
  <si>
    <t>Kab. Lombok Utara</t>
  </si>
  <si>
    <t>Kab. Intan Jaya</t>
  </si>
  <si>
    <t>Kab. Pegunungan Arfak</t>
  </si>
  <si>
    <t>Kab. Kuantan Singingi</t>
  </si>
  <si>
    <t>Kab. Polewali Mandar</t>
  </si>
  <si>
    <t>Kab. Morowali</t>
  </si>
  <si>
    <t>Kab. Pasaman</t>
  </si>
  <si>
    <t>Kab. Musi Rawas</t>
  </si>
  <si>
    <t>Kab. Karo</t>
  </si>
  <si>
    <t>Kab. Aceh Tamiang</t>
  </si>
  <si>
    <t>Kota Tangerang</t>
  </si>
  <si>
    <t>Kab. Muko-muko</t>
  </si>
  <si>
    <t>Kab. Tanjung Jabung Barat</t>
  </si>
  <si>
    <t>Kab. Cirebon</t>
  </si>
  <si>
    <t>Kab. Cilacap</t>
  </si>
  <si>
    <t>Kab. Jember</t>
  </si>
  <si>
    <t>Kab. Melawi</t>
  </si>
  <si>
    <t>Kab. Kotabaru</t>
  </si>
  <si>
    <t>Kab. Kotawaringin Barat</t>
  </si>
  <si>
    <t>Kab. Penajam Paser Utara</t>
  </si>
  <si>
    <t>Kota Pangkalpinang</t>
  </si>
  <si>
    <t>Kota Tanjungpinang</t>
  </si>
  <si>
    <t>Kab. Pesawaran</t>
  </si>
  <si>
    <t>Kab. Maluku Tenggara Barat</t>
  </si>
  <si>
    <t>Kab. Kepulauan Sula</t>
  </si>
  <si>
    <t>Kab. Sumbawa</t>
  </si>
  <si>
    <t>Kab. Jaya Wijaya</t>
  </si>
  <si>
    <t>Kab. Raja Ampat</t>
  </si>
  <si>
    <t>Kab. Pelalawan</t>
  </si>
  <si>
    <t>Kab. Morowali Utara</t>
  </si>
  <si>
    <t>Kab. Pasaman Barat</t>
  </si>
  <si>
    <t>Kab. Musi Rawas Utara</t>
  </si>
  <si>
    <t>Kab. Labuhan Batu</t>
  </si>
  <si>
    <t>Kab. Aceh Tengah</t>
  </si>
  <si>
    <t>Kota Tangerang Selatan</t>
  </si>
  <si>
    <t>Kab. Rejang Lebong</t>
  </si>
  <si>
    <t>Kab. Tanjung Jabung Timur</t>
  </si>
  <si>
    <t>Kab. Garut</t>
  </si>
  <si>
    <t>Kab. Demak</t>
  </si>
  <si>
    <t>Kab. Jombang</t>
  </si>
  <si>
    <t>Kab. Mempawah</t>
  </si>
  <si>
    <t>Kab. Tabalong</t>
  </si>
  <si>
    <t>Kab. Kotawaringin Timur</t>
  </si>
  <si>
    <t>Kota Balikpapan</t>
  </si>
  <si>
    <t>Kab. Pesisir Barat</t>
  </si>
  <si>
    <t>Kab. Seram Bagian Barat</t>
  </si>
  <si>
    <t>Kab. Pulau Taliabu</t>
  </si>
  <si>
    <t>Kab. Sumbawa Barat</t>
  </si>
  <si>
    <t>Kab. Jayapura</t>
  </si>
  <si>
    <t>Kab. Sorong</t>
  </si>
  <si>
    <t>Kab. Rokan Hilir</t>
  </si>
  <si>
    <t>Kab. Parigi Moutong</t>
  </si>
  <si>
    <t>Kab. Pesisir Selatan</t>
  </si>
  <si>
    <t>Kab. Ogan Ilir</t>
  </si>
  <si>
    <t>Kab. Labuhan Batu Selatan</t>
  </si>
  <si>
    <t>Kab. Aceh Tenggara</t>
  </si>
  <si>
    <t>Kab. Seluma</t>
  </si>
  <si>
    <t>Kab. Tebo</t>
  </si>
  <si>
    <t>Kab. Indramayu</t>
  </si>
  <si>
    <t>Kab. Grobogan</t>
  </si>
  <si>
    <t>Kab. Kediri</t>
  </si>
  <si>
    <t>Kab. Sambas</t>
  </si>
  <si>
    <t>Kab. Tanah Bumbu</t>
  </si>
  <si>
    <t>Kab. Lamandau</t>
  </si>
  <si>
    <t>Kota Bontang</t>
  </si>
  <si>
    <t>Kab. Pringsewu</t>
  </si>
  <si>
    <t>Kab. Seram Bagian Timur</t>
  </si>
  <si>
    <t>Kota Ternate</t>
  </si>
  <si>
    <t>Kota Bima</t>
  </si>
  <si>
    <t>Kab. Keerom</t>
  </si>
  <si>
    <t>Kab. Sorong Selatan</t>
  </si>
  <si>
    <t>Kab. Rokan Hulu</t>
  </si>
  <si>
    <t>Kab. Poso</t>
  </si>
  <si>
    <t>Kab. Sijunjung</t>
  </si>
  <si>
    <t>Kab. Ogan Komering Ilir</t>
  </si>
  <si>
    <t>Kab. Labuhan Batu Utara</t>
  </si>
  <si>
    <t>Kab. Aceh Timur</t>
  </si>
  <si>
    <t>Kota Bengkulu</t>
  </si>
  <si>
    <t>Kota Jambi</t>
  </si>
  <si>
    <t>Kab. Karawang</t>
  </si>
  <si>
    <t>Kab. Jepara</t>
  </si>
  <si>
    <t>Kab. Lamongan</t>
  </si>
  <si>
    <t>Kab. Sanggau</t>
  </si>
  <si>
    <t>Kab. Tanah Laut</t>
  </si>
  <si>
    <t>Kab. Murung Raya</t>
  </si>
  <si>
    <t>Kota Samarinda</t>
  </si>
  <si>
    <t>Kab. Tanggamus</t>
  </si>
  <si>
    <t>Kota Ambon</t>
  </si>
  <si>
    <t>Kota Tidore Kepulauan</t>
  </si>
  <si>
    <t>Kota Mataram</t>
  </si>
  <si>
    <t>Kab. Kepulauan Yapen</t>
  </si>
  <si>
    <t>Kab. Tambrauw</t>
  </si>
  <si>
    <t>Kab. Siak</t>
  </si>
  <si>
    <t>Kab. Sigi</t>
  </si>
  <si>
    <t>Kab. Solok</t>
  </si>
  <si>
    <t>Kab. Ogan Komering Ulu</t>
  </si>
  <si>
    <t>Kab. Langkat</t>
  </si>
  <si>
    <t>Kab. Aceh Utara</t>
  </si>
  <si>
    <t>Kota Sungai Penuh</t>
  </si>
  <si>
    <t>Kab. Kuningan</t>
  </si>
  <si>
    <t>Kab. Karanganyar</t>
  </si>
  <si>
    <t>Kab. Lumajang</t>
  </si>
  <si>
    <t>Kab. Sekadau</t>
  </si>
  <si>
    <t>Kab. Tapin</t>
  </si>
  <si>
    <t>Kab. Pulang Pisau</t>
  </si>
  <si>
    <t>Kab. Tulang Bawang</t>
  </si>
  <si>
    <t>Kota Tual</t>
  </si>
  <si>
    <t>Kab. Lanny Jaya</t>
  </si>
  <si>
    <t>Kab. Teluk Bintuni</t>
  </si>
  <si>
    <t>Kota Dumai</t>
  </si>
  <si>
    <t>Kab. Tojo Una-Una</t>
  </si>
  <si>
    <t>Kab. Solok Selatan</t>
  </si>
  <si>
    <t>Kab. Ogan Komering Ulu Selatan</t>
  </si>
  <si>
    <t>Kab. Mandailing Natal</t>
  </si>
  <si>
    <t>Kab. Bener Meriah</t>
  </si>
  <si>
    <t>Kab. Majalengka</t>
  </si>
  <si>
    <t>Kab. Kebumen</t>
  </si>
  <si>
    <t>Kab. Madiun</t>
  </si>
  <si>
    <t>Kab. Sintang</t>
  </si>
  <si>
    <t>Kota Banjarbaru</t>
  </si>
  <si>
    <t>Kab. Seruyan</t>
  </si>
  <si>
    <t>Kab. Tulang Bawang Barat</t>
  </si>
  <si>
    <t>Kab. Mappi</t>
  </si>
  <si>
    <t>Kab. Teluk Wondama</t>
  </si>
  <si>
    <t>Kota Pekanbaru</t>
  </si>
  <si>
    <t>Kab. Tolitoli</t>
  </si>
  <si>
    <t>Kab. Tanah Datar</t>
  </si>
  <si>
    <t>Kab. Ogan Komering Ulu Timur</t>
  </si>
  <si>
    <t>Kab. Nias</t>
  </si>
  <si>
    <t>Kab. Bireuen</t>
  </si>
  <si>
    <t>Kab. Pangandaran</t>
  </si>
  <si>
    <t>Kab. Kendal</t>
  </si>
  <si>
    <t>Kab. Magetan</t>
  </si>
  <si>
    <t>Kota Pontianak</t>
  </si>
  <si>
    <t>Kota Banjarmasin</t>
  </si>
  <si>
    <t>Kab. Sukamara</t>
  </si>
  <si>
    <t>Kab. Way Kanan</t>
  </si>
  <si>
    <t>Kab. Memberamo Raya</t>
  </si>
  <si>
    <t>Kota Sorong</t>
  </si>
  <si>
    <t>Kota Palu</t>
  </si>
  <si>
    <t>Kota Bukittinggi</t>
  </si>
  <si>
    <t>Kab. Penukal Abab Lematang Ilir</t>
  </si>
  <si>
    <t>Kab. Nias Barat</t>
  </si>
  <si>
    <t>Kab. Gayo Lues</t>
  </si>
  <si>
    <t>Kab. Purwakarta</t>
  </si>
  <si>
    <t>Kab. Klaten</t>
  </si>
  <si>
    <t>Kab. Malang</t>
  </si>
  <si>
    <t>Kota Singkawang</t>
  </si>
  <si>
    <t>Kota Palangka Raya</t>
  </si>
  <si>
    <t>Kota Bandar Lampung</t>
  </si>
  <si>
    <t>Kab. Membramo Tengah</t>
  </si>
  <si>
    <t>Kota Padang</t>
  </si>
  <si>
    <t>Kota Lubuk Linggau</t>
  </si>
  <si>
    <t>Kab. Nias Selatan</t>
  </si>
  <si>
    <t>Kab. Nagan Raya</t>
  </si>
  <si>
    <t>Kab. Subang</t>
  </si>
  <si>
    <t>Kab. Kudus</t>
  </si>
  <si>
    <t>Kab. Mojokerto</t>
  </si>
  <si>
    <t>Kota Metro</t>
  </si>
  <si>
    <t>Kab. Merauke</t>
  </si>
  <si>
    <t>Kota Padang Panjang</t>
  </si>
  <si>
    <t>Kota Pagar Alam</t>
  </si>
  <si>
    <t>Kab. Nias Utara</t>
  </si>
  <si>
    <t>Kab. Pidie</t>
  </si>
  <si>
    <t>Kab. Sukabumi</t>
  </si>
  <si>
    <t>Kab. Magelang</t>
  </si>
  <si>
    <t>Kab. Nganjuk</t>
  </si>
  <si>
    <t>Kab. Mimika</t>
  </si>
  <si>
    <t>Kota Pariaman</t>
  </si>
  <si>
    <t>Kota Palembang</t>
  </si>
  <si>
    <t>Kab. Padang Lawas</t>
  </si>
  <si>
    <t>Kab. Pidie Jaya</t>
  </si>
  <si>
    <t>Kab. Sumedang</t>
  </si>
  <si>
    <t>Kab. Pati</t>
  </si>
  <si>
    <t>Kab. Ngawi</t>
  </si>
  <si>
    <t>Kab. Nabire</t>
  </si>
  <si>
    <t>Kota Payakumbuh</t>
  </si>
  <si>
    <t>Kota Prabumulih</t>
  </si>
  <si>
    <t>Kab. Padang Lawas utara</t>
  </si>
  <si>
    <t>Kab. Simeulue</t>
  </si>
  <si>
    <t>Kab. Tasikmalaya</t>
  </si>
  <si>
    <t>Kab. Pekalongan</t>
  </si>
  <si>
    <t>Kab. Pacitan</t>
  </si>
  <si>
    <t>Kab. Nduga</t>
  </si>
  <si>
    <t>Kota Sawah Lunto</t>
  </si>
  <si>
    <t>Kab. Pakpak Bharat</t>
  </si>
  <si>
    <t>Kota Banda Aceh</t>
  </si>
  <si>
    <t>Kota Bandung</t>
  </si>
  <si>
    <t>Kab. Pemalang</t>
  </si>
  <si>
    <t>Kab. Pamekasan</t>
  </si>
  <si>
    <t>Kab. Paniai</t>
  </si>
  <si>
    <t>Kota Solok</t>
  </si>
  <si>
    <t>Kab. Samosir</t>
  </si>
  <si>
    <t>Kota Langsa</t>
  </si>
  <si>
    <t>Kota Banjar</t>
  </si>
  <si>
    <t>Kab. Purbalingga</t>
  </si>
  <si>
    <t>Kab. Pasuruan</t>
  </si>
  <si>
    <t>Kab. Pegunungan Bintang</t>
  </si>
  <si>
    <t>Kab. Serdang Bedagai</t>
  </si>
  <si>
    <t>Kota Lhokseumawe</t>
  </si>
  <si>
    <t>Kota Bekasi</t>
  </si>
  <si>
    <t>Kab. Purworejo</t>
  </si>
  <si>
    <t>Kab. Ponorogo</t>
  </si>
  <si>
    <t>kab. Puncak</t>
  </si>
  <si>
    <t>Kab. Simalungun</t>
  </si>
  <si>
    <t>Kota Sabang</t>
  </si>
  <si>
    <t>Kota Bogor</t>
  </si>
  <si>
    <t>Kab. Rembang</t>
  </si>
  <si>
    <t>Kab. Probolinggo</t>
  </si>
  <si>
    <t>Kab. Puncak Jaya</t>
  </si>
  <si>
    <t>Kab. Tapanuli Selatan</t>
  </si>
  <si>
    <t>Kota Subulussalam</t>
  </si>
  <si>
    <t>Kota Cimahi</t>
  </si>
  <si>
    <t>Kab. Semarang</t>
  </si>
  <si>
    <t>Kab. Sampang</t>
  </si>
  <si>
    <t>Kab. Sarmi</t>
  </si>
  <si>
    <t>Kab. Tapanuli Tengah</t>
  </si>
  <si>
    <t>Kota Cirebon</t>
  </si>
  <si>
    <t>Kab. Sragen</t>
  </si>
  <si>
    <t>Kab. Sidoarjo</t>
  </si>
  <si>
    <t>Kab. Supiori</t>
  </si>
  <si>
    <t>Kab. Tapanuli Utara</t>
  </si>
  <si>
    <t>Kota Depok</t>
  </si>
  <si>
    <t>Kab. Sukoharjo</t>
  </si>
  <si>
    <t>Kab. Situbondo</t>
  </si>
  <si>
    <t>Kab. Tolikara</t>
  </si>
  <si>
    <t>Kab. Toba Samosir</t>
  </si>
  <si>
    <t>Kota Sukabumi</t>
  </si>
  <si>
    <t>Kab. Tegal</t>
  </si>
  <si>
    <t>Kab. Sumenep</t>
  </si>
  <si>
    <t>Kab. Waropen</t>
  </si>
  <si>
    <t>Kota Binjai</t>
  </si>
  <si>
    <t>Kota Tasikmalaya</t>
  </si>
  <si>
    <t>Kab. Temanggung</t>
  </si>
  <si>
    <t>Kab. Trenggalek</t>
  </si>
  <si>
    <t>Kab. Yahukimo</t>
  </si>
  <si>
    <t>Kota Gunungsitoli</t>
  </si>
  <si>
    <t>Kab. Wonogiri</t>
  </si>
  <si>
    <t>Kab. Tuban</t>
  </si>
  <si>
    <t>Kab. Yalimo</t>
  </si>
  <si>
    <t>Kota Medan</t>
  </si>
  <si>
    <t>Kab. Wonosobo</t>
  </si>
  <si>
    <t>Kab. Tulungagung</t>
  </si>
  <si>
    <t>Kota Jayapura</t>
  </si>
  <si>
    <t>Kota Padang Sidimpuan</t>
  </si>
  <si>
    <t>Kota Magelang</t>
  </si>
  <si>
    <t>Kota Batu</t>
  </si>
  <si>
    <t>Kota Pematangsiantar</t>
  </si>
  <si>
    <t>Kota Pekalongan</t>
  </si>
  <si>
    <t>Kota Blitar</t>
  </si>
  <si>
    <t>Kota Sibolga</t>
  </si>
  <si>
    <t>Kota Salatiga</t>
  </si>
  <si>
    <t>Kota Kediri</t>
  </si>
  <si>
    <t>Kota Tanjung Balai</t>
  </si>
  <si>
    <t>Kota Semarang</t>
  </si>
  <si>
    <t>Kota Madiun</t>
  </si>
  <si>
    <t>Kota Tebing Tinggi</t>
  </si>
  <si>
    <t>Kota Surakarta</t>
  </si>
  <si>
    <t>Kota Malang</t>
  </si>
  <si>
    <t>Kota Tegal</t>
  </si>
  <si>
    <t>Kota Mojokerto</t>
  </si>
  <si>
    <t>Kota Pasuruan</t>
  </si>
  <si>
    <t>Kota Probolinggo</t>
  </si>
  <si>
    <t>Kota Surabaya</t>
  </si>
  <si>
    <t/>
  </si>
  <si>
    <t>PROPINSI</t>
  </si>
  <si>
    <t>KABUPATEN/KOTA</t>
  </si>
  <si>
    <t>KOLOM 6 diisi dengan Tempat lahir</t>
  </si>
  <si>
    <t>KOLOM 7 diisi dengan Tanggal lahir</t>
  </si>
  <si>
    <t>KOLOM 8 diisi dengan Alamat tempat tinggal</t>
  </si>
  <si>
    <t>KOLOM 9 diisi dengan Nama desa/kelurahan</t>
  </si>
  <si>
    <t>KOLOM 10 diisi dengan Nama kecamatan tempat tinggal</t>
  </si>
  <si>
    <t>KOLOM 11 diisi dengan Nama kabupaten/kota tempat tinggal</t>
  </si>
  <si>
    <t>KOLOM 12 diisi dengan Nama provinsi</t>
  </si>
  <si>
    <t>KOLOM 13 diisi dengan Nama ibu kandung/wali</t>
  </si>
  <si>
    <t>KOLOM 14 diisi YA jika memiliki kebutuhan khusus, TIDAK jika tidak</t>
  </si>
  <si>
    <t>KOLOM 15 diisi dengan Jenis kebutuhan khusus</t>
  </si>
  <si>
    <t>KOLOM 17 diisi dengan Nama satuan pendidikan</t>
  </si>
  <si>
    <t>KOLOM 18 diisi dengan Nomor Pokok Sekolah Nasional (NPSN)</t>
  </si>
  <si>
    <t>KOLOM 16 diisi dengan Bentuk satuan pendidikan (TK/RA/SD/MI/SMP/MTs)</t>
  </si>
  <si>
    <t>Input Manual sesuai Jumlah Peserta Didik per Kelompok Usia di Wilayah Kabupaten/Kota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</si>
</sst>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Bookman Old Style"/>
      <family val="1"/>
    </font>
    <font>
      <b/>
      <sz val="22"/>
      <color theme="1"/>
      <name val="Bookman Old Style"/>
      <family val="1"/>
    </font>
    <font>
      <sz val="18"/>
      <color theme="1"/>
      <name val="Bookman Old Style"/>
      <family val="1"/>
    </font>
    <font>
      <b/>
      <sz val="28"/>
      <color theme="1"/>
      <name val="Bookman Old Style"/>
      <family val="1"/>
    </font>
    <font>
      <sz val="20"/>
      <color theme="1"/>
      <name val="Bookman Old Style"/>
      <family val="1"/>
    </font>
    <font>
      <sz val="12"/>
      <color theme="1"/>
      <name val="Bookman Old Style"/>
      <family val="1"/>
    </font>
    <font>
      <i/>
      <sz val="8"/>
      <color theme="1"/>
      <name val="Bookman Old Style"/>
      <family val="1"/>
    </font>
    <font>
      <b/>
      <sz val="16"/>
      <color theme="1"/>
      <name val="Bookman Old Style"/>
      <family val="1"/>
    </font>
    <font>
      <sz val="11"/>
      <color theme="1"/>
      <name val="Calibri"/>
      <family val="2"/>
      <scheme val="minor"/>
    </font>
    <font>
      <b/>
      <sz val="11"/>
      <color theme="1"/>
      <name val="Bookman Old Style"/>
      <family val="1"/>
    </font>
    <font>
      <i/>
      <sz val="9"/>
      <color theme="1"/>
      <name val="Bookman Old Style"/>
      <family val="1"/>
    </font>
    <font>
      <sz val="11"/>
      <color rgb="FFFF0000"/>
      <name val="Bookman Old Style"/>
      <family val="1"/>
    </font>
    <font>
      <sz val="12"/>
      <name val="Bookman Old Style"/>
      <family val="1"/>
    </font>
    <font>
      <b/>
      <sz val="11"/>
      <name val="Bookman Old Style"/>
      <family val="1"/>
    </font>
    <font>
      <sz val="11"/>
      <color theme="8" tint="-0.249977111117893"/>
      <name val="Bookman Old Style"/>
      <family val="1"/>
    </font>
    <font>
      <sz val="11"/>
      <name val="Bookman Old Style"/>
      <family val="1"/>
    </font>
    <font>
      <b/>
      <sz val="12"/>
      <color rgb="FFFFFF00"/>
      <name val="Bookman Old Style"/>
      <family val="1"/>
    </font>
    <font>
      <sz val="11"/>
      <color rgb="FF00B050"/>
      <name val="Bookman Old Style"/>
      <family val="1"/>
    </font>
    <font>
      <b/>
      <sz val="12"/>
      <color theme="0"/>
      <name val="Bookman Old Style"/>
      <family val="1"/>
    </font>
    <font>
      <sz val="11"/>
      <color theme="4" tint="-0.249977111117893"/>
      <name val="Bookman Old Style"/>
      <family val="1"/>
    </font>
    <font>
      <b/>
      <sz val="14"/>
      <color rgb="FFFF0000"/>
      <name val="Bookman Old Style"/>
      <family val="1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7999816888943144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41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213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6" fillId="0" borderId="0" xfId="0" applyFont="1"/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2" borderId="3" xfId="0" applyFont="1" applyFill="1" applyBorder="1"/>
    <xf numFmtId="0" fontId="1" fillId="0" borderId="5" xfId="0" applyFont="1" applyBorder="1"/>
    <xf numFmtId="0" fontId="6" fillId="0" borderId="1" xfId="0" applyFont="1" applyBorder="1" applyAlignment="1">
      <alignment horizontal="center" vertical="center" wrapText="1"/>
    </xf>
    <xf numFmtId="0" fontId="1" fillId="0" borderId="23" xfId="0" applyFont="1" applyBorder="1"/>
    <xf numFmtId="0" fontId="1" fillId="4" borderId="23" xfId="0" applyFont="1" applyFill="1" applyBorder="1"/>
    <xf numFmtId="0" fontId="11" fillId="0" borderId="1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" fillId="0" borderId="21" xfId="0" applyFont="1" applyBorder="1"/>
    <xf numFmtId="0" fontId="1" fillId="0" borderId="22" xfId="0" applyFont="1" applyBorder="1"/>
    <xf numFmtId="0" fontId="1" fillId="0" borderId="24" xfId="0" applyFont="1" applyBorder="1" applyAlignment="1">
      <alignment horizontal="center" vertical="top" wrapText="1"/>
    </xf>
    <xf numFmtId="0" fontId="1" fillId="0" borderId="25" xfId="0" applyFont="1" applyBorder="1" applyAlignment="1">
      <alignment horizontal="left" vertical="top" wrapText="1"/>
    </xf>
    <xf numFmtId="0" fontId="1" fillId="0" borderId="5" xfId="0" applyFont="1" applyBorder="1" applyAlignment="1">
      <alignment horizontal="center" vertical="top"/>
    </xf>
    <xf numFmtId="0" fontId="1" fillId="0" borderId="6" xfId="0" applyFont="1" applyBorder="1" applyAlignment="1">
      <alignment vertical="top" wrapText="1"/>
    </xf>
    <xf numFmtId="0" fontId="1" fillId="0" borderId="6" xfId="0" applyFont="1" applyBorder="1" applyAlignment="1">
      <alignment horizontal="center" vertical="top"/>
    </xf>
    <xf numFmtId="0" fontId="1" fillId="0" borderId="3" xfId="0" applyFont="1" applyBorder="1" applyAlignment="1">
      <alignment vertical="top"/>
    </xf>
    <xf numFmtId="0" fontId="1" fillId="0" borderId="19" xfId="0" applyFont="1" applyBorder="1" applyAlignment="1">
      <alignment horizontal="center" vertical="top" wrapText="1"/>
    </xf>
    <xf numFmtId="0" fontId="1" fillId="0" borderId="20" xfId="0" applyFont="1" applyBorder="1" applyAlignment="1">
      <alignment horizontal="left" vertical="top" wrapText="1"/>
    </xf>
    <xf numFmtId="0" fontId="1" fillId="0" borderId="5" xfId="0" applyFont="1" applyBorder="1" applyAlignment="1">
      <alignment vertical="top"/>
    </xf>
    <xf numFmtId="0" fontId="1" fillId="0" borderId="20" xfId="0" applyFont="1" applyFill="1" applyBorder="1" applyAlignment="1">
      <alignment vertical="top" wrapText="1"/>
    </xf>
    <xf numFmtId="0" fontId="1" fillId="0" borderId="6" xfId="0" applyFont="1" applyBorder="1" applyAlignment="1">
      <alignment horizontal="center" vertical="top" wrapText="1"/>
    </xf>
    <xf numFmtId="0" fontId="1" fillId="0" borderId="27" xfId="0" applyFont="1" applyBorder="1" applyAlignment="1">
      <alignment horizontal="left" vertical="top" wrapText="1"/>
    </xf>
    <xf numFmtId="0" fontId="1" fillId="0" borderId="20" xfId="0" applyFont="1" applyFill="1" applyBorder="1" applyAlignment="1">
      <alignment horizontal="center" vertical="top" wrapText="1"/>
    </xf>
    <xf numFmtId="0" fontId="1" fillId="0" borderId="23" xfId="0" applyFont="1" applyBorder="1" applyAlignment="1">
      <alignment vertical="top"/>
    </xf>
    <xf numFmtId="0" fontId="1" fillId="0" borderId="4" xfId="0" applyFont="1" applyBorder="1" applyAlignment="1">
      <alignment vertical="top"/>
    </xf>
    <xf numFmtId="0" fontId="1" fillId="0" borderId="28" xfId="0" applyFont="1" applyBorder="1" applyAlignment="1">
      <alignment vertical="top"/>
    </xf>
    <xf numFmtId="0" fontId="1" fillId="0" borderId="29" xfId="0" applyFont="1" applyBorder="1" applyAlignment="1">
      <alignment vertical="top"/>
    </xf>
    <xf numFmtId="0" fontId="10" fillId="0" borderId="0" xfId="0" applyFont="1"/>
    <xf numFmtId="0" fontId="1" fillId="0" borderId="3" xfId="0" applyFont="1" applyBorder="1" applyAlignment="1">
      <alignment horizontal="center" vertical="top"/>
    </xf>
    <xf numFmtId="41" fontId="1" fillId="0" borderId="3" xfId="1" applyFont="1" applyBorder="1" applyAlignment="1">
      <alignment vertical="top"/>
    </xf>
    <xf numFmtId="41" fontId="1" fillId="0" borderId="23" xfId="1" applyFont="1" applyBorder="1" applyAlignment="1">
      <alignment vertical="top"/>
    </xf>
    <xf numFmtId="0" fontId="1" fillId="0" borderId="0" xfId="0" applyFont="1" applyAlignment="1">
      <alignment horizontal="left"/>
    </xf>
    <xf numFmtId="0" fontId="10" fillId="0" borderId="0" xfId="0" applyFont="1" applyFill="1" applyBorder="1" applyAlignment="1">
      <alignment horizontal="left" vertical="center" wrapText="1"/>
    </xf>
    <xf numFmtId="0" fontId="1" fillId="0" borderId="4" xfId="0" applyFont="1" applyBorder="1" applyAlignment="1">
      <alignment horizontal="center" vertical="top"/>
    </xf>
    <xf numFmtId="0" fontId="12" fillId="0" borderId="0" xfId="0" applyFont="1" applyFill="1"/>
    <xf numFmtId="0" fontId="1" fillId="0" borderId="0" xfId="0" applyFont="1" applyAlignment="1">
      <alignment horizontal="right"/>
    </xf>
    <xf numFmtId="0" fontId="1" fillId="0" borderId="23" xfId="0" applyFont="1" applyBorder="1" applyAlignment="1">
      <alignment horizontal="center" vertical="top"/>
    </xf>
    <xf numFmtId="0" fontId="1" fillId="3" borderId="3" xfId="0" applyFont="1" applyFill="1" applyBorder="1"/>
    <xf numFmtId="0" fontId="1" fillId="0" borderId="3" xfId="0" applyFont="1" applyBorder="1" applyAlignment="1">
      <alignment horizontal="right"/>
    </xf>
    <xf numFmtId="0" fontId="12" fillId="0" borderId="3" xfId="0" applyFont="1" applyBorder="1"/>
    <xf numFmtId="0" fontId="12" fillId="0" borderId="2" xfId="0" applyFont="1" applyBorder="1"/>
    <xf numFmtId="0" fontId="12" fillId="0" borderId="3" xfId="0" applyFont="1" applyFill="1" applyBorder="1"/>
    <xf numFmtId="0" fontId="1" fillId="0" borderId="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quotePrefix="1" applyFont="1" applyBorder="1" applyAlignment="1">
      <alignment horizontal="center" vertical="center" wrapText="1"/>
    </xf>
    <xf numFmtId="0" fontId="1" fillId="0" borderId="0" xfId="0" applyFont="1" applyBorder="1"/>
    <xf numFmtId="1" fontId="1" fillId="0" borderId="3" xfId="0" applyNumberFormat="1" applyFont="1" applyBorder="1"/>
    <xf numFmtId="1" fontId="1" fillId="0" borderId="3" xfId="0" applyNumberFormat="1" applyFont="1" applyBorder="1" applyAlignment="1">
      <alignment horizontal="center"/>
    </xf>
    <xf numFmtId="0" fontId="1" fillId="3" borderId="5" xfId="0" applyFont="1" applyFill="1" applyBorder="1" applyAlignment="1"/>
    <xf numFmtId="0" fontId="1" fillId="3" borderId="6" xfId="0" applyFont="1" applyFill="1" applyBorder="1" applyAlignment="1"/>
    <xf numFmtId="0" fontId="1" fillId="0" borderId="5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left" vertical="top" wrapText="1"/>
    </xf>
    <xf numFmtId="15" fontId="1" fillId="0" borderId="3" xfId="0" applyNumberFormat="1" applyFont="1" applyBorder="1"/>
    <xf numFmtId="0" fontId="14" fillId="0" borderId="3" xfId="0" applyFont="1" applyBorder="1"/>
    <xf numFmtId="0" fontId="10" fillId="2" borderId="3" xfId="0" applyFont="1" applyFill="1" applyBorder="1"/>
    <xf numFmtId="0" fontId="10" fillId="3" borderId="3" xfId="0" applyFont="1" applyFill="1" applyBorder="1"/>
    <xf numFmtId="0" fontId="1" fillId="0" borderId="1" xfId="0" quotePrefix="1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4" fillId="2" borderId="3" xfId="0" applyFont="1" applyFill="1" applyBorder="1"/>
    <xf numFmtId="0" fontId="14" fillId="3" borderId="3" xfId="0" applyFont="1" applyFill="1" applyBorder="1"/>
    <xf numFmtId="0" fontId="15" fillId="0" borderId="3" xfId="0" applyFont="1" applyBorder="1"/>
    <xf numFmtId="0" fontId="10" fillId="4" borderId="23" xfId="0" applyFont="1" applyFill="1" applyBorder="1"/>
    <xf numFmtId="0" fontId="14" fillId="4" borderId="23" xfId="0" applyFont="1" applyFill="1" applyBorder="1"/>
    <xf numFmtId="1" fontId="1" fillId="0" borderId="0" xfId="0" applyNumberFormat="1" applyFont="1"/>
    <xf numFmtId="0" fontId="10" fillId="0" borderId="0" xfId="0" applyFont="1" applyAlignment="1">
      <alignment horizontal="center"/>
    </xf>
    <xf numFmtId="1" fontId="10" fillId="0" borderId="0" xfId="0" applyNumberFormat="1" applyFont="1" applyAlignment="1">
      <alignment horizontal="center"/>
    </xf>
    <xf numFmtId="0" fontId="1" fillId="0" borderId="6" xfId="0" applyFont="1" applyFill="1" applyBorder="1" applyAlignment="1">
      <alignment vertical="top" wrapText="1"/>
    </xf>
    <xf numFmtId="0" fontId="11" fillId="0" borderId="17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top"/>
    </xf>
    <xf numFmtId="0" fontId="1" fillId="0" borderId="3" xfId="0" applyFont="1" applyFill="1" applyBorder="1"/>
    <xf numFmtId="0" fontId="11" fillId="0" borderId="1" xfId="0" applyFont="1" applyFill="1" applyBorder="1" applyAlignment="1">
      <alignment horizontal="center" vertical="center"/>
    </xf>
    <xf numFmtId="41" fontId="10" fillId="0" borderId="3" xfId="1" applyFont="1" applyBorder="1" applyAlignment="1">
      <alignment vertical="top"/>
    </xf>
    <xf numFmtId="10" fontId="10" fillId="0" borderId="3" xfId="2" applyNumberFormat="1" applyFont="1" applyBorder="1" applyAlignment="1">
      <alignment vertical="top"/>
    </xf>
    <xf numFmtId="0" fontId="11" fillId="0" borderId="17" xfId="0" applyFont="1" applyBorder="1" applyAlignment="1">
      <alignment horizontal="center" vertical="center"/>
    </xf>
    <xf numFmtId="0" fontId="1" fillId="0" borderId="8" xfId="0" applyFont="1" applyFill="1" applyBorder="1"/>
    <xf numFmtId="0" fontId="1" fillId="0" borderId="27" xfId="0" applyFont="1" applyBorder="1" applyAlignment="1">
      <alignment horizontal="left" vertical="top"/>
    </xf>
    <xf numFmtId="0" fontId="1" fillId="0" borderId="0" xfId="0" applyFont="1" applyAlignment="1">
      <alignment vertical="top"/>
    </xf>
    <xf numFmtId="0" fontId="16" fillId="0" borderId="25" xfId="0" applyFont="1" applyBorder="1" applyAlignment="1">
      <alignment vertical="top" wrapText="1"/>
    </xf>
    <xf numFmtId="41" fontId="16" fillId="0" borderId="3" xfId="1" applyFont="1" applyBorder="1" applyAlignment="1">
      <alignment vertical="top"/>
    </xf>
    <xf numFmtId="41" fontId="16" fillId="0" borderId="3" xfId="1" applyNumberFormat="1" applyFont="1" applyBorder="1" applyAlignment="1">
      <alignment vertical="top"/>
    </xf>
    <xf numFmtId="0" fontId="10" fillId="0" borderId="7" xfId="0" applyFont="1" applyBorder="1" applyAlignment="1">
      <alignment horizontal="center" vertical="center" wrapText="1"/>
    </xf>
    <xf numFmtId="0" fontId="10" fillId="0" borderId="7" xfId="0" quotePrefix="1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41" fontId="16" fillId="0" borderId="23" xfId="1" applyFont="1" applyBorder="1" applyAlignment="1">
      <alignment vertical="top"/>
    </xf>
    <xf numFmtId="0" fontId="1" fillId="0" borderId="1" xfId="0" applyFont="1" applyBorder="1" applyAlignment="1">
      <alignment horizontal="center" vertical="top"/>
    </xf>
    <xf numFmtId="0" fontId="10" fillId="0" borderId="17" xfId="0" applyFont="1" applyBorder="1" applyAlignment="1">
      <alignment vertical="top" wrapText="1"/>
    </xf>
    <xf numFmtId="41" fontId="16" fillId="0" borderId="23" xfId="1" applyNumberFormat="1" applyFont="1" applyBorder="1" applyAlignment="1">
      <alignment vertical="top"/>
    </xf>
    <xf numFmtId="0" fontId="7" fillId="0" borderId="1" xfId="0" applyFont="1" applyFill="1" applyBorder="1" applyAlignment="1">
      <alignment horizontal="center"/>
    </xf>
    <xf numFmtId="9" fontId="10" fillId="0" borderId="1" xfId="2" applyFont="1" applyBorder="1" applyAlignment="1">
      <alignment vertical="top"/>
    </xf>
    <xf numFmtId="0" fontId="8" fillId="0" borderId="0" xfId="0" applyFont="1" applyAlignment="1">
      <alignment vertical="center"/>
    </xf>
    <xf numFmtId="0" fontId="14" fillId="4" borderId="3" xfId="0" applyFont="1" applyFill="1" applyBorder="1"/>
    <xf numFmtId="0" fontId="5" fillId="0" borderId="0" xfId="0" applyFont="1" applyAlignment="1"/>
    <xf numFmtId="0" fontId="1" fillId="0" borderId="0" xfId="0" applyFont="1" applyAlignment="1">
      <alignment horizontal="center"/>
    </xf>
    <xf numFmtId="0" fontId="8" fillId="0" borderId="0" xfId="0" applyFont="1" applyAlignment="1"/>
    <xf numFmtId="0" fontId="17" fillId="0" borderId="0" xfId="0" applyFont="1"/>
    <xf numFmtId="41" fontId="16" fillId="6" borderId="3" xfId="1" applyFont="1" applyFill="1" applyBorder="1" applyAlignment="1">
      <alignment vertical="top"/>
    </xf>
    <xf numFmtId="0" fontId="18" fillId="0" borderId="0" xfId="0" applyFont="1" applyFill="1"/>
    <xf numFmtId="0" fontId="1" fillId="0" borderId="23" xfId="0" applyFont="1" applyFill="1" applyBorder="1"/>
    <xf numFmtId="1" fontId="1" fillId="0" borderId="3" xfId="0" applyNumberFormat="1" applyFont="1" applyBorder="1" applyAlignment="1">
      <alignment horizontal="left"/>
    </xf>
    <xf numFmtId="0" fontId="1" fillId="0" borderId="3" xfId="0" applyFont="1" applyBorder="1" applyAlignment="1">
      <alignment horizontal="center"/>
    </xf>
    <xf numFmtId="0" fontId="1" fillId="0" borderId="3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1" fillId="0" borderId="23" xfId="0" applyFont="1" applyBorder="1" applyAlignment="1">
      <alignment horizontal="center"/>
    </xf>
    <xf numFmtId="1" fontId="12" fillId="0" borderId="3" xfId="0" applyNumberFormat="1" applyFont="1" applyBorder="1"/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8" fillId="7" borderId="0" xfId="0" applyFont="1" applyFill="1"/>
    <xf numFmtId="41" fontId="20" fillId="7" borderId="3" xfId="1" applyFont="1" applyFill="1" applyBorder="1" applyAlignment="1">
      <alignment vertical="top"/>
    </xf>
    <xf numFmtId="0" fontId="20" fillId="0" borderId="0" xfId="0" applyFont="1" applyFill="1"/>
    <xf numFmtId="0" fontId="21" fillId="0" borderId="0" xfId="0" applyFont="1"/>
    <xf numFmtId="0" fontId="19" fillId="0" borderId="1" xfId="0" applyFont="1" applyBorder="1" applyAlignment="1">
      <alignment vertic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6" fillId="0" borderId="7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1" fillId="3" borderId="5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0" fillId="4" borderId="5" xfId="0" applyFont="1" applyFill="1" applyBorder="1" applyAlignment="1">
      <alignment horizontal="center"/>
    </xf>
    <xf numFmtId="0" fontId="10" fillId="4" borderId="6" xfId="0" applyFont="1" applyFill="1" applyBorder="1" applyAlignment="1">
      <alignment horizontal="center"/>
    </xf>
    <xf numFmtId="0" fontId="1" fillId="5" borderId="23" xfId="0" applyFont="1" applyFill="1" applyBorder="1" applyAlignment="1">
      <alignment horizontal="center"/>
    </xf>
    <xf numFmtId="0" fontId="1" fillId="5" borderId="8" xfId="0" applyFont="1" applyFill="1" applyBorder="1" applyAlignment="1">
      <alignment horizontal="center"/>
    </xf>
    <xf numFmtId="0" fontId="1" fillId="5" borderId="26" xfId="0" applyFont="1" applyFill="1" applyBorder="1" applyAlignment="1">
      <alignment horizontal="center"/>
    </xf>
    <xf numFmtId="0" fontId="6" fillId="0" borderId="18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6" fillId="0" borderId="16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" fillId="0" borderId="1" xfId="0" quotePrefix="1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top"/>
    </xf>
    <xf numFmtId="0" fontId="1" fillId="0" borderId="8" xfId="0" applyFont="1" applyBorder="1" applyAlignment="1">
      <alignment horizontal="center" vertical="top"/>
    </xf>
    <xf numFmtId="0" fontId="1" fillId="0" borderId="23" xfId="0" applyFont="1" applyBorder="1" applyAlignment="1">
      <alignment horizontal="left" vertical="top" wrapText="1"/>
    </xf>
    <xf numFmtId="0" fontId="1" fillId="0" borderId="8" xfId="0" applyFont="1" applyBorder="1" applyAlignment="1">
      <alignment horizontal="left" vertical="top" wrapText="1"/>
    </xf>
    <xf numFmtId="0" fontId="1" fillId="0" borderId="26" xfId="0" applyFont="1" applyBorder="1" applyAlignment="1">
      <alignment horizontal="left" vertical="top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16" fillId="0" borderId="26" xfId="0" applyFont="1" applyBorder="1" applyAlignment="1">
      <alignment horizontal="left" vertical="top" wrapText="1"/>
    </xf>
    <xf numFmtId="0" fontId="1" fillId="0" borderId="26" xfId="0" applyFont="1" applyBorder="1" applyAlignment="1">
      <alignment horizontal="center" vertical="top"/>
    </xf>
    <xf numFmtId="0" fontId="1" fillId="0" borderId="12" xfId="0" quotePrefix="1" applyFont="1" applyBorder="1" applyAlignment="1">
      <alignment horizontal="center" vertical="center" wrapText="1"/>
    </xf>
    <xf numFmtId="0" fontId="1" fillId="0" borderId="20" xfId="0" quotePrefix="1" applyFont="1" applyBorder="1" applyAlignment="1">
      <alignment horizontal="center" vertical="center" wrapText="1"/>
    </xf>
    <xf numFmtId="0" fontId="1" fillId="0" borderId="15" xfId="0" quotePrefix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5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1" fillId="0" borderId="28" xfId="0" applyFont="1" applyBorder="1" applyAlignment="1">
      <alignment horizontal="center" vertical="top" wrapText="1"/>
    </xf>
    <xf numFmtId="0" fontId="1" fillId="0" borderId="29" xfId="0" applyFont="1" applyBorder="1" applyAlignment="1">
      <alignment horizontal="center" vertical="top" wrapText="1"/>
    </xf>
    <xf numFmtId="0" fontId="1" fillId="0" borderId="24" xfId="0" applyFont="1" applyBorder="1" applyAlignment="1">
      <alignment horizontal="center" vertical="top" wrapText="1"/>
    </xf>
    <xf numFmtId="0" fontId="1" fillId="0" borderId="25" xfId="0" applyFont="1" applyBorder="1" applyAlignment="1">
      <alignment horizontal="center" vertical="top" wrapText="1"/>
    </xf>
    <xf numFmtId="0" fontId="1" fillId="0" borderId="19" xfId="0" applyFont="1" applyFill="1" applyBorder="1" applyAlignment="1">
      <alignment horizontal="center" vertical="top" wrapText="1"/>
    </xf>
    <xf numFmtId="0" fontId="1" fillId="0" borderId="20" xfId="0" applyFont="1" applyFill="1" applyBorder="1" applyAlignment="1">
      <alignment horizontal="center" vertical="top" wrapText="1"/>
    </xf>
    <xf numFmtId="0" fontId="1" fillId="0" borderId="30" xfId="0" applyFont="1" applyFill="1" applyBorder="1" applyAlignment="1">
      <alignment horizontal="center" vertical="top" wrapText="1"/>
    </xf>
    <xf numFmtId="0" fontId="1" fillId="0" borderId="27" xfId="0" applyFont="1" applyFill="1" applyBorder="1" applyAlignment="1">
      <alignment horizontal="center" vertical="top" wrapText="1"/>
    </xf>
    <xf numFmtId="0" fontId="10" fillId="6" borderId="16" xfId="0" applyFont="1" applyFill="1" applyBorder="1" applyAlignment="1">
      <alignment horizontal="center" vertical="top"/>
    </xf>
    <xf numFmtId="0" fontId="10" fillId="6" borderId="18" xfId="0" applyFont="1" applyFill="1" applyBorder="1" applyAlignment="1">
      <alignment horizontal="center" vertical="top"/>
    </xf>
    <xf numFmtId="0" fontId="10" fillId="6" borderId="17" xfId="0" applyFont="1" applyFill="1" applyBorder="1" applyAlignment="1">
      <alignment horizontal="center" vertical="top"/>
    </xf>
    <xf numFmtId="41" fontId="10" fillId="6" borderId="16" xfId="0" applyNumberFormat="1" applyFont="1" applyFill="1" applyBorder="1" applyAlignment="1">
      <alignment horizontal="center" vertical="top"/>
    </xf>
    <xf numFmtId="41" fontId="10" fillId="6" borderId="18" xfId="0" applyNumberFormat="1" applyFont="1" applyFill="1" applyBorder="1" applyAlignment="1">
      <alignment horizontal="center" vertical="top"/>
    </xf>
    <xf numFmtId="41" fontId="10" fillId="6" borderId="17" xfId="0" applyNumberFormat="1" applyFont="1" applyFill="1" applyBorder="1" applyAlignment="1">
      <alignment horizontal="center" vertical="top"/>
    </xf>
    <xf numFmtId="0" fontId="10" fillId="0" borderId="1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" xfId="0" quotePrefix="1" applyFont="1" applyBorder="1" applyAlignment="1">
      <alignment horizontal="center" vertical="center" wrapText="1"/>
    </xf>
    <xf numFmtId="41" fontId="16" fillId="6" borderId="5" xfId="1" applyFont="1" applyFill="1" applyBorder="1" applyAlignment="1">
      <alignment horizontal="center" vertical="top"/>
    </xf>
    <xf numFmtId="41" fontId="16" fillId="6" borderId="31" xfId="1" applyFont="1" applyFill="1" applyBorder="1" applyAlignment="1">
      <alignment horizontal="center" vertical="top"/>
    </xf>
    <xf numFmtId="41" fontId="16" fillId="6" borderId="6" xfId="1" applyFont="1" applyFill="1" applyBorder="1" applyAlignment="1">
      <alignment horizontal="center" vertical="top"/>
    </xf>
  </cellXfs>
  <cellStyles count="3">
    <cellStyle name="Comma [0]" xfId="1" builtinId="6"/>
    <cellStyle name="Normal" xfId="0" builtinId="0"/>
    <cellStyle name="Percent" xfId="2" builtinId="5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1805940</xdr:colOff>
      <xdr:row>0</xdr:row>
      <xdr:rowOff>45720</xdr:rowOff>
    </xdr:from>
    <xdr:to>
      <xdr:col>2</xdr:col>
      <xdr:colOff>786816</xdr:colOff>
      <xdr:row>8</xdr:row>
      <xdr:rowOff>125058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5320" y="45720"/>
          <a:ext cx="1687881" cy="16916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atabase%20ka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.3a"/>
      <sheetName val="f1.3b"/>
      <sheetName val="f1.3c"/>
      <sheetName val="f1.3d"/>
      <sheetName val="f1.3e"/>
      <sheetName val="f1.3f"/>
    </sheetNames>
    <sheetDataSet>
      <sheetData sheetId="0">
        <row r="2">
          <cell r="B2" t="str">
            <v>kabupaten</v>
          </cell>
          <cell r="C2" t="str">
            <v>Propinsi</v>
          </cell>
          <cell r="D2" t="str">
            <v>tkn56</v>
          </cell>
          <cell r="E2" t="str">
            <v>tkn712</v>
          </cell>
          <cell r="F2" t="str">
            <v>tkn1315</v>
          </cell>
          <cell r="G2" t="str">
            <v>tkn1618</v>
          </cell>
          <cell r="H2" t="str">
            <v>tkn18</v>
          </cell>
          <cell r="I2" t="str">
            <v>tks56</v>
          </cell>
          <cell r="J2" t="str">
            <v>tks712</v>
          </cell>
          <cell r="K2" t="str">
            <v>tks1315</v>
          </cell>
          <cell r="L2" t="str">
            <v>tks1618</v>
          </cell>
          <cell r="M2" t="str">
            <v>tks18</v>
          </cell>
          <cell r="N2" t="str">
            <v>ran56</v>
          </cell>
          <cell r="O2" t="str">
            <v>ran712</v>
          </cell>
          <cell r="P2" t="str">
            <v>ran1315</v>
          </cell>
          <cell r="Q2" t="str">
            <v>ran1618</v>
          </cell>
          <cell r="R2" t="str">
            <v>ran18</v>
          </cell>
          <cell r="S2" t="str">
            <v>ras56</v>
          </cell>
          <cell r="T2" t="str">
            <v>ras712</v>
          </cell>
          <cell r="U2" t="str">
            <v>ras1315</v>
          </cell>
          <cell r="V2" t="str">
            <v>ras1618</v>
          </cell>
          <cell r="W2" t="str">
            <v>ras18</v>
          </cell>
          <cell r="X2" t="str">
            <v>sdn56</v>
          </cell>
          <cell r="Y2" t="str">
            <v>sdn712</v>
          </cell>
          <cell r="Z2" t="str">
            <v>sdn1315</v>
          </cell>
          <cell r="AA2" t="str">
            <v>sdn1618</v>
          </cell>
          <cell r="AB2" t="str">
            <v>sdn18</v>
          </cell>
          <cell r="AC2" t="str">
            <v>sds56</v>
          </cell>
          <cell r="AD2" t="str">
            <v>sds712</v>
          </cell>
          <cell r="AE2" t="str">
            <v>sds1315</v>
          </cell>
          <cell r="AF2" t="str">
            <v>sds1618</v>
          </cell>
          <cell r="AG2" t="str">
            <v>sds18</v>
          </cell>
          <cell r="AH2" t="str">
            <v>min56</v>
          </cell>
          <cell r="AI2" t="str">
            <v>min712</v>
          </cell>
          <cell r="AJ2" t="str">
            <v>min1315</v>
          </cell>
          <cell r="AK2" t="str">
            <v>min1618</v>
          </cell>
          <cell r="AL2" t="str">
            <v>min18</v>
          </cell>
          <cell r="AM2" t="str">
            <v>mis56</v>
          </cell>
          <cell r="AN2" t="str">
            <v>mis712</v>
          </cell>
          <cell r="AO2" t="str">
            <v>mis1315</v>
          </cell>
          <cell r="AP2" t="str">
            <v>mis1618</v>
          </cell>
          <cell r="AQ2" t="str">
            <v>mis18</v>
          </cell>
          <cell r="AR2" t="str">
            <v>smpn56</v>
          </cell>
          <cell r="AS2" t="str">
            <v>smpn712</v>
          </cell>
          <cell r="AT2" t="str">
            <v>smpn1315</v>
          </cell>
          <cell r="AU2" t="str">
            <v>smpn1618</v>
          </cell>
          <cell r="AV2" t="str">
            <v>smpn18</v>
          </cell>
          <cell r="AW2" t="str">
            <v>smps56</v>
          </cell>
          <cell r="AX2" t="str">
            <v>smps712</v>
          </cell>
          <cell r="AY2" t="str">
            <v>smps1315</v>
          </cell>
          <cell r="AZ2" t="str">
            <v>smps1618</v>
          </cell>
          <cell r="BA2" t="str">
            <v>smps18</v>
          </cell>
          <cell r="BB2" t="str">
            <v>mtsn56</v>
          </cell>
          <cell r="BC2" t="str">
            <v>mtsn712</v>
          </cell>
          <cell r="BD2" t="str">
            <v>mtsn1315</v>
          </cell>
          <cell r="BE2" t="str">
            <v>mtsn1618</v>
          </cell>
          <cell r="BF2" t="str">
            <v>mtsn18</v>
          </cell>
          <cell r="BG2" t="str">
            <v>mtss56</v>
          </cell>
          <cell r="BH2" t="str">
            <v>mtss712</v>
          </cell>
          <cell r="BI2" t="str">
            <v>mtss1315</v>
          </cell>
          <cell r="BJ2" t="str">
            <v>mtss1618</v>
          </cell>
          <cell r="BK2" t="str">
            <v>mtss18</v>
          </cell>
          <cell r="BL2" t="str">
            <v>paketA56</v>
          </cell>
          <cell r="BM2" t="str">
            <v>paketA712</v>
          </cell>
          <cell r="BN2" t="str">
            <v>paketA1315</v>
          </cell>
          <cell r="BO2" t="str">
            <v>paketA1618</v>
          </cell>
          <cell r="BP2" t="str">
            <v>paketA18</v>
          </cell>
          <cell r="BQ2" t="str">
            <v>paketB56</v>
          </cell>
          <cell r="BR2" t="str">
            <v>paketB712</v>
          </cell>
          <cell r="BS2" t="str">
            <v>paketB1315</v>
          </cell>
          <cell r="BT2" t="str">
            <v>paketB1618</v>
          </cell>
          <cell r="BU2" t="str">
            <v>paketB18</v>
          </cell>
          <cell r="BV2" t="str">
            <v>paketC56</v>
          </cell>
          <cell r="BW2" t="str">
            <v>paketC712</v>
          </cell>
          <cell r="BX2" t="str">
            <v>paketC1315</v>
          </cell>
          <cell r="BY2" t="str">
            <v>paketC1618</v>
          </cell>
          <cell r="BZ2" t="str">
            <v>paketC18</v>
          </cell>
          <cell r="CA2" t="str">
            <v>jm56</v>
          </cell>
          <cell r="CB2" t="str">
            <v>jm712</v>
          </cell>
          <cell r="CC2" t="str">
            <v>jm1315</v>
          </cell>
          <cell r="CD2" t="str">
            <v>jm1618</v>
          </cell>
          <cell r="CE2" t="str">
            <v>jm18</v>
          </cell>
          <cell r="CF2" t="str">
            <v>pdk_usia_56</v>
          </cell>
          <cell r="CG2" t="str">
            <v>pdk_usia_712</v>
          </cell>
          <cell r="CH2" t="str">
            <v>pdk_usia_1315</v>
          </cell>
          <cell r="CI2" t="str">
            <v>pdk_usia_1618</v>
          </cell>
          <cell r="CJ2" t="str">
            <v>pdk_usia_18</v>
          </cell>
        </row>
        <row r="3">
          <cell r="B3" t="str">
            <v>Kab. Aceh Barat</v>
          </cell>
          <cell r="C3" t="str">
            <v>Prov. Aceh</v>
          </cell>
          <cell r="D3">
            <v>1505</v>
          </cell>
          <cell r="E3">
            <v>17</v>
          </cell>
          <cell r="F3">
            <v>0</v>
          </cell>
          <cell r="G3">
            <v>0</v>
          </cell>
          <cell r="H3">
            <v>0</v>
          </cell>
          <cell r="I3">
            <v>2116</v>
          </cell>
          <cell r="J3">
            <v>56</v>
          </cell>
          <cell r="K3">
            <v>0</v>
          </cell>
          <cell r="L3">
            <v>0</v>
          </cell>
          <cell r="M3">
            <v>0</v>
          </cell>
          <cell r="N3"/>
          <cell r="O3">
            <v>1</v>
          </cell>
          <cell r="P3"/>
          <cell r="Q3"/>
          <cell r="R3"/>
          <cell r="S3"/>
          <cell r="T3"/>
          <cell r="U3"/>
          <cell r="V3"/>
          <cell r="W3"/>
          <cell r="X3">
            <v>34</v>
          </cell>
          <cell r="Y3">
            <v>14662</v>
          </cell>
          <cell r="Z3">
            <v>942</v>
          </cell>
          <cell r="AA3">
            <v>20</v>
          </cell>
          <cell r="AB3">
            <v>2</v>
          </cell>
          <cell r="AC3">
            <v>1</v>
          </cell>
          <cell r="AD3">
            <v>456</v>
          </cell>
          <cell r="AE3">
            <v>13</v>
          </cell>
          <cell r="AF3">
            <v>0</v>
          </cell>
          <cell r="AG3">
            <v>0</v>
          </cell>
          <cell r="AH3">
            <v>194</v>
          </cell>
          <cell r="AI3">
            <v>4403</v>
          </cell>
          <cell r="AJ3">
            <v>51</v>
          </cell>
          <cell r="AK3">
            <v>2</v>
          </cell>
          <cell r="AL3">
            <v>1</v>
          </cell>
          <cell r="AM3">
            <v>62</v>
          </cell>
          <cell r="AN3">
            <v>997</v>
          </cell>
          <cell r="AO3">
            <v>30</v>
          </cell>
          <cell r="AP3"/>
          <cell r="AQ3">
            <v>1</v>
          </cell>
          <cell r="AR3">
            <v>4</v>
          </cell>
          <cell r="AS3">
            <v>207</v>
          </cell>
          <cell r="AT3">
            <v>4463</v>
          </cell>
          <cell r="AU3">
            <v>714</v>
          </cell>
          <cell r="AV3">
            <v>21</v>
          </cell>
          <cell r="AW3">
            <v>4</v>
          </cell>
          <cell r="AX3">
            <v>32</v>
          </cell>
          <cell r="AY3">
            <v>648</v>
          </cell>
          <cell r="AZ3">
            <v>73</v>
          </cell>
          <cell r="BA3">
            <v>4</v>
          </cell>
          <cell r="BC3">
            <v>384</v>
          </cell>
          <cell r="BD3">
            <v>1596</v>
          </cell>
          <cell r="BE3">
            <v>66</v>
          </cell>
          <cell r="BF3">
            <v>17</v>
          </cell>
          <cell r="BH3">
            <v>233</v>
          </cell>
          <cell r="BI3">
            <v>1269</v>
          </cell>
          <cell r="BJ3">
            <v>791</v>
          </cell>
          <cell r="BK3">
            <v>17</v>
          </cell>
          <cell r="BL3">
            <v>0</v>
          </cell>
          <cell r="BM3">
            <v>0</v>
          </cell>
          <cell r="BN3">
            <v>0</v>
          </cell>
          <cell r="BO3">
            <v>1</v>
          </cell>
          <cell r="BP3">
            <v>10</v>
          </cell>
          <cell r="BQ3">
            <v>0</v>
          </cell>
          <cell r="BR3">
            <v>1</v>
          </cell>
          <cell r="BS3">
            <v>9</v>
          </cell>
          <cell r="BT3">
            <v>10</v>
          </cell>
          <cell r="BU3">
            <v>113</v>
          </cell>
          <cell r="BV3">
            <v>1</v>
          </cell>
          <cell r="BW3">
            <v>1</v>
          </cell>
          <cell r="BX3">
            <v>6</v>
          </cell>
          <cell r="BY3">
            <v>48</v>
          </cell>
          <cell r="BZ3">
            <v>586</v>
          </cell>
          <cell r="CA3">
            <v>3921</v>
          </cell>
          <cell r="CB3">
            <v>21450</v>
          </cell>
          <cell r="CC3">
            <v>9027</v>
          </cell>
          <cell r="CD3">
            <v>1725</v>
          </cell>
          <cell r="CE3">
            <v>772</v>
          </cell>
          <cell r="CF3">
            <v>7230</v>
          </cell>
          <cell r="CG3">
            <v>23016</v>
          </cell>
          <cell r="CH3">
            <v>9651</v>
          </cell>
          <cell r="CI3">
            <v>9504</v>
          </cell>
        </row>
        <row r="4">
          <cell r="B4" t="str">
            <v>Kab. Aceh Barat Daya</v>
          </cell>
          <cell r="C4" t="str">
            <v>Prov. Aceh</v>
          </cell>
          <cell r="D4">
            <v>70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1867</v>
          </cell>
          <cell r="J4">
            <v>31</v>
          </cell>
          <cell r="K4">
            <v>0</v>
          </cell>
          <cell r="L4">
            <v>0</v>
          </cell>
          <cell r="M4">
            <v>0</v>
          </cell>
          <cell r="N4"/>
          <cell r="O4"/>
          <cell r="P4"/>
          <cell r="Q4"/>
          <cell r="R4"/>
          <cell r="S4"/>
          <cell r="X4">
            <v>13</v>
          </cell>
          <cell r="Y4">
            <v>11278</v>
          </cell>
          <cell r="Z4">
            <v>526</v>
          </cell>
          <cell r="AA4">
            <v>18</v>
          </cell>
          <cell r="AB4">
            <v>6</v>
          </cell>
          <cell r="AC4">
            <v>0</v>
          </cell>
          <cell r="AD4">
            <v>177</v>
          </cell>
          <cell r="AE4">
            <v>0</v>
          </cell>
          <cell r="AF4">
            <v>0</v>
          </cell>
          <cell r="AG4">
            <v>0</v>
          </cell>
          <cell r="AH4">
            <v>115</v>
          </cell>
          <cell r="AI4">
            <v>2680</v>
          </cell>
          <cell r="AJ4">
            <v>25</v>
          </cell>
          <cell r="AK4"/>
          <cell r="AL4">
            <v>3</v>
          </cell>
          <cell r="AM4">
            <v>34</v>
          </cell>
          <cell r="AN4">
            <v>559</v>
          </cell>
          <cell r="AO4">
            <v>8</v>
          </cell>
          <cell r="AP4"/>
          <cell r="AQ4">
            <v>1</v>
          </cell>
          <cell r="AR4">
            <v>1</v>
          </cell>
          <cell r="AS4">
            <v>210</v>
          </cell>
          <cell r="AT4">
            <v>3942</v>
          </cell>
          <cell r="AU4">
            <v>601</v>
          </cell>
          <cell r="AV4">
            <v>13</v>
          </cell>
          <cell r="AW4">
            <v>4</v>
          </cell>
          <cell r="AX4">
            <v>14</v>
          </cell>
          <cell r="AY4">
            <v>296</v>
          </cell>
          <cell r="AZ4">
            <v>35</v>
          </cell>
          <cell r="BA4">
            <v>0</v>
          </cell>
          <cell r="BC4">
            <v>257</v>
          </cell>
          <cell r="BD4">
            <v>904</v>
          </cell>
          <cell r="BE4">
            <v>25</v>
          </cell>
          <cell r="BH4">
            <v>41</v>
          </cell>
          <cell r="BI4">
            <v>170</v>
          </cell>
          <cell r="BJ4">
            <v>48</v>
          </cell>
          <cell r="BK4">
            <v>3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1</v>
          </cell>
          <cell r="BS4">
            <v>8</v>
          </cell>
          <cell r="BT4">
            <v>15</v>
          </cell>
          <cell r="BU4">
            <v>45</v>
          </cell>
          <cell r="BV4">
            <v>0</v>
          </cell>
          <cell r="BW4">
            <v>0</v>
          </cell>
          <cell r="BX4">
            <v>2</v>
          </cell>
          <cell r="BY4">
            <v>37</v>
          </cell>
          <cell r="BZ4">
            <v>204</v>
          </cell>
          <cell r="CA4">
            <v>2104</v>
          </cell>
          <cell r="CB4">
            <v>15249</v>
          </cell>
          <cell r="CC4">
            <v>5881</v>
          </cell>
          <cell r="CD4">
            <v>779</v>
          </cell>
          <cell r="CE4">
            <v>275</v>
          </cell>
          <cell r="CF4">
            <v>5570</v>
          </cell>
          <cell r="CG4">
            <v>16141</v>
          </cell>
          <cell r="CH4">
            <v>7470</v>
          </cell>
          <cell r="CI4">
            <v>8686</v>
          </cell>
        </row>
        <row r="5">
          <cell r="B5" t="str">
            <v>Kab. Aceh Besar</v>
          </cell>
          <cell r="C5" t="str">
            <v>Prov. Aceh</v>
          </cell>
          <cell r="D5">
            <v>183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5479</v>
          </cell>
          <cell r="J5">
            <v>102</v>
          </cell>
          <cell r="K5">
            <v>0</v>
          </cell>
          <cell r="L5">
            <v>0</v>
          </cell>
          <cell r="M5">
            <v>0</v>
          </cell>
          <cell r="N5"/>
          <cell r="O5"/>
          <cell r="P5"/>
          <cell r="Q5"/>
          <cell r="R5"/>
          <cell r="S5"/>
          <cell r="X5">
            <v>11</v>
          </cell>
          <cell r="Y5">
            <v>26363</v>
          </cell>
          <cell r="Z5">
            <v>1665</v>
          </cell>
          <cell r="AA5">
            <v>30</v>
          </cell>
          <cell r="AB5">
            <v>5</v>
          </cell>
          <cell r="AC5">
            <v>0</v>
          </cell>
          <cell r="AD5">
            <v>2638</v>
          </cell>
          <cell r="AE5">
            <v>54</v>
          </cell>
          <cell r="AF5">
            <v>2</v>
          </cell>
          <cell r="AG5">
            <v>0</v>
          </cell>
          <cell r="AH5">
            <v>519</v>
          </cell>
          <cell r="AI5">
            <v>12750</v>
          </cell>
          <cell r="AJ5">
            <v>196</v>
          </cell>
          <cell r="AK5">
            <v>6</v>
          </cell>
          <cell r="AL5">
            <v>15</v>
          </cell>
          <cell r="AM5">
            <v>16</v>
          </cell>
          <cell r="AN5">
            <v>411</v>
          </cell>
          <cell r="AO5">
            <v>9</v>
          </cell>
          <cell r="AP5">
            <v>3</v>
          </cell>
          <cell r="AQ5">
            <v>1</v>
          </cell>
          <cell r="AR5">
            <v>16</v>
          </cell>
          <cell r="AS5">
            <v>169</v>
          </cell>
          <cell r="AT5">
            <v>7650</v>
          </cell>
          <cell r="AU5">
            <v>1242</v>
          </cell>
          <cell r="AV5">
            <v>28</v>
          </cell>
          <cell r="AW5">
            <v>18</v>
          </cell>
          <cell r="AX5">
            <v>64</v>
          </cell>
          <cell r="AY5">
            <v>2834</v>
          </cell>
          <cell r="AZ5">
            <v>212</v>
          </cell>
          <cell r="BA5">
            <v>5</v>
          </cell>
          <cell r="BC5">
            <v>1438</v>
          </cell>
          <cell r="BD5">
            <v>6963</v>
          </cell>
          <cell r="BE5">
            <v>6816</v>
          </cell>
          <cell r="BF5">
            <v>3</v>
          </cell>
          <cell r="BH5">
            <v>551</v>
          </cell>
          <cell r="BI5">
            <v>3675</v>
          </cell>
          <cell r="BJ5">
            <v>1913</v>
          </cell>
          <cell r="BK5">
            <v>18</v>
          </cell>
          <cell r="BL5">
            <v>0</v>
          </cell>
          <cell r="BM5">
            <v>15</v>
          </cell>
          <cell r="BN5">
            <v>12</v>
          </cell>
          <cell r="BO5">
            <v>11</v>
          </cell>
          <cell r="BP5">
            <v>25</v>
          </cell>
          <cell r="BQ5">
            <v>0</v>
          </cell>
          <cell r="BR5">
            <v>12</v>
          </cell>
          <cell r="BS5">
            <v>43</v>
          </cell>
          <cell r="BT5">
            <v>54</v>
          </cell>
          <cell r="BU5">
            <v>85</v>
          </cell>
          <cell r="BV5">
            <v>0</v>
          </cell>
          <cell r="BW5">
            <v>0</v>
          </cell>
          <cell r="BX5">
            <v>5</v>
          </cell>
          <cell r="BY5">
            <v>76</v>
          </cell>
          <cell r="BZ5">
            <v>378</v>
          </cell>
          <cell r="CA5">
            <v>6242</v>
          </cell>
          <cell r="CB5">
            <v>44513</v>
          </cell>
          <cell r="CC5">
            <v>23106</v>
          </cell>
          <cell r="CD5">
            <v>10365</v>
          </cell>
          <cell r="CE5">
            <v>563</v>
          </cell>
          <cell r="CF5">
            <v>16411</v>
          </cell>
          <cell r="CG5">
            <v>51610</v>
          </cell>
          <cell r="CH5">
            <v>20990</v>
          </cell>
          <cell r="CI5">
            <v>16403</v>
          </cell>
        </row>
        <row r="6">
          <cell r="B6" t="str">
            <v>Kab. Aceh Jaya</v>
          </cell>
          <cell r="C6" t="str">
            <v>Prov. Aceh</v>
          </cell>
          <cell r="D6">
            <v>410</v>
          </cell>
          <cell r="E6">
            <v>59</v>
          </cell>
          <cell r="F6">
            <v>0</v>
          </cell>
          <cell r="G6">
            <v>0</v>
          </cell>
          <cell r="H6">
            <v>0</v>
          </cell>
          <cell r="I6">
            <v>894</v>
          </cell>
          <cell r="J6">
            <v>403</v>
          </cell>
          <cell r="K6">
            <v>0</v>
          </cell>
          <cell r="L6">
            <v>0</v>
          </cell>
          <cell r="M6">
            <v>0</v>
          </cell>
          <cell r="N6"/>
          <cell r="O6"/>
          <cell r="P6"/>
          <cell r="Q6"/>
          <cell r="R6"/>
          <cell r="S6"/>
          <cell r="T6"/>
          <cell r="U6"/>
          <cell r="V6"/>
          <cell r="W6"/>
          <cell r="X6">
            <v>7</v>
          </cell>
          <cell r="Y6">
            <v>8553</v>
          </cell>
          <cell r="Z6">
            <v>848</v>
          </cell>
          <cell r="AA6">
            <v>7</v>
          </cell>
          <cell r="AB6">
            <v>1</v>
          </cell>
          <cell r="AC6"/>
          <cell r="AD6"/>
          <cell r="AE6"/>
          <cell r="AF6"/>
          <cell r="AG6"/>
          <cell r="AH6">
            <v>98</v>
          </cell>
          <cell r="AI6">
            <v>1948</v>
          </cell>
          <cell r="AJ6">
            <v>47</v>
          </cell>
          <cell r="AK6">
            <v>2</v>
          </cell>
          <cell r="AL6"/>
          <cell r="AM6">
            <v>34</v>
          </cell>
          <cell r="AN6">
            <v>361</v>
          </cell>
          <cell r="AO6">
            <v>11</v>
          </cell>
          <cell r="AP6"/>
          <cell r="AQ6"/>
          <cell r="AR6">
            <v>6</v>
          </cell>
          <cell r="AS6">
            <v>10</v>
          </cell>
          <cell r="AT6">
            <v>2014</v>
          </cell>
          <cell r="AU6">
            <v>359</v>
          </cell>
          <cell r="AV6">
            <v>16</v>
          </cell>
          <cell r="AW6">
            <v>1</v>
          </cell>
          <cell r="AX6">
            <v>4</v>
          </cell>
          <cell r="AY6">
            <v>484</v>
          </cell>
          <cell r="AZ6">
            <v>45</v>
          </cell>
          <cell r="BA6">
            <v>0</v>
          </cell>
          <cell r="BC6">
            <v>159</v>
          </cell>
          <cell r="BD6">
            <v>1238</v>
          </cell>
          <cell r="BE6">
            <v>55</v>
          </cell>
          <cell r="BF6">
            <v>11</v>
          </cell>
          <cell r="BH6">
            <v>18</v>
          </cell>
          <cell r="BI6">
            <v>114</v>
          </cell>
          <cell r="BJ6">
            <v>13</v>
          </cell>
          <cell r="BK6">
            <v>2</v>
          </cell>
          <cell r="BL6">
            <v>0</v>
          </cell>
          <cell r="BM6">
            <v>16</v>
          </cell>
          <cell r="BN6">
            <v>6</v>
          </cell>
          <cell r="BO6">
            <v>3</v>
          </cell>
          <cell r="BP6">
            <v>13</v>
          </cell>
          <cell r="BQ6">
            <v>0</v>
          </cell>
          <cell r="BR6">
            <v>2</v>
          </cell>
          <cell r="BS6">
            <v>14</v>
          </cell>
          <cell r="BT6">
            <v>10</v>
          </cell>
          <cell r="BU6">
            <v>123</v>
          </cell>
          <cell r="BV6">
            <v>0</v>
          </cell>
          <cell r="BW6">
            <v>0</v>
          </cell>
          <cell r="BX6">
            <v>6</v>
          </cell>
          <cell r="BY6">
            <v>23</v>
          </cell>
          <cell r="BZ6">
            <v>255</v>
          </cell>
          <cell r="CA6">
            <v>1450</v>
          </cell>
          <cell r="CB6">
            <v>11533</v>
          </cell>
          <cell r="CC6">
            <v>4782</v>
          </cell>
          <cell r="CD6">
            <v>517</v>
          </cell>
          <cell r="CE6">
            <v>421</v>
          </cell>
          <cell r="CF6">
            <v>3737</v>
          </cell>
          <cell r="CG6">
            <v>11742</v>
          </cell>
          <cell r="CH6">
            <v>3998</v>
          </cell>
          <cell r="CI6">
            <v>4073</v>
          </cell>
        </row>
        <row r="7">
          <cell r="B7" t="str">
            <v>Kab. Aceh Selatan</v>
          </cell>
          <cell r="C7" t="str">
            <v>Prov. Aceh</v>
          </cell>
          <cell r="D7">
            <v>557</v>
          </cell>
          <cell r="E7">
            <v>17</v>
          </cell>
          <cell r="F7">
            <v>0</v>
          </cell>
          <cell r="G7">
            <v>0</v>
          </cell>
          <cell r="H7">
            <v>0</v>
          </cell>
          <cell r="I7">
            <v>3233</v>
          </cell>
          <cell r="J7">
            <v>47</v>
          </cell>
          <cell r="K7">
            <v>0</v>
          </cell>
          <cell r="L7">
            <v>0</v>
          </cell>
          <cell r="M7">
            <v>0</v>
          </cell>
          <cell r="N7"/>
          <cell r="O7">
            <v>1</v>
          </cell>
          <cell r="P7"/>
          <cell r="Q7"/>
          <cell r="R7"/>
          <cell r="S7"/>
          <cell r="T7"/>
          <cell r="U7"/>
          <cell r="V7"/>
          <cell r="W7"/>
          <cell r="X7">
            <v>3</v>
          </cell>
          <cell r="Y7">
            <v>18101</v>
          </cell>
          <cell r="Z7">
            <v>1438</v>
          </cell>
          <cell r="AA7">
            <v>39</v>
          </cell>
          <cell r="AB7">
            <v>4</v>
          </cell>
          <cell r="AC7">
            <v>0</v>
          </cell>
          <cell r="AD7">
            <v>302</v>
          </cell>
          <cell r="AE7">
            <v>4</v>
          </cell>
          <cell r="AF7">
            <v>0</v>
          </cell>
          <cell r="AG7">
            <v>0</v>
          </cell>
          <cell r="AH7">
            <v>199</v>
          </cell>
          <cell r="AI7">
            <v>3931</v>
          </cell>
          <cell r="AJ7">
            <v>146</v>
          </cell>
          <cell r="AK7">
            <v>109</v>
          </cell>
          <cell r="AL7">
            <v>2</v>
          </cell>
          <cell r="AM7">
            <v>27</v>
          </cell>
          <cell r="AN7">
            <v>642</v>
          </cell>
          <cell r="AO7">
            <v>20</v>
          </cell>
          <cell r="AP7">
            <v>1</v>
          </cell>
          <cell r="AQ7"/>
          <cell r="AR7">
            <v>6</v>
          </cell>
          <cell r="AS7">
            <v>91</v>
          </cell>
          <cell r="AT7">
            <v>6482</v>
          </cell>
          <cell r="AU7">
            <v>1382</v>
          </cell>
          <cell r="AV7">
            <v>38</v>
          </cell>
          <cell r="AW7">
            <v>2</v>
          </cell>
          <cell r="AX7">
            <v>8</v>
          </cell>
          <cell r="AY7">
            <v>427</v>
          </cell>
          <cell r="AZ7">
            <v>47</v>
          </cell>
          <cell r="BA7">
            <v>0</v>
          </cell>
          <cell r="BB7">
            <v>1</v>
          </cell>
          <cell r="BC7">
            <v>179</v>
          </cell>
          <cell r="BD7">
            <v>972</v>
          </cell>
          <cell r="BE7">
            <v>35</v>
          </cell>
          <cell r="BF7">
            <v>1</v>
          </cell>
          <cell r="BH7">
            <v>144</v>
          </cell>
          <cell r="BI7">
            <v>1246</v>
          </cell>
          <cell r="BJ7">
            <v>121</v>
          </cell>
          <cell r="BK7">
            <v>16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7</v>
          </cell>
          <cell r="BQ7">
            <v>1</v>
          </cell>
          <cell r="BR7">
            <v>102</v>
          </cell>
          <cell r="BS7">
            <v>79</v>
          </cell>
          <cell r="BT7">
            <v>54</v>
          </cell>
          <cell r="BU7">
            <v>224</v>
          </cell>
          <cell r="BV7">
            <v>0</v>
          </cell>
          <cell r="BW7">
            <v>72</v>
          </cell>
          <cell r="BX7">
            <v>49</v>
          </cell>
          <cell r="BY7">
            <v>87</v>
          </cell>
          <cell r="BZ7">
            <v>666</v>
          </cell>
          <cell r="CA7">
            <v>4029</v>
          </cell>
          <cell r="CB7">
            <v>23637</v>
          </cell>
          <cell r="CC7">
            <v>10863</v>
          </cell>
          <cell r="CD7">
            <v>1875</v>
          </cell>
          <cell r="CE7">
            <v>958</v>
          </cell>
          <cell r="CF7">
            <v>8260</v>
          </cell>
          <cell r="CG7">
            <v>23828</v>
          </cell>
          <cell r="CH7">
            <v>12145</v>
          </cell>
          <cell r="CI7">
            <v>14123</v>
          </cell>
        </row>
        <row r="8">
          <cell r="B8" t="str">
            <v>Kab. Aceh Singkil</v>
          </cell>
          <cell r="C8" t="str">
            <v>Prov. Aceh</v>
          </cell>
          <cell r="D8">
            <v>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2826</v>
          </cell>
          <cell r="J8">
            <v>114</v>
          </cell>
          <cell r="K8">
            <v>0</v>
          </cell>
          <cell r="L8">
            <v>0</v>
          </cell>
          <cell r="M8">
            <v>0</v>
          </cell>
          <cell r="N8"/>
          <cell r="O8"/>
          <cell r="P8"/>
          <cell r="Q8"/>
          <cell r="R8"/>
          <cell r="S8"/>
          <cell r="T8"/>
          <cell r="U8"/>
          <cell r="V8"/>
          <cell r="W8"/>
          <cell r="X8">
            <v>8</v>
          </cell>
          <cell r="Y8">
            <v>13424</v>
          </cell>
          <cell r="Z8">
            <v>1673</v>
          </cell>
          <cell r="AA8">
            <v>85</v>
          </cell>
          <cell r="AB8">
            <v>5</v>
          </cell>
          <cell r="AC8">
            <v>1</v>
          </cell>
          <cell r="AD8">
            <v>942</v>
          </cell>
          <cell r="AE8">
            <v>115</v>
          </cell>
          <cell r="AF8">
            <v>4</v>
          </cell>
          <cell r="AG8">
            <v>0</v>
          </cell>
          <cell r="AH8">
            <v>12</v>
          </cell>
          <cell r="AI8">
            <v>302</v>
          </cell>
          <cell r="AJ8">
            <v>2</v>
          </cell>
          <cell r="AK8"/>
          <cell r="AL8"/>
          <cell r="AM8">
            <v>32</v>
          </cell>
          <cell r="AN8">
            <v>624</v>
          </cell>
          <cell r="AO8">
            <v>20</v>
          </cell>
          <cell r="AP8">
            <v>4</v>
          </cell>
          <cell r="AQ8">
            <v>1</v>
          </cell>
          <cell r="AR8">
            <v>2</v>
          </cell>
          <cell r="AS8">
            <v>13</v>
          </cell>
          <cell r="AT8">
            <v>3507</v>
          </cell>
          <cell r="AU8">
            <v>951</v>
          </cell>
          <cell r="AV8">
            <v>30</v>
          </cell>
          <cell r="AW8">
            <v>0</v>
          </cell>
          <cell r="AX8">
            <v>11</v>
          </cell>
          <cell r="AY8">
            <v>917</v>
          </cell>
          <cell r="AZ8">
            <v>226</v>
          </cell>
          <cell r="BA8">
            <v>9</v>
          </cell>
          <cell r="BC8">
            <v>14</v>
          </cell>
          <cell r="BD8">
            <v>180</v>
          </cell>
          <cell r="BE8">
            <v>17</v>
          </cell>
          <cell r="BH8">
            <v>33</v>
          </cell>
          <cell r="BI8">
            <v>470</v>
          </cell>
          <cell r="BJ8">
            <v>75</v>
          </cell>
          <cell r="BK8">
            <v>16</v>
          </cell>
          <cell r="BL8">
            <v>0</v>
          </cell>
          <cell r="BM8">
            <v>41</v>
          </cell>
          <cell r="BN8">
            <v>23</v>
          </cell>
          <cell r="BO8">
            <v>26</v>
          </cell>
          <cell r="BP8">
            <v>167</v>
          </cell>
          <cell r="BQ8">
            <v>0</v>
          </cell>
          <cell r="BR8">
            <v>22</v>
          </cell>
          <cell r="BS8">
            <v>49</v>
          </cell>
          <cell r="BT8">
            <v>125</v>
          </cell>
          <cell r="BU8">
            <v>393</v>
          </cell>
          <cell r="BV8">
            <v>0</v>
          </cell>
          <cell r="BW8">
            <v>4</v>
          </cell>
          <cell r="BX8">
            <v>12</v>
          </cell>
          <cell r="BY8">
            <v>102</v>
          </cell>
          <cell r="BZ8">
            <v>623</v>
          </cell>
          <cell r="CA8">
            <v>2973</v>
          </cell>
          <cell r="CB8">
            <v>15544</v>
          </cell>
          <cell r="CC8">
            <v>6968</v>
          </cell>
          <cell r="CD8">
            <v>1615</v>
          </cell>
          <cell r="CE8">
            <v>1244</v>
          </cell>
          <cell r="CF8">
            <v>5757</v>
          </cell>
          <cell r="CG8">
            <v>17549</v>
          </cell>
          <cell r="CH8">
            <v>8647</v>
          </cell>
          <cell r="CI8">
            <v>8169</v>
          </cell>
        </row>
        <row r="9">
          <cell r="B9" t="str">
            <v>Kab. Aceh Tamiang</v>
          </cell>
          <cell r="C9" t="str">
            <v>Prov. Aceh</v>
          </cell>
          <cell r="D9">
            <v>675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3691</v>
          </cell>
          <cell r="J9">
            <v>14</v>
          </cell>
          <cell r="K9">
            <v>0</v>
          </cell>
          <cell r="L9">
            <v>0</v>
          </cell>
          <cell r="M9">
            <v>0</v>
          </cell>
          <cell r="N9"/>
          <cell r="O9"/>
          <cell r="P9"/>
          <cell r="Q9"/>
          <cell r="R9"/>
          <cell r="S9"/>
          <cell r="T9"/>
          <cell r="U9"/>
          <cell r="V9"/>
          <cell r="W9"/>
          <cell r="X9">
            <v>4</v>
          </cell>
          <cell r="Y9">
            <v>27478</v>
          </cell>
          <cell r="Z9">
            <v>1653</v>
          </cell>
          <cell r="AA9">
            <v>35</v>
          </cell>
          <cell r="AB9">
            <v>4</v>
          </cell>
          <cell r="AC9">
            <v>6</v>
          </cell>
          <cell r="AD9">
            <v>1267</v>
          </cell>
          <cell r="AE9">
            <v>59</v>
          </cell>
          <cell r="AF9">
            <v>1</v>
          </cell>
          <cell r="AG9">
            <v>0</v>
          </cell>
          <cell r="AH9">
            <v>202</v>
          </cell>
          <cell r="AI9">
            <v>3048</v>
          </cell>
          <cell r="AJ9">
            <v>31</v>
          </cell>
          <cell r="AK9">
            <v>4</v>
          </cell>
          <cell r="AL9">
            <v>2</v>
          </cell>
          <cell r="AM9">
            <v>70</v>
          </cell>
          <cell r="AN9">
            <v>1020</v>
          </cell>
          <cell r="AO9">
            <v>62</v>
          </cell>
          <cell r="AP9">
            <v>1</v>
          </cell>
          <cell r="AQ9">
            <v>1</v>
          </cell>
          <cell r="AR9">
            <v>9</v>
          </cell>
          <cell r="AS9">
            <v>99</v>
          </cell>
          <cell r="AT9">
            <v>8801</v>
          </cell>
          <cell r="AU9">
            <v>1453</v>
          </cell>
          <cell r="AV9">
            <v>28</v>
          </cell>
          <cell r="AW9">
            <v>3</v>
          </cell>
          <cell r="AX9">
            <v>19</v>
          </cell>
          <cell r="AY9">
            <v>1381</v>
          </cell>
          <cell r="AZ9">
            <v>126</v>
          </cell>
          <cell r="BA9">
            <v>2</v>
          </cell>
          <cell r="BC9">
            <v>174</v>
          </cell>
          <cell r="BD9">
            <v>868</v>
          </cell>
          <cell r="BE9">
            <v>73</v>
          </cell>
          <cell r="BF9">
            <v>3</v>
          </cell>
          <cell r="BG9">
            <v>2</v>
          </cell>
          <cell r="BH9">
            <v>228</v>
          </cell>
          <cell r="BI9">
            <v>1416</v>
          </cell>
          <cell r="BJ9">
            <v>232</v>
          </cell>
          <cell r="BK9">
            <v>14</v>
          </cell>
          <cell r="BL9">
            <v>0</v>
          </cell>
          <cell r="BM9">
            <v>3</v>
          </cell>
          <cell r="BN9">
            <v>6</v>
          </cell>
          <cell r="BO9">
            <v>6</v>
          </cell>
          <cell r="BP9">
            <v>10</v>
          </cell>
          <cell r="BQ9">
            <v>0</v>
          </cell>
          <cell r="BR9">
            <v>0</v>
          </cell>
          <cell r="BS9">
            <v>19</v>
          </cell>
          <cell r="BT9">
            <v>52</v>
          </cell>
          <cell r="BU9">
            <v>130</v>
          </cell>
          <cell r="BV9">
            <v>1</v>
          </cell>
          <cell r="BW9">
            <v>0</v>
          </cell>
          <cell r="BX9">
            <v>2</v>
          </cell>
          <cell r="BY9">
            <v>70</v>
          </cell>
          <cell r="BZ9">
            <v>320</v>
          </cell>
          <cell r="CA9">
            <v>4663</v>
          </cell>
          <cell r="CB9">
            <v>33350</v>
          </cell>
          <cell r="CC9">
            <v>14298</v>
          </cell>
          <cell r="CD9">
            <v>2053</v>
          </cell>
          <cell r="CE9">
            <v>514</v>
          </cell>
          <cell r="CF9">
            <v>11847</v>
          </cell>
          <cell r="CG9">
            <v>36221</v>
          </cell>
          <cell r="CH9">
            <v>17275</v>
          </cell>
          <cell r="CI9">
            <v>17179</v>
          </cell>
        </row>
        <row r="10">
          <cell r="B10" t="str">
            <v>Kab. Aceh Tengah</v>
          </cell>
          <cell r="C10" t="str">
            <v>Prov. Aceh</v>
          </cell>
          <cell r="D10">
            <v>417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3153</v>
          </cell>
          <cell r="J10">
            <v>42</v>
          </cell>
          <cell r="K10">
            <v>0</v>
          </cell>
          <cell r="L10">
            <v>0</v>
          </cell>
          <cell r="M10">
            <v>0</v>
          </cell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>
            <v>19</v>
          </cell>
          <cell r="Y10">
            <v>17307</v>
          </cell>
          <cell r="Z10">
            <v>963</v>
          </cell>
          <cell r="AA10">
            <v>18</v>
          </cell>
          <cell r="AB10">
            <v>2</v>
          </cell>
          <cell r="AC10">
            <v>1</v>
          </cell>
          <cell r="AD10">
            <v>1323</v>
          </cell>
          <cell r="AE10">
            <v>25</v>
          </cell>
          <cell r="AF10">
            <v>2</v>
          </cell>
          <cell r="AG10">
            <v>0</v>
          </cell>
          <cell r="AH10">
            <v>253</v>
          </cell>
          <cell r="AI10">
            <v>4355</v>
          </cell>
          <cell r="AJ10">
            <v>38</v>
          </cell>
          <cell r="AK10">
            <v>1</v>
          </cell>
          <cell r="AL10">
            <v>2</v>
          </cell>
          <cell r="AM10">
            <v>66</v>
          </cell>
          <cell r="AN10">
            <v>926</v>
          </cell>
          <cell r="AO10">
            <v>21</v>
          </cell>
          <cell r="AP10">
            <v>1</v>
          </cell>
          <cell r="AQ10">
            <v>2</v>
          </cell>
          <cell r="AR10">
            <v>8</v>
          </cell>
          <cell r="AS10">
            <v>107</v>
          </cell>
          <cell r="AT10">
            <v>4722</v>
          </cell>
          <cell r="AU10">
            <v>641</v>
          </cell>
          <cell r="AV10">
            <v>15</v>
          </cell>
          <cell r="AW10">
            <v>2</v>
          </cell>
          <cell r="AX10">
            <v>7</v>
          </cell>
          <cell r="AY10">
            <v>379</v>
          </cell>
          <cell r="AZ10">
            <v>39</v>
          </cell>
          <cell r="BA10">
            <v>0</v>
          </cell>
          <cell r="BC10">
            <v>151</v>
          </cell>
          <cell r="BD10">
            <v>1451</v>
          </cell>
          <cell r="BE10">
            <v>558</v>
          </cell>
          <cell r="BF10">
            <v>5</v>
          </cell>
          <cell r="BH10">
            <v>153</v>
          </cell>
          <cell r="BI10">
            <v>898</v>
          </cell>
          <cell r="BJ10">
            <v>557</v>
          </cell>
          <cell r="BK10">
            <v>12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8</v>
          </cell>
          <cell r="BT10">
            <v>7</v>
          </cell>
          <cell r="BU10">
            <v>94</v>
          </cell>
          <cell r="BV10">
            <v>0</v>
          </cell>
          <cell r="BW10">
            <v>0</v>
          </cell>
          <cell r="BX10">
            <v>1</v>
          </cell>
          <cell r="BY10">
            <v>21</v>
          </cell>
          <cell r="BZ10">
            <v>140</v>
          </cell>
          <cell r="CA10">
            <v>3919</v>
          </cell>
          <cell r="CB10">
            <v>24372</v>
          </cell>
          <cell r="CC10">
            <v>8506</v>
          </cell>
          <cell r="CD10">
            <v>1845</v>
          </cell>
          <cell r="CE10">
            <v>272</v>
          </cell>
          <cell r="CF10">
            <v>9000</v>
          </cell>
          <cell r="CG10">
            <v>25529</v>
          </cell>
          <cell r="CH10">
            <v>12099</v>
          </cell>
          <cell r="CI10">
            <v>12573</v>
          </cell>
        </row>
        <row r="11">
          <cell r="B11" t="str">
            <v>Kab. Aceh Tenggara</v>
          </cell>
          <cell r="C11" t="str">
            <v>Prov. Aceh</v>
          </cell>
          <cell r="D11">
            <v>450</v>
          </cell>
          <cell r="E11">
            <v>3</v>
          </cell>
          <cell r="F11">
            <v>0</v>
          </cell>
          <cell r="G11">
            <v>0</v>
          </cell>
          <cell r="H11">
            <v>0</v>
          </cell>
          <cell r="I11">
            <v>2475</v>
          </cell>
          <cell r="J11">
            <v>72</v>
          </cell>
          <cell r="K11">
            <v>0</v>
          </cell>
          <cell r="L11">
            <v>0</v>
          </cell>
          <cell r="M11">
            <v>0</v>
          </cell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>
            <v>6</v>
          </cell>
          <cell r="Y11">
            <v>19426</v>
          </cell>
          <cell r="Z11">
            <v>1123</v>
          </cell>
          <cell r="AA11">
            <v>60</v>
          </cell>
          <cell r="AB11">
            <v>7</v>
          </cell>
          <cell r="AC11">
            <v>0</v>
          </cell>
          <cell r="AD11">
            <v>3592</v>
          </cell>
          <cell r="AE11">
            <v>131</v>
          </cell>
          <cell r="AF11">
            <v>12</v>
          </cell>
          <cell r="AG11">
            <v>1</v>
          </cell>
          <cell r="AH11">
            <v>164</v>
          </cell>
          <cell r="AI11">
            <v>2438</v>
          </cell>
          <cell r="AJ11">
            <v>35</v>
          </cell>
          <cell r="AK11">
            <v>3</v>
          </cell>
          <cell r="AL11">
            <v>1</v>
          </cell>
          <cell r="AM11">
            <v>81</v>
          </cell>
          <cell r="AN11">
            <v>1434</v>
          </cell>
          <cell r="AO11">
            <v>48</v>
          </cell>
          <cell r="AP11">
            <v>1</v>
          </cell>
          <cell r="AQ11">
            <v>4</v>
          </cell>
          <cell r="AR11">
            <v>5</v>
          </cell>
          <cell r="AS11">
            <v>210</v>
          </cell>
          <cell r="AT11">
            <v>5633</v>
          </cell>
          <cell r="AU11">
            <v>911</v>
          </cell>
          <cell r="AV11">
            <v>12</v>
          </cell>
          <cell r="AW11">
            <v>2</v>
          </cell>
          <cell r="AX11">
            <v>126</v>
          </cell>
          <cell r="AY11">
            <v>2774</v>
          </cell>
          <cell r="AZ11">
            <v>266</v>
          </cell>
          <cell r="BA11">
            <v>11</v>
          </cell>
          <cell r="BC11">
            <v>54</v>
          </cell>
          <cell r="BD11">
            <v>588</v>
          </cell>
          <cell r="BE11">
            <v>64</v>
          </cell>
          <cell r="BF11">
            <v>2</v>
          </cell>
          <cell r="BH11">
            <v>111</v>
          </cell>
          <cell r="BI11">
            <v>790</v>
          </cell>
          <cell r="BJ11">
            <v>146</v>
          </cell>
          <cell r="BK11">
            <v>32</v>
          </cell>
          <cell r="BL11">
            <v>0</v>
          </cell>
          <cell r="BM11">
            <v>2</v>
          </cell>
          <cell r="BN11">
            <v>11</v>
          </cell>
          <cell r="BO11">
            <v>14</v>
          </cell>
          <cell r="BP11">
            <v>73</v>
          </cell>
          <cell r="BQ11">
            <v>0</v>
          </cell>
          <cell r="BR11">
            <v>8</v>
          </cell>
          <cell r="BS11">
            <v>38</v>
          </cell>
          <cell r="BT11">
            <v>82</v>
          </cell>
          <cell r="BU11">
            <v>351</v>
          </cell>
          <cell r="BV11">
            <v>0</v>
          </cell>
          <cell r="BW11">
            <v>0</v>
          </cell>
          <cell r="BX11">
            <v>4</v>
          </cell>
          <cell r="BY11">
            <v>99</v>
          </cell>
          <cell r="BZ11">
            <v>620</v>
          </cell>
          <cell r="CA11">
            <v>3183</v>
          </cell>
          <cell r="CB11">
            <v>27476</v>
          </cell>
          <cell r="CC11">
            <v>11175</v>
          </cell>
          <cell r="CD11">
            <v>1658</v>
          </cell>
          <cell r="CE11">
            <v>1114</v>
          </cell>
          <cell r="CF11">
            <v>9566</v>
          </cell>
          <cell r="CG11">
            <v>29374</v>
          </cell>
          <cell r="CH11">
            <v>13868</v>
          </cell>
          <cell r="CI11">
            <v>14136</v>
          </cell>
        </row>
        <row r="12">
          <cell r="B12" t="str">
            <v>Kab. Aceh Timur</v>
          </cell>
          <cell r="C12" t="str">
            <v>Prov. Aceh</v>
          </cell>
          <cell r="D12">
            <v>1279</v>
          </cell>
          <cell r="E12">
            <v>26</v>
          </cell>
          <cell r="F12">
            <v>0</v>
          </cell>
          <cell r="G12">
            <v>0</v>
          </cell>
          <cell r="H12">
            <v>0</v>
          </cell>
          <cell r="I12">
            <v>1421</v>
          </cell>
          <cell r="J12">
            <v>58</v>
          </cell>
          <cell r="K12">
            <v>0</v>
          </cell>
          <cell r="L12">
            <v>0</v>
          </cell>
          <cell r="M12">
            <v>0</v>
          </cell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>
            <v>13</v>
          </cell>
          <cell r="Y12">
            <v>41962</v>
          </cell>
          <cell r="Z12">
            <v>2671</v>
          </cell>
          <cell r="AA12">
            <v>83</v>
          </cell>
          <cell r="AB12">
            <v>10</v>
          </cell>
          <cell r="AC12">
            <v>0</v>
          </cell>
          <cell r="AD12">
            <v>315</v>
          </cell>
          <cell r="AE12">
            <v>10</v>
          </cell>
          <cell r="AF12">
            <v>0</v>
          </cell>
          <cell r="AG12">
            <v>0</v>
          </cell>
          <cell r="AH12">
            <v>635</v>
          </cell>
          <cell r="AI12">
            <v>8925</v>
          </cell>
          <cell r="AJ12">
            <v>200</v>
          </cell>
          <cell r="AK12">
            <v>14</v>
          </cell>
          <cell r="AL12">
            <v>9</v>
          </cell>
          <cell r="AM12">
            <v>151</v>
          </cell>
          <cell r="AN12">
            <v>1677</v>
          </cell>
          <cell r="AO12">
            <v>45</v>
          </cell>
          <cell r="AP12">
            <v>1</v>
          </cell>
          <cell r="AQ12">
            <v>3</v>
          </cell>
          <cell r="AR12">
            <v>24</v>
          </cell>
          <cell r="AS12">
            <v>273</v>
          </cell>
          <cell r="AT12">
            <v>10944</v>
          </cell>
          <cell r="AU12">
            <v>2043</v>
          </cell>
          <cell r="AV12">
            <v>50</v>
          </cell>
          <cell r="AW12">
            <v>2</v>
          </cell>
          <cell r="AX12">
            <v>14</v>
          </cell>
          <cell r="AY12">
            <v>483</v>
          </cell>
          <cell r="AZ12">
            <v>106</v>
          </cell>
          <cell r="BA12">
            <v>5</v>
          </cell>
          <cell r="BC12">
            <v>567</v>
          </cell>
          <cell r="BD12">
            <v>3381</v>
          </cell>
          <cell r="BE12">
            <v>955</v>
          </cell>
          <cell r="BF12">
            <v>13</v>
          </cell>
          <cell r="BG12">
            <v>1</v>
          </cell>
          <cell r="BH12">
            <v>335</v>
          </cell>
          <cell r="BI12">
            <v>1583</v>
          </cell>
          <cell r="BJ12">
            <v>272</v>
          </cell>
          <cell r="BK12">
            <v>26</v>
          </cell>
          <cell r="BL12">
            <v>0</v>
          </cell>
          <cell r="BM12">
            <v>6</v>
          </cell>
          <cell r="BN12">
            <v>10</v>
          </cell>
          <cell r="BO12">
            <v>29</v>
          </cell>
          <cell r="BP12">
            <v>122</v>
          </cell>
          <cell r="BQ12">
            <v>0</v>
          </cell>
          <cell r="BR12">
            <v>1</v>
          </cell>
          <cell r="BS12">
            <v>82</v>
          </cell>
          <cell r="BT12">
            <v>129</v>
          </cell>
          <cell r="BU12">
            <v>288</v>
          </cell>
          <cell r="BV12">
            <v>0</v>
          </cell>
          <cell r="BW12">
            <v>0</v>
          </cell>
          <cell r="BX12">
            <v>53</v>
          </cell>
          <cell r="BY12">
            <v>238</v>
          </cell>
          <cell r="BZ12">
            <v>860</v>
          </cell>
          <cell r="CA12">
            <v>3526</v>
          </cell>
          <cell r="CB12">
            <v>54159</v>
          </cell>
          <cell r="CC12">
            <v>19462</v>
          </cell>
          <cell r="CD12">
            <v>3870</v>
          </cell>
          <cell r="CE12">
            <v>1386</v>
          </cell>
          <cell r="CF12">
            <v>18553</v>
          </cell>
          <cell r="CG12">
            <v>55526</v>
          </cell>
          <cell r="CH12">
            <v>25971</v>
          </cell>
          <cell r="CI12">
            <v>25683</v>
          </cell>
        </row>
        <row r="13">
          <cell r="B13" t="str">
            <v>Kab. Aceh Utara</v>
          </cell>
          <cell r="C13" t="str">
            <v>Prov. Aceh</v>
          </cell>
          <cell r="D13">
            <v>2014</v>
          </cell>
          <cell r="E13">
            <v>9</v>
          </cell>
          <cell r="F13">
            <v>0</v>
          </cell>
          <cell r="G13">
            <v>0</v>
          </cell>
          <cell r="H13">
            <v>0</v>
          </cell>
          <cell r="I13">
            <v>5506</v>
          </cell>
          <cell r="J13">
            <v>75</v>
          </cell>
          <cell r="K13">
            <v>0</v>
          </cell>
          <cell r="L13">
            <v>0</v>
          </cell>
          <cell r="M13">
            <v>0</v>
          </cell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>
            <v>167</v>
          </cell>
          <cell r="Y13">
            <v>54567</v>
          </cell>
          <cell r="Z13">
            <v>3875</v>
          </cell>
          <cell r="AA13">
            <v>52</v>
          </cell>
          <cell r="AB13">
            <v>5</v>
          </cell>
          <cell r="AC13">
            <v>1</v>
          </cell>
          <cell r="AD13">
            <v>1103</v>
          </cell>
          <cell r="AE13">
            <v>21</v>
          </cell>
          <cell r="AF13">
            <v>0</v>
          </cell>
          <cell r="AG13">
            <v>0</v>
          </cell>
          <cell r="AH13">
            <v>428</v>
          </cell>
          <cell r="AI13">
            <v>10774</v>
          </cell>
          <cell r="AJ13">
            <v>591</v>
          </cell>
          <cell r="AK13">
            <v>13</v>
          </cell>
          <cell r="AL13">
            <v>14</v>
          </cell>
          <cell r="AM13">
            <v>101</v>
          </cell>
          <cell r="AN13">
            <v>1297</v>
          </cell>
          <cell r="AO13">
            <v>44</v>
          </cell>
          <cell r="AP13">
            <v>2</v>
          </cell>
          <cell r="AQ13"/>
          <cell r="AR13">
            <v>16</v>
          </cell>
          <cell r="AS13">
            <v>167</v>
          </cell>
          <cell r="AT13">
            <v>16557</v>
          </cell>
          <cell r="AU13">
            <v>3137</v>
          </cell>
          <cell r="AV13">
            <v>56</v>
          </cell>
          <cell r="AW13">
            <v>11</v>
          </cell>
          <cell r="AX13">
            <v>51</v>
          </cell>
          <cell r="AY13">
            <v>3627</v>
          </cell>
          <cell r="AZ13">
            <v>594</v>
          </cell>
          <cell r="BA13">
            <v>38</v>
          </cell>
          <cell r="BB13">
            <v>1</v>
          </cell>
          <cell r="BC13">
            <v>452</v>
          </cell>
          <cell r="BD13">
            <v>2746</v>
          </cell>
          <cell r="BE13">
            <v>192</v>
          </cell>
          <cell r="BF13">
            <v>11</v>
          </cell>
          <cell r="BG13">
            <v>3</v>
          </cell>
          <cell r="BH13">
            <v>441</v>
          </cell>
          <cell r="BI13">
            <v>3329</v>
          </cell>
          <cell r="BJ13">
            <v>420</v>
          </cell>
          <cell r="BK13">
            <v>49</v>
          </cell>
          <cell r="BL13">
            <v>1</v>
          </cell>
          <cell r="BM13">
            <v>42</v>
          </cell>
          <cell r="BN13">
            <v>13</v>
          </cell>
          <cell r="BO13">
            <v>22</v>
          </cell>
          <cell r="BP13">
            <v>86</v>
          </cell>
          <cell r="BQ13">
            <v>0</v>
          </cell>
          <cell r="BR13">
            <v>3</v>
          </cell>
          <cell r="BS13">
            <v>61</v>
          </cell>
          <cell r="BT13">
            <v>170</v>
          </cell>
          <cell r="BU13">
            <v>517</v>
          </cell>
          <cell r="BV13">
            <v>0</v>
          </cell>
          <cell r="BW13">
            <v>2</v>
          </cell>
          <cell r="BX13">
            <v>27</v>
          </cell>
          <cell r="BY13">
            <v>362</v>
          </cell>
          <cell r="BZ13">
            <v>1557</v>
          </cell>
          <cell r="CA13">
            <v>8249</v>
          </cell>
          <cell r="CB13">
            <v>68983</v>
          </cell>
          <cell r="CC13">
            <v>30891</v>
          </cell>
          <cell r="CD13">
            <v>4964</v>
          </cell>
          <cell r="CE13">
            <v>2333</v>
          </cell>
          <cell r="CF13">
            <v>23914</v>
          </cell>
          <cell r="CG13">
            <v>71809</v>
          </cell>
          <cell r="CH13">
            <v>34746</v>
          </cell>
          <cell r="CI13">
            <v>32935</v>
          </cell>
        </row>
        <row r="14">
          <cell r="B14" t="str">
            <v>Kab. Bener Meriah</v>
          </cell>
          <cell r="C14" t="str">
            <v>Prov. Aceh</v>
          </cell>
          <cell r="D14">
            <v>49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2974</v>
          </cell>
          <cell r="J14">
            <v>34</v>
          </cell>
          <cell r="K14">
            <v>0</v>
          </cell>
          <cell r="L14">
            <v>0</v>
          </cell>
          <cell r="M14">
            <v>0</v>
          </cell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>
            <v>12</v>
          </cell>
          <cell r="Y14">
            <v>14059</v>
          </cell>
          <cell r="Z14">
            <v>1282</v>
          </cell>
          <cell r="AA14">
            <v>12</v>
          </cell>
          <cell r="AB14">
            <v>0</v>
          </cell>
          <cell r="AC14">
            <v>0</v>
          </cell>
          <cell r="AD14">
            <v>257</v>
          </cell>
          <cell r="AE14">
            <v>0</v>
          </cell>
          <cell r="AF14">
            <v>0</v>
          </cell>
          <cell r="AG14">
            <v>0</v>
          </cell>
          <cell r="AH14">
            <v>101</v>
          </cell>
          <cell r="AI14">
            <v>3530</v>
          </cell>
          <cell r="AJ14">
            <v>72</v>
          </cell>
          <cell r="AK14">
            <v>1</v>
          </cell>
          <cell r="AL14">
            <v>2</v>
          </cell>
          <cell r="AM14">
            <v>13</v>
          </cell>
          <cell r="AN14">
            <v>617</v>
          </cell>
          <cell r="AO14">
            <v>19</v>
          </cell>
          <cell r="AP14">
            <v>1</v>
          </cell>
          <cell r="AQ14">
            <v>2</v>
          </cell>
          <cell r="AR14">
            <v>3</v>
          </cell>
          <cell r="AS14">
            <v>31</v>
          </cell>
          <cell r="AT14">
            <v>3077</v>
          </cell>
          <cell r="AU14">
            <v>455</v>
          </cell>
          <cell r="AV14">
            <v>5</v>
          </cell>
          <cell r="AW14">
            <v>0</v>
          </cell>
          <cell r="AX14">
            <v>16</v>
          </cell>
          <cell r="AY14">
            <v>1005</v>
          </cell>
          <cell r="AZ14">
            <v>118</v>
          </cell>
          <cell r="BA14">
            <v>1</v>
          </cell>
          <cell r="BC14">
            <v>60</v>
          </cell>
          <cell r="BD14">
            <v>839</v>
          </cell>
          <cell r="BE14">
            <v>19</v>
          </cell>
          <cell r="BF14">
            <v>4</v>
          </cell>
          <cell r="BH14">
            <v>61</v>
          </cell>
          <cell r="BI14">
            <v>995</v>
          </cell>
          <cell r="BJ14">
            <v>712</v>
          </cell>
          <cell r="BK14">
            <v>9</v>
          </cell>
          <cell r="BL14">
            <v>0</v>
          </cell>
          <cell r="BM14">
            <v>0</v>
          </cell>
          <cell r="BN14">
            <v>1</v>
          </cell>
          <cell r="BO14">
            <v>0</v>
          </cell>
          <cell r="BP14">
            <v>10</v>
          </cell>
          <cell r="BQ14">
            <v>0</v>
          </cell>
          <cell r="BR14">
            <v>0</v>
          </cell>
          <cell r="BS14">
            <v>10</v>
          </cell>
          <cell r="BT14">
            <v>14</v>
          </cell>
          <cell r="BU14">
            <v>56</v>
          </cell>
          <cell r="BV14">
            <v>0</v>
          </cell>
          <cell r="BW14">
            <v>0</v>
          </cell>
          <cell r="BX14">
            <v>1</v>
          </cell>
          <cell r="BY14">
            <v>29</v>
          </cell>
          <cell r="BZ14">
            <v>188</v>
          </cell>
          <cell r="CA14">
            <v>3152</v>
          </cell>
          <cell r="CB14">
            <v>18665</v>
          </cell>
          <cell r="CC14">
            <v>7301</v>
          </cell>
          <cell r="CD14">
            <v>1361</v>
          </cell>
          <cell r="CE14">
            <v>277</v>
          </cell>
          <cell r="CF14">
            <v>6872</v>
          </cell>
          <cell r="CG14">
            <v>20130</v>
          </cell>
          <cell r="CH14">
            <v>9057</v>
          </cell>
          <cell r="CI14">
            <v>8842</v>
          </cell>
        </row>
        <row r="15">
          <cell r="B15" t="str">
            <v>Kab. Bireuen</v>
          </cell>
          <cell r="C15" t="str">
            <v>Prov. Aceh</v>
          </cell>
          <cell r="D15">
            <v>738</v>
          </cell>
          <cell r="E15">
            <v>4</v>
          </cell>
          <cell r="F15">
            <v>0</v>
          </cell>
          <cell r="G15">
            <v>0</v>
          </cell>
          <cell r="H15">
            <v>0</v>
          </cell>
          <cell r="I15">
            <v>5916</v>
          </cell>
          <cell r="J15">
            <v>48</v>
          </cell>
          <cell r="K15">
            <v>0</v>
          </cell>
          <cell r="L15">
            <v>0</v>
          </cell>
          <cell r="M15">
            <v>0</v>
          </cell>
          <cell r="N15"/>
          <cell r="O15"/>
          <cell r="P15"/>
          <cell r="Q15"/>
          <cell r="R15"/>
          <cell r="S15"/>
          <cell r="X15">
            <v>52</v>
          </cell>
          <cell r="Y15">
            <v>30188</v>
          </cell>
          <cell r="Z15">
            <v>1564</v>
          </cell>
          <cell r="AA15">
            <v>27</v>
          </cell>
          <cell r="AB15">
            <v>11</v>
          </cell>
          <cell r="AC15">
            <v>3</v>
          </cell>
          <cell r="AD15">
            <v>1372</v>
          </cell>
          <cell r="AE15">
            <v>27</v>
          </cell>
          <cell r="AF15">
            <v>0</v>
          </cell>
          <cell r="AG15">
            <v>0</v>
          </cell>
          <cell r="AH15">
            <v>909</v>
          </cell>
          <cell r="AI15">
            <v>15707</v>
          </cell>
          <cell r="AJ15">
            <v>725</v>
          </cell>
          <cell r="AK15">
            <v>9</v>
          </cell>
          <cell r="AL15">
            <v>10</v>
          </cell>
          <cell r="AM15">
            <v>35</v>
          </cell>
          <cell r="AN15">
            <v>442</v>
          </cell>
          <cell r="AO15">
            <v>14</v>
          </cell>
          <cell r="AP15"/>
          <cell r="AQ15"/>
          <cell r="AR15">
            <v>26</v>
          </cell>
          <cell r="AS15">
            <v>307</v>
          </cell>
          <cell r="AT15">
            <v>10927</v>
          </cell>
          <cell r="AU15">
            <v>1718</v>
          </cell>
          <cell r="AV15">
            <v>17</v>
          </cell>
          <cell r="AW15">
            <v>15</v>
          </cell>
          <cell r="AX15">
            <v>91</v>
          </cell>
          <cell r="AY15">
            <v>3172</v>
          </cell>
          <cell r="AZ15">
            <v>242</v>
          </cell>
          <cell r="BA15">
            <v>12</v>
          </cell>
          <cell r="BC15">
            <v>600</v>
          </cell>
          <cell r="BD15">
            <v>4014</v>
          </cell>
          <cell r="BE15">
            <v>1847</v>
          </cell>
          <cell r="BF15">
            <v>5</v>
          </cell>
          <cell r="BG15">
            <v>1</v>
          </cell>
          <cell r="BH15">
            <v>380</v>
          </cell>
          <cell r="BI15">
            <v>2177</v>
          </cell>
          <cell r="BJ15">
            <v>120</v>
          </cell>
          <cell r="BK15">
            <v>12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5</v>
          </cell>
          <cell r="BS15">
            <v>91</v>
          </cell>
          <cell r="BT15">
            <v>112</v>
          </cell>
          <cell r="BU15">
            <v>190</v>
          </cell>
          <cell r="BV15">
            <v>0</v>
          </cell>
          <cell r="BW15">
            <v>2</v>
          </cell>
          <cell r="BX15">
            <v>23</v>
          </cell>
          <cell r="BY15">
            <v>207</v>
          </cell>
          <cell r="BZ15">
            <v>649</v>
          </cell>
          <cell r="CA15">
            <v>7695</v>
          </cell>
          <cell r="CB15">
            <v>49146</v>
          </cell>
          <cell r="CC15">
            <v>22734</v>
          </cell>
          <cell r="CD15">
            <v>4282</v>
          </cell>
          <cell r="CE15">
            <v>906</v>
          </cell>
          <cell r="CF15">
            <v>16669</v>
          </cell>
          <cell r="CG15">
            <v>50123</v>
          </cell>
          <cell r="CH15">
            <v>23363</v>
          </cell>
          <cell r="CI15">
            <v>23745</v>
          </cell>
        </row>
        <row r="16">
          <cell r="B16" t="str">
            <v>Kab. Gayo Lues</v>
          </cell>
          <cell r="C16" t="str">
            <v>Prov. Aceh</v>
          </cell>
          <cell r="D16">
            <v>618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377</v>
          </cell>
          <cell r="J16">
            <v>18</v>
          </cell>
          <cell r="K16">
            <v>0</v>
          </cell>
          <cell r="L16">
            <v>0</v>
          </cell>
          <cell r="M16">
            <v>0</v>
          </cell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>
            <v>8</v>
          </cell>
          <cell r="Y16">
            <v>8819</v>
          </cell>
          <cell r="Z16">
            <v>663</v>
          </cell>
          <cell r="AA16">
            <v>15</v>
          </cell>
          <cell r="AB16">
            <v>3</v>
          </cell>
          <cell r="AC16">
            <v>2</v>
          </cell>
          <cell r="AD16">
            <v>1026</v>
          </cell>
          <cell r="AE16">
            <v>27</v>
          </cell>
          <cell r="AF16">
            <v>0</v>
          </cell>
          <cell r="AG16">
            <v>0</v>
          </cell>
          <cell r="AH16">
            <v>24</v>
          </cell>
          <cell r="AI16">
            <v>737</v>
          </cell>
          <cell r="AJ16">
            <v>11</v>
          </cell>
          <cell r="AK16"/>
          <cell r="AL16">
            <v>1</v>
          </cell>
          <cell r="AM16">
            <v>55</v>
          </cell>
          <cell r="AN16">
            <v>406</v>
          </cell>
          <cell r="AO16">
            <v>23</v>
          </cell>
          <cell r="AP16"/>
          <cell r="AQ16">
            <v>2</v>
          </cell>
          <cell r="AR16">
            <v>3</v>
          </cell>
          <cell r="AS16">
            <v>79</v>
          </cell>
          <cell r="AT16">
            <v>2602</v>
          </cell>
          <cell r="AU16">
            <v>595</v>
          </cell>
          <cell r="AV16">
            <v>19</v>
          </cell>
          <cell r="AW16">
            <v>0</v>
          </cell>
          <cell r="AX16">
            <v>24</v>
          </cell>
          <cell r="AY16">
            <v>658</v>
          </cell>
          <cell r="AZ16">
            <v>114</v>
          </cell>
          <cell r="BA16">
            <v>12</v>
          </cell>
          <cell r="BC16">
            <v>27</v>
          </cell>
          <cell r="BD16">
            <v>131</v>
          </cell>
          <cell r="BE16">
            <v>12</v>
          </cell>
          <cell r="BH16">
            <v>113</v>
          </cell>
          <cell r="BI16">
            <v>517</v>
          </cell>
          <cell r="BJ16">
            <v>45</v>
          </cell>
          <cell r="BK16">
            <v>3</v>
          </cell>
          <cell r="BL16">
            <v>0</v>
          </cell>
          <cell r="BM16">
            <v>0</v>
          </cell>
          <cell r="BN16">
            <v>0</v>
          </cell>
          <cell r="BO16">
            <v>1</v>
          </cell>
          <cell r="BP16">
            <v>11</v>
          </cell>
          <cell r="BQ16">
            <v>0</v>
          </cell>
          <cell r="BR16">
            <v>0</v>
          </cell>
          <cell r="BS16">
            <v>3</v>
          </cell>
          <cell r="BT16">
            <v>18</v>
          </cell>
          <cell r="BU16">
            <v>145</v>
          </cell>
          <cell r="BV16">
            <v>0</v>
          </cell>
          <cell r="BW16">
            <v>0</v>
          </cell>
          <cell r="BX16">
            <v>1</v>
          </cell>
          <cell r="BY16">
            <v>11</v>
          </cell>
          <cell r="BZ16">
            <v>177</v>
          </cell>
          <cell r="CA16">
            <v>1087</v>
          </cell>
          <cell r="CB16">
            <v>11249</v>
          </cell>
          <cell r="CC16">
            <v>4636</v>
          </cell>
          <cell r="CD16">
            <v>811</v>
          </cell>
          <cell r="CE16">
            <v>373</v>
          </cell>
          <cell r="CF16">
            <v>4245</v>
          </cell>
          <cell r="CG16">
            <v>12097</v>
          </cell>
          <cell r="CH16">
            <v>5694</v>
          </cell>
          <cell r="CI16">
            <v>5714</v>
          </cell>
        </row>
        <row r="17">
          <cell r="B17" t="str">
            <v>Kab. Nagan Raya</v>
          </cell>
          <cell r="C17" t="str">
            <v>Prov. Aceh</v>
          </cell>
          <cell r="D17">
            <v>20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1266</v>
          </cell>
          <cell r="J17">
            <v>45</v>
          </cell>
          <cell r="K17">
            <v>0</v>
          </cell>
          <cell r="L17">
            <v>0</v>
          </cell>
          <cell r="M17">
            <v>0</v>
          </cell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>
            <v>6</v>
          </cell>
          <cell r="Y17">
            <v>13386</v>
          </cell>
          <cell r="Z17">
            <v>1061</v>
          </cell>
          <cell r="AA17">
            <v>25</v>
          </cell>
          <cell r="AB17">
            <v>2</v>
          </cell>
          <cell r="AC17">
            <v>0</v>
          </cell>
          <cell r="AD17">
            <v>240</v>
          </cell>
          <cell r="AE17">
            <v>7</v>
          </cell>
          <cell r="AF17">
            <v>0</v>
          </cell>
          <cell r="AG17">
            <v>0</v>
          </cell>
          <cell r="AH17">
            <v>119</v>
          </cell>
          <cell r="AI17">
            <v>3362</v>
          </cell>
          <cell r="AJ17">
            <v>831</v>
          </cell>
          <cell r="AK17">
            <v>12</v>
          </cell>
          <cell r="AL17">
            <v>23</v>
          </cell>
          <cell r="AM17">
            <v>26</v>
          </cell>
          <cell r="AN17">
            <v>397</v>
          </cell>
          <cell r="AO17">
            <v>12</v>
          </cell>
          <cell r="AP17"/>
          <cell r="AQ17"/>
          <cell r="AR17">
            <v>8</v>
          </cell>
          <cell r="AS17">
            <v>119</v>
          </cell>
          <cell r="AT17">
            <v>4291</v>
          </cell>
          <cell r="AU17">
            <v>808</v>
          </cell>
          <cell r="AV17">
            <v>18</v>
          </cell>
          <cell r="AW17">
            <v>1</v>
          </cell>
          <cell r="AX17">
            <v>4</v>
          </cell>
          <cell r="AY17">
            <v>268</v>
          </cell>
          <cell r="AZ17">
            <v>33</v>
          </cell>
          <cell r="BA17">
            <v>0</v>
          </cell>
          <cell r="BC17">
            <v>139</v>
          </cell>
          <cell r="BD17">
            <v>489</v>
          </cell>
          <cell r="BE17">
            <v>7</v>
          </cell>
          <cell r="BH17">
            <v>127</v>
          </cell>
          <cell r="BI17">
            <v>501</v>
          </cell>
          <cell r="BJ17">
            <v>75</v>
          </cell>
          <cell r="BK17">
            <v>5</v>
          </cell>
          <cell r="BL17">
            <v>1</v>
          </cell>
          <cell r="BM17">
            <v>7</v>
          </cell>
          <cell r="BN17">
            <v>11</v>
          </cell>
          <cell r="BO17">
            <v>9</v>
          </cell>
          <cell r="BP17">
            <v>29</v>
          </cell>
          <cell r="BQ17">
            <v>1</v>
          </cell>
          <cell r="BR17">
            <v>1</v>
          </cell>
          <cell r="BS17">
            <v>24</v>
          </cell>
          <cell r="BT17">
            <v>58</v>
          </cell>
          <cell r="BU17">
            <v>247</v>
          </cell>
          <cell r="BV17">
            <v>0</v>
          </cell>
          <cell r="BW17">
            <v>1</v>
          </cell>
          <cell r="BX17">
            <v>7</v>
          </cell>
          <cell r="BY17">
            <v>89</v>
          </cell>
          <cell r="BZ17">
            <v>561</v>
          </cell>
          <cell r="CA17">
            <v>1448</v>
          </cell>
          <cell r="CB17">
            <v>17828</v>
          </cell>
          <cell r="CC17">
            <v>7502</v>
          </cell>
          <cell r="CD17">
            <v>1116</v>
          </cell>
          <cell r="CE17">
            <v>885</v>
          </cell>
          <cell r="CF17">
            <v>6059</v>
          </cell>
          <cell r="CG17">
            <v>19190</v>
          </cell>
          <cell r="CH17">
            <v>8386</v>
          </cell>
          <cell r="CI17">
            <v>9455</v>
          </cell>
        </row>
        <row r="18">
          <cell r="B18" t="str">
            <v>Kab. Pidie</v>
          </cell>
          <cell r="C18" t="str">
            <v>Prov. Aceh</v>
          </cell>
          <cell r="D18">
            <v>1582</v>
          </cell>
          <cell r="E18">
            <v>6</v>
          </cell>
          <cell r="F18">
            <v>0</v>
          </cell>
          <cell r="G18">
            <v>0</v>
          </cell>
          <cell r="H18">
            <v>0</v>
          </cell>
          <cell r="I18">
            <v>2577</v>
          </cell>
          <cell r="J18">
            <v>22</v>
          </cell>
          <cell r="K18">
            <v>0</v>
          </cell>
          <cell r="L18">
            <v>0</v>
          </cell>
          <cell r="M18">
            <v>0</v>
          </cell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>
            <v>21</v>
          </cell>
          <cell r="Y18">
            <v>32285</v>
          </cell>
          <cell r="Z18">
            <v>1623</v>
          </cell>
          <cell r="AA18">
            <v>34</v>
          </cell>
          <cell r="AB18">
            <v>3</v>
          </cell>
          <cell r="AC18">
            <v>1</v>
          </cell>
          <cell r="AD18">
            <v>1320</v>
          </cell>
          <cell r="AE18">
            <v>34</v>
          </cell>
          <cell r="AF18">
            <v>0</v>
          </cell>
          <cell r="AG18">
            <v>0</v>
          </cell>
          <cell r="AH18">
            <v>776</v>
          </cell>
          <cell r="AI18">
            <v>10757</v>
          </cell>
          <cell r="AJ18">
            <v>212</v>
          </cell>
          <cell r="AK18">
            <v>8</v>
          </cell>
          <cell r="AL18">
            <v>9</v>
          </cell>
          <cell r="AM18">
            <v>62</v>
          </cell>
          <cell r="AN18">
            <v>1082</v>
          </cell>
          <cell r="AO18">
            <v>23</v>
          </cell>
          <cell r="AP18"/>
          <cell r="AQ18"/>
          <cell r="AR18">
            <v>14</v>
          </cell>
          <cell r="AS18">
            <v>363</v>
          </cell>
          <cell r="AT18">
            <v>10010</v>
          </cell>
          <cell r="AU18">
            <v>1747</v>
          </cell>
          <cell r="AV18">
            <v>37</v>
          </cell>
          <cell r="AW18">
            <v>0</v>
          </cell>
          <cell r="AX18">
            <v>39</v>
          </cell>
          <cell r="AY18">
            <v>1482</v>
          </cell>
          <cell r="AZ18">
            <v>78</v>
          </cell>
          <cell r="BA18">
            <v>4</v>
          </cell>
          <cell r="BB18">
            <v>1</v>
          </cell>
          <cell r="BC18">
            <v>854</v>
          </cell>
          <cell r="BD18">
            <v>4663</v>
          </cell>
          <cell r="BE18">
            <v>1610</v>
          </cell>
          <cell r="BF18">
            <v>271</v>
          </cell>
          <cell r="BH18">
            <v>345</v>
          </cell>
          <cell r="BI18">
            <v>1845</v>
          </cell>
          <cell r="BJ18">
            <v>242</v>
          </cell>
          <cell r="BK18">
            <v>18</v>
          </cell>
          <cell r="BL18">
            <v>0</v>
          </cell>
          <cell r="BM18">
            <v>0</v>
          </cell>
          <cell r="BN18">
            <v>2</v>
          </cell>
          <cell r="BO18">
            <v>2</v>
          </cell>
          <cell r="BP18">
            <v>15</v>
          </cell>
          <cell r="BQ18">
            <v>0</v>
          </cell>
          <cell r="BR18">
            <v>0</v>
          </cell>
          <cell r="BS18">
            <v>8</v>
          </cell>
          <cell r="BT18">
            <v>23</v>
          </cell>
          <cell r="BU18">
            <v>69</v>
          </cell>
          <cell r="BV18">
            <v>0</v>
          </cell>
          <cell r="BW18">
            <v>0</v>
          </cell>
          <cell r="BX18">
            <v>22</v>
          </cell>
          <cell r="BY18">
            <v>42</v>
          </cell>
          <cell r="BZ18">
            <v>252</v>
          </cell>
          <cell r="CA18">
            <v>5034</v>
          </cell>
          <cell r="CB18">
            <v>47073</v>
          </cell>
          <cell r="CC18">
            <v>19924</v>
          </cell>
          <cell r="CD18">
            <v>3786</v>
          </cell>
          <cell r="CE18">
            <v>678</v>
          </cell>
          <cell r="CF18">
            <v>15542</v>
          </cell>
          <cell r="CG18">
            <v>50253</v>
          </cell>
          <cell r="CH18">
            <v>23679</v>
          </cell>
          <cell r="CI18">
            <v>25387</v>
          </cell>
        </row>
        <row r="19">
          <cell r="B19" t="str">
            <v>Kab. Pidie Jaya</v>
          </cell>
          <cell r="C19" t="str">
            <v>Prov. Aceh</v>
          </cell>
          <cell r="D19">
            <v>384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1417</v>
          </cell>
          <cell r="J19">
            <v>32</v>
          </cell>
          <cell r="K19">
            <v>0</v>
          </cell>
          <cell r="L19">
            <v>0</v>
          </cell>
          <cell r="M19">
            <v>0</v>
          </cell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>
            <v>43</v>
          </cell>
          <cell r="Y19">
            <v>11039</v>
          </cell>
          <cell r="Z19">
            <v>517</v>
          </cell>
          <cell r="AA19">
            <v>7</v>
          </cell>
          <cell r="AB19">
            <v>0</v>
          </cell>
          <cell r="AC19">
            <v>2</v>
          </cell>
          <cell r="AD19">
            <v>387</v>
          </cell>
          <cell r="AE19">
            <v>17</v>
          </cell>
          <cell r="AF19">
            <v>0</v>
          </cell>
          <cell r="AG19">
            <v>0</v>
          </cell>
          <cell r="AH19">
            <v>290</v>
          </cell>
          <cell r="AI19">
            <v>4698</v>
          </cell>
          <cell r="AJ19">
            <v>70</v>
          </cell>
          <cell r="AK19">
            <v>4</v>
          </cell>
          <cell r="AL19">
            <v>4</v>
          </cell>
          <cell r="AM19">
            <v>19</v>
          </cell>
          <cell r="AN19">
            <v>251</v>
          </cell>
          <cell r="AO19">
            <v>2</v>
          </cell>
          <cell r="AP19"/>
          <cell r="AQ19"/>
          <cell r="AR19">
            <v>1</v>
          </cell>
          <cell r="AS19">
            <v>94</v>
          </cell>
          <cell r="AT19">
            <v>3648</v>
          </cell>
          <cell r="AU19">
            <v>443</v>
          </cell>
          <cell r="AV19">
            <v>10</v>
          </cell>
          <cell r="AW19">
            <v>0</v>
          </cell>
          <cell r="AX19">
            <v>11</v>
          </cell>
          <cell r="AY19">
            <v>703</v>
          </cell>
          <cell r="AZ19">
            <v>43</v>
          </cell>
          <cell r="BA19">
            <v>0</v>
          </cell>
          <cell r="BC19">
            <v>240</v>
          </cell>
          <cell r="BD19">
            <v>1454</v>
          </cell>
          <cell r="BE19">
            <v>1198</v>
          </cell>
          <cell r="BH19">
            <v>44</v>
          </cell>
          <cell r="BI19">
            <v>241</v>
          </cell>
          <cell r="BJ19">
            <v>126</v>
          </cell>
          <cell r="BK19">
            <v>79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10</v>
          </cell>
          <cell r="BS19">
            <v>7</v>
          </cell>
          <cell r="BT19">
            <v>17</v>
          </cell>
          <cell r="BU19">
            <v>23</v>
          </cell>
          <cell r="BV19">
            <v>0</v>
          </cell>
          <cell r="BW19">
            <v>0</v>
          </cell>
          <cell r="BX19">
            <v>1</v>
          </cell>
          <cell r="BY19">
            <v>17</v>
          </cell>
          <cell r="BZ19">
            <v>86</v>
          </cell>
          <cell r="CA19">
            <v>2156</v>
          </cell>
          <cell r="CB19">
            <v>16807</v>
          </cell>
          <cell r="CC19">
            <v>6660</v>
          </cell>
          <cell r="CD19">
            <v>1855</v>
          </cell>
          <cell r="CE19">
            <v>202</v>
          </cell>
          <cell r="CF19">
            <v>5851</v>
          </cell>
          <cell r="CG19">
            <v>18123</v>
          </cell>
          <cell r="CH19">
            <v>8430</v>
          </cell>
          <cell r="CI19">
            <v>9078</v>
          </cell>
        </row>
        <row r="20">
          <cell r="B20" t="str">
            <v>Kab. Simeulue</v>
          </cell>
          <cell r="C20" t="str">
            <v>Prov. Aceh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1378</v>
          </cell>
          <cell r="J20">
            <v>59</v>
          </cell>
          <cell r="K20">
            <v>0</v>
          </cell>
          <cell r="L20">
            <v>0</v>
          </cell>
          <cell r="M20">
            <v>0</v>
          </cell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>
            <v>14</v>
          </cell>
          <cell r="Y20">
            <v>8570</v>
          </cell>
          <cell r="Z20">
            <v>691</v>
          </cell>
          <cell r="AA20">
            <v>23</v>
          </cell>
          <cell r="AB20">
            <v>2</v>
          </cell>
          <cell r="AC20">
            <v>0</v>
          </cell>
          <cell r="AD20">
            <v>81</v>
          </cell>
          <cell r="AE20">
            <v>1</v>
          </cell>
          <cell r="AF20">
            <v>0</v>
          </cell>
          <cell r="AG20">
            <v>0</v>
          </cell>
          <cell r="AH20">
            <v>10</v>
          </cell>
          <cell r="AI20">
            <v>218</v>
          </cell>
          <cell r="AJ20">
            <v>4</v>
          </cell>
          <cell r="AK20">
            <v>3</v>
          </cell>
          <cell r="AL20">
            <v>1</v>
          </cell>
          <cell r="AM20">
            <v>40</v>
          </cell>
          <cell r="AN20">
            <v>446</v>
          </cell>
          <cell r="AO20">
            <v>29</v>
          </cell>
          <cell r="AP20"/>
          <cell r="AQ20"/>
          <cell r="AR20">
            <v>5</v>
          </cell>
          <cell r="AS20">
            <v>141</v>
          </cell>
          <cell r="AT20">
            <v>3609</v>
          </cell>
          <cell r="AU20">
            <v>628</v>
          </cell>
          <cell r="AV20">
            <v>13</v>
          </cell>
          <cell r="AW20">
            <v>2</v>
          </cell>
          <cell r="AX20">
            <v>4</v>
          </cell>
          <cell r="AY20">
            <v>118</v>
          </cell>
          <cell r="AZ20">
            <v>19</v>
          </cell>
          <cell r="BA20">
            <v>3</v>
          </cell>
          <cell r="BC20">
            <v>75</v>
          </cell>
          <cell r="BD20">
            <v>283</v>
          </cell>
          <cell r="BE20">
            <v>5</v>
          </cell>
          <cell r="BF20">
            <v>3</v>
          </cell>
          <cell r="BH20">
            <v>102</v>
          </cell>
          <cell r="BI20">
            <v>605</v>
          </cell>
          <cell r="BJ20">
            <v>76</v>
          </cell>
          <cell r="BK20">
            <v>9</v>
          </cell>
          <cell r="BL20">
            <v>0</v>
          </cell>
          <cell r="BM20">
            <v>1</v>
          </cell>
          <cell r="BN20">
            <v>0</v>
          </cell>
          <cell r="BO20">
            <v>0</v>
          </cell>
          <cell r="BP20">
            <v>11</v>
          </cell>
          <cell r="BQ20">
            <v>0</v>
          </cell>
          <cell r="BR20">
            <v>0</v>
          </cell>
          <cell r="BS20">
            <v>5</v>
          </cell>
          <cell r="BT20">
            <v>12</v>
          </cell>
          <cell r="BU20">
            <v>199</v>
          </cell>
          <cell r="BV20">
            <v>0</v>
          </cell>
          <cell r="BW20">
            <v>0</v>
          </cell>
          <cell r="BX20">
            <v>0</v>
          </cell>
          <cell r="BY20">
            <v>5</v>
          </cell>
          <cell r="BZ20">
            <v>390</v>
          </cell>
          <cell r="CA20">
            <v>1449</v>
          </cell>
          <cell r="CB20">
            <v>9697</v>
          </cell>
          <cell r="CC20">
            <v>5345</v>
          </cell>
          <cell r="CD20">
            <v>771</v>
          </cell>
          <cell r="CE20">
            <v>631</v>
          </cell>
          <cell r="CF20">
            <v>3574</v>
          </cell>
          <cell r="CG20">
            <v>11395</v>
          </cell>
          <cell r="CH20">
            <v>6162</v>
          </cell>
          <cell r="CI20">
            <v>5406</v>
          </cell>
        </row>
        <row r="21">
          <cell r="B21" t="str">
            <v>Kota Banda Aceh</v>
          </cell>
          <cell r="C21" t="str">
            <v>Prov. Aceh</v>
          </cell>
          <cell r="D21">
            <v>460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5367</v>
          </cell>
          <cell r="J21">
            <v>71</v>
          </cell>
          <cell r="K21">
            <v>0</v>
          </cell>
          <cell r="L21">
            <v>0</v>
          </cell>
          <cell r="M21">
            <v>0</v>
          </cell>
          <cell r="N21"/>
          <cell r="O21">
            <v>3</v>
          </cell>
          <cell r="P21"/>
          <cell r="Q21"/>
          <cell r="R21"/>
          <cell r="S21"/>
          <cell r="T21"/>
          <cell r="U21"/>
          <cell r="V21"/>
          <cell r="W21"/>
          <cell r="X21">
            <v>2</v>
          </cell>
          <cell r="Y21">
            <v>19339</v>
          </cell>
          <cell r="Z21">
            <v>796</v>
          </cell>
          <cell r="AA21">
            <v>12</v>
          </cell>
          <cell r="AB21">
            <v>1</v>
          </cell>
          <cell r="AC21">
            <v>2</v>
          </cell>
          <cell r="AD21">
            <v>3652</v>
          </cell>
          <cell r="AE21">
            <v>108</v>
          </cell>
          <cell r="AF21">
            <v>3</v>
          </cell>
          <cell r="AG21">
            <v>0</v>
          </cell>
          <cell r="AH21">
            <v>154</v>
          </cell>
          <cell r="AI21">
            <v>7881</v>
          </cell>
          <cell r="AJ21">
            <v>29</v>
          </cell>
          <cell r="AK21">
            <v>2</v>
          </cell>
          <cell r="AL21">
            <v>2</v>
          </cell>
          <cell r="AM21">
            <v>21</v>
          </cell>
          <cell r="AN21">
            <v>836</v>
          </cell>
          <cell r="AO21">
            <v>3</v>
          </cell>
          <cell r="AP21"/>
          <cell r="AQ21"/>
          <cell r="AR21">
            <v>17</v>
          </cell>
          <cell r="AS21">
            <v>74</v>
          </cell>
          <cell r="AT21">
            <v>7487</v>
          </cell>
          <cell r="AU21">
            <v>648</v>
          </cell>
          <cell r="AV21">
            <v>6</v>
          </cell>
          <cell r="AW21">
            <v>1</v>
          </cell>
          <cell r="AX21">
            <v>25</v>
          </cell>
          <cell r="AY21">
            <v>1296</v>
          </cell>
          <cell r="AZ21">
            <v>103</v>
          </cell>
          <cell r="BA21">
            <v>3</v>
          </cell>
          <cell r="BB21">
            <v>1</v>
          </cell>
          <cell r="BC21">
            <v>1779</v>
          </cell>
          <cell r="BD21">
            <v>8342</v>
          </cell>
          <cell r="BE21">
            <v>7225</v>
          </cell>
          <cell r="BF21">
            <v>2</v>
          </cell>
          <cell r="BH21">
            <v>308</v>
          </cell>
          <cell r="BI21">
            <v>1117</v>
          </cell>
          <cell r="BJ21">
            <v>355</v>
          </cell>
          <cell r="BK21">
            <v>2</v>
          </cell>
          <cell r="BL21">
            <v>0</v>
          </cell>
          <cell r="BM21">
            <v>26</v>
          </cell>
          <cell r="BN21">
            <v>10</v>
          </cell>
          <cell r="BO21">
            <v>5</v>
          </cell>
          <cell r="BP21">
            <v>5</v>
          </cell>
          <cell r="BQ21">
            <v>0</v>
          </cell>
          <cell r="BR21">
            <v>0</v>
          </cell>
          <cell r="BS21">
            <v>33</v>
          </cell>
          <cell r="BT21">
            <v>52</v>
          </cell>
          <cell r="BU21">
            <v>31</v>
          </cell>
          <cell r="BV21">
            <v>0</v>
          </cell>
          <cell r="BW21">
            <v>1</v>
          </cell>
          <cell r="BX21">
            <v>1</v>
          </cell>
          <cell r="BY21">
            <v>39</v>
          </cell>
          <cell r="BZ21">
            <v>118</v>
          </cell>
          <cell r="CA21">
            <v>6025</v>
          </cell>
          <cell r="CB21">
            <v>33996</v>
          </cell>
          <cell r="CC21">
            <v>19222</v>
          </cell>
          <cell r="CD21">
            <v>8444</v>
          </cell>
          <cell r="CE21">
            <v>170</v>
          </cell>
          <cell r="CF21">
            <v>10327</v>
          </cell>
          <cell r="CG21">
            <v>31253</v>
          </cell>
          <cell r="CH21">
            <v>10773</v>
          </cell>
          <cell r="CI21">
            <v>10778</v>
          </cell>
        </row>
        <row r="22">
          <cell r="B22" t="str">
            <v>Kota Langsa</v>
          </cell>
          <cell r="C22" t="str">
            <v>Prov. Aceh</v>
          </cell>
          <cell r="D22">
            <v>496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1115</v>
          </cell>
          <cell r="J22">
            <v>9</v>
          </cell>
          <cell r="K22">
            <v>0</v>
          </cell>
          <cell r="L22">
            <v>0</v>
          </cell>
          <cell r="M22">
            <v>0</v>
          </cell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>
            <v>19</v>
          </cell>
          <cell r="Y22">
            <v>12962</v>
          </cell>
          <cell r="Z22">
            <v>660</v>
          </cell>
          <cell r="AA22">
            <v>57</v>
          </cell>
          <cell r="AB22">
            <v>1</v>
          </cell>
          <cell r="AC22">
            <v>0</v>
          </cell>
          <cell r="AD22">
            <v>1375</v>
          </cell>
          <cell r="AE22">
            <v>46</v>
          </cell>
          <cell r="AF22">
            <v>1</v>
          </cell>
          <cell r="AG22">
            <v>0</v>
          </cell>
          <cell r="AH22">
            <v>277</v>
          </cell>
          <cell r="AI22">
            <v>5222</v>
          </cell>
          <cell r="AJ22">
            <v>3768</v>
          </cell>
          <cell r="AK22"/>
          <cell r="AL22">
            <v>1</v>
          </cell>
          <cell r="AM22">
            <v>146</v>
          </cell>
          <cell r="AN22">
            <v>1441</v>
          </cell>
          <cell r="AO22">
            <v>6</v>
          </cell>
          <cell r="AP22"/>
          <cell r="AQ22"/>
          <cell r="AR22">
            <v>10</v>
          </cell>
          <cell r="AS22">
            <v>107</v>
          </cell>
          <cell r="AT22">
            <v>5266</v>
          </cell>
          <cell r="AU22">
            <v>594</v>
          </cell>
          <cell r="AV22">
            <v>12</v>
          </cell>
          <cell r="AW22">
            <v>3</v>
          </cell>
          <cell r="AX22">
            <v>22</v>
          </cell>
          <cell r="AY22">
            <v>399</v>
          </cell>
          <cell r="AZ22">
            <v>14</v>
          </cell>
          <cell r="BA22">
            <v>0</v>
          </cell>
          <cell r="BC22">
            <v>131</v>
          </cell>
          <cell r="BD22">
            <v>639</v>
          </cell>
          <cell r="BE22">
            <v>8</v>
          </cell>
          <cell r="BH22">
            <v>396</v>
          </cell>
          <cell r="BI22">
            <v>2084</v>
          </cell>
          <cell r="BJ22">
            <v>1278</v>
          </cell>
          <cell r="BK22">
            <v>2</v>
          </cell>
          <cell r="BL22">
            <v>0</v>
          </cell>
          <cell r="BM22">
            <v>4</v>
          </cell>
          <cell r="BN22">
            <v>25</v>
          </cell>
          <cell r="BO22">
            <v>17</v>
          </cell>
          <cell r="BP22">
            <v>33</v>
          </cell>
          <cell r="BQ22">
            <v>0</v>
          </cell>
          <cell r="BR22">
            <v>10</v>
          </cell>
          <cell r="BS22">
            <v>59</v>
          </cell>
          <cell r="BT22">
            <v>65</v>
          </cell>
          <cell r="BU22">
            <v>168</v>
          </cell>
          <cell r="BV22">
            <v>0</v>
          </cell>
          <cell r="BW22">
            <v>1</v>
          </cell>
          <cell r="BX22">
            <v>30</v>
          </cell>
          <cell r="BY22">
            <v>160</v>
          </cell>
          <cell r="BZ22">
            <v>325</v>
          </cell>
          <cell r="CA22">
            <v>2066</v>
          </cell>
          <cell r="CB22">
            <v>21680</v>
          </cell>
          <cell r="CC22">
            <v>12982</v>
          </cell>
          <cell r="CD22">
            <v>2194</v>
          </cell>
          <cell r="CE22">
            <v>542</v>
          </cell>
          <cell r="CF22">
            <v>6707</v>
          </cell>
          <cell r="CG22">
            <v>20696</v>
          </cell>
          <cell r="CH22">
            <v>9942</v>
          </cell>
          <cell r="CI22">
            <v>10567</v>
          </cell>
        </row>
        <row r="23">
          <cell r="B23" t="str">
            <v>Kota Lhokseumawe</v>
          </cell>
          <cell r="C23" t="str">
            <v>Prov. Aceh</v>
          </cell>
          <cell r="D23">
            <v>272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2631</v>
          </cell>
          <cell r="J23">
            <v>19</v>
          </cell>
          <cell r="K23">
            <v>0</v>
          </cell>
          <cell r="L23">
            <v>0</v>
          </cell>
          <cell r="M23">
            <v>0</v>
          </cell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>
            <v>6</v>
          </cell>
          <cell r="Y23">
            <v>15463</v>
          </cell>
          <cell r="Z23">
            <v>973</v>
          </cell>
          <cell r="AA23">
            <v>9</v>
          </cell>
          <cell r="AB23">
            <v>2</v>
          </cell>
          <cell r="AC23">
            <v>2</v>
          </cell>
          <cell r="AD23">
            <v>1557</v>
          </cell>
          <cell r="AE23">
            <v>60</v>
          </cell>
          <cell r="AF23">
            <v>0</v>
          </cell>
          <cell r="AG23">
            <v>0</v>
          </cell>
          <cell r="AH23">
            <v>72</v>
          </cell>
          <cell r="AI23">
            <v>3191</v>
          </cell>
          <cell r="AJ23">
            <v>41</v>
          </cell>
          <cell r="AK23"/>
          <cell r="AL23">
            <v>2</v>
          </cell>
          <cell r="AM23">
            <v>29</v>
          </cell>
          <cell r="AN23">
            <v>859</v>
          </cell>
          <cell r="AO23">
            <v>28</v>
          </cell>
          <cell r="AP23"/>
          <cell r="AQ23"/>
          <cell r="AR23">
            <v>7</v>
          </cell>
          <cell r="AS23">
            <v>51</v>
          </cell>
          <cell r="AT23">
            <v>5770</v>
          </cell>
          <cell r="AU23">
            <v>910</v>
          </cell>
          <cell r="AV23">
            <v>5</v>
          </cell>
          <cell r="AW23">
            <v>0</v>
          </cell>
          <cell r="AX23">
            <v>10</v>
          </cell>
          <cell r="AY23">
            <v>752</v>
          </cell>
          <cell r="AZ23">
            <v>104</v>
          </cell>
          <cell r="BA23">
            <v>6</v>
          </cell>
          <cell r="BC23">
            <v>124</v>
          </cell>
          <cell r="BD23">
            <v>848</v>
          </cell>
          <cell r="BE23">
            <v>16</v>
          </cell>
          <cell r="BF23">
            <v>2</v>
          </cell>
          <cell r="BH23">
            <v>240</v>
          </cell>
          <cell r="BI23">
            <v>2056</v>
          </cell>
          <cell r="BJ23">
            <v>147</v>
          </cell>
          <cell r="BK23">
            <v>14</v>
          </cell>
          <cell r="BL23">
            <v>0</v>
          </cell>
          <cell r="BM23">
            <v>19</v>
          </cell>
          <cell r="BN23">
            <v>1</v>
          </cell>
          <cell r="BO23">
            <v>0</v>
          </cell>
          <cell r="BP23">
            <v>5</v>
          </cell>
          <cell r="BQ23">
            <v>0</v>
          </cell>
          <cell r="BR23">
            <v>1</v>
          </cell>
          <cell r="BS23">
            <v>54</v>
          </cell>
          <cell r="BT23">
            <v>17</v>
          </cell>
          <cell r="BU23">
            <v>24</v>
          </cell>
          <cell r="BV23">
            <v>0</v>
          </cell>
          <cell r="BW23">
            <v>0</v>
          </cell>
          <cell r="BX23">
            <v>3</v>
          </cell>
          <cell r="BY23">
            <v>60</v>
          </cell>
          <cell r="BZ23">
            <v>106</v>
          </cell>
          <cell r="CA23">
            <v>3019</v>
          </cell>
          <cell r="CB23">
            <v>21534</v>
          </cell>
          <cell r="CC23">
            <v>10586</v>
          </cell>
          <cell r="CD23">
            <v>1263</v>
          </cell>
          <cell r="CE23">
            <v>166</v>
          </cell>
          <cell r="CF23">
            <v>7353</v>
          </cell>
          <cell r="CG23">
            <v>23072</v>
          </cell>
          <cell r="CH23">
            <v>10763</v>
          </cell>
          <cell r="CI23">
            <v>11495</v>
          </cell>
        </row>
        <row r="24">
          <cell r="B24" t="str">
            <v>Kota Sabang</v>
          </cell>
          <cell r="C24" t="str">
            <v>Prov. Aceh</v>
          </cell>
          <cell r="D24">
            <v>325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364</v>
          </cell>
          <cell r="J24">
            <v>1</v>
          </cell>
          <cell r="K24">
            <v>0</v>
          </cell>
          <cell r="L24">
            <v>0</v>
          </cell>
          <cell r="M24">
            <v>0</v>
          </cell>
          <cell r="N24"/>
          <cell r="O24"/>
          <cell r="P24"/>
          <cell r="Q24"/>
          <cell r="R24"/>
          <cell r="S24"/>
          <cell r="X24">
            <v>3</v>
          </cell>
          <cell r="Y24">
            <v>3576</v>
          </cell>
          <cell r="Z24">
            <v>146</v>
          </cell>
          <cell r="AA24">
            <v>2</v>
          </cell>
          <cell r="AB24">
            <v>1</v>
          </cell>
          <cell r="AC24">
            <v>0</v>
          </cell>
          <cell r="AD24">
            <v>165</v>
          </cell>
          <cell r="AE24">
            <v>2</v>
          </cell>
          <cell r="AF24">
            <v>0</v>
          </cell>
          <cell r="AG24">
            <v>0</v>
          </cell>
          <cell r="AH24">
            <v>40</v>
          </cell>
          <cell r="AI24">
            <v>589</v>
          </cell>
          <cell r="AJ24">
            <v>5</v>
          </cell>
          <cell r="AK24"/>
          <cell r="AL24"/>
          <cell r="AM24">
            <v>7</v>
          </cell>
          <cell r="AN24">
            <v>208</v>
          </cell>
          <cell r="AO24">
            <v>6</v>
          </cell>
          <cell r="AP24">
            <v>1</v>
          </cell>
          <cell r="AQ24">
            <v>1</v>
          </cell>
          <cell r="AR24">
            <v>1</v>
          </cell>
          <cell r="AS24">
            <v>15</v>
          </cell>
          <cell r="AT24">
            <v>1208</v>
          </cell>
          <cell r="AU24">
            <v>155</v>
          </cell>
          <cell r="AV24">
            <v>0</v>
          </cell>
          <cell r="AW24">
            <v>6</v>
          </cell>
          <cell r="AX24">
            <v>1</v>
          </cell>
          <cell r="AY24">
            <v>196</v>
          </cell>
          <cell r="AZ24">
            <v>10</v>
          </cell>
          <cell r="BA24">
            <v>0</v>
          </cell>
          <cell r="BC24">
            <v>46</v>
          </cell>
          <cell r="BD24">
            <v>231</v>
          </cell>
          <cell r="BE24">
            <v>19</v>
          </cell>
          <cell r="BH24">
            <v>7</v>
          </cell>
          <cell r="BI24">
            <v>33</v>
          </cell>
          <cell r="BJ24">
            <v>3</v>
          </cell>
          <cell r="BL24">
            <v>0</v>
          </cell>
          <cell r="BM24">
            <v>1</v>
          </cell>
          <cell r="BN24">
            <v>3</v>
          </cell>
          <cell r="BO24">
            <v>1</v>
          </cell>
          <cell r="BP24">
            <v>21</v>
          </cell>
          <cell r="BQ24">
            <v>0</v>
          </cell>
          <cell r="BR24">
            <v>0</v>
          </cell>
          <cell r="BS24">
            <v>3</v>
          </cell>
          <cell r="BT24">
            <v>14</v>
          </cell>
          <cell r="BU24">
            <v>109</v>
          </cell>
          <cell r="BV24">
            <v>0</v>
          </cell>
          <cell r="BW24">
            <v>0</v>
          </cell>
          <cell r="BX24">
            <v>0</v>
          </cell>
          <cell r="BY24">
            <v>12</v>
          </cell>
          <cell r="BZ24">
            <v>179</v>
          </cell>
          <cell r="CA24">
            <v>746</v>
          </cell>
          <cell r="CB24">
            <v>4609</v>
          </cell>
          <cell r="CC24">
            <v>1833</v>
          </cell>
          <cell r="CD24">
            <v>217</v>
          </cell>
          <cell r="CE24">
            <v>311</v>
          </cell>
          <cell r="CF24">
            <v>1692</v>
          </cell>
          <cell r="CG24">
            <v>5061</v>
          </cell>
          <cell r="CH24">
            <v>2350</v>
          </cell>
          <cell r="CI24">
            <v>2081</v>
          </cell>
        </row>
        <row r="25">
          <cell r="B25" t="str">
            <v>Kota Subulussalam</v>
          </cell>
          <cell r="C25" t="str">
            <v>Prov. Aceh</v>
          </cell>
          <cell r="D25">
            <v>100</v>
          </cell>
          <cell r="E25">
            <v>2</v>
          </cell>
          <cell r="F25">
            <v>0</v>
          </cell>
          <cell r="G25">
            <v>0</v>
          </cell>
          <cell r="H25">
            <v>0</v>
          </cell>
          <cell r="I25">
            <v>1700</v>
          </cell>
          <cell r="J25">
            <v>79</v>
          </cell>
          <cell r="K25">
            <v>0</v>
          </cell>
          <cell r="L25">
            <v>0</v>
          </cell>
          <cell r="M25">
            <v>0</v>
          </cell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>
            <v>7</v>
          </cell>
          <cell r="Y25">
            <v>10297</v>
          </cell>
          <cell r="Z25">
            <v>927</v>
          </cell>
          <cell r="AA25">
            <v>26</v>
          </cell>
          <cell r="AB25">
            <v>2</v>
          </cell>
          <cell r="AC25">
            <v>0</v>
          </cell>
          <cell r="AD25">
            <v>379</v>
          </cell>
          <cell r="AE25">
            <v>4</v>
          </cell>
          <cell r="AF25">
            <v>1</v>
          </cell>
          <cell r="AG25">
            <v>0</v>
          </cell>
          <cell r="AH25">
            <v>35</v>
          </cell>
          <cell r="AI25">
            <v>590</v>
          </cell>
          <cell r="AJ25">
            <v>3</v>
          </cell>
          <cell r="AK25"/>
          <cell r="AL25"/>
          <cell r="AM25">
            <v>21</v>
          </cell>
          <cell r="AN25">
            <v>309</v>
          </cell>
          <cell r="AO25">
            <v>17</v>
          </cell>
          <cell r="AP25"/>
          <cell r="AQ25">
            <v>1</v>
          </cell>
          <cell r="AR25">
            <v>0</v>
          </cell>
          <cell r="AS25">
            <v>50</v>
          </cell>
          <cell r="AT25">
            <v>2174</v>
          </cell>
          <cell r="AU25">
            <v>650</v>
          </cell>
          <cell r="AV25">
            <v>13</v>
          </cell>
          <cell r="AW25">
            <v>1</v>
          </cell>
          <cell r="AX25">
            <v>24</v>
          </cell>
          <cell r="AY25">
            <v>962</v>
          </cell>
          <cell r="AZ25">
            <v>142</v>
          </cell>
          <cell r="BA25">
            <v>2</v>
          </cell>
          <cell r="BC25">
            <v>51</v>
          </cell>
          <cell r="BD25">
            <v>504</v>
          </cell>
          <cell r="BE25">
            <v>40</v>
          </cell>
          <cell r="BF25">
            <v>2</v>
          </cell>
          <cell r="BH25">
            <v>113</v>
          </cell>
          <cell r="BI25">
            <v>780</v>
          </cell>
          <cell r="BJ25">
            <v>88</v>
          </cell>
          <cell r="BK25">
            <v>13</v>
          </cell>
          <cell r="BL25">
            <v>0</v>
          </cell>
          <cell r="BM25">
            <v>5</v>
          </cell>
          <cell r="BN25">
            <v>5</v>
          </cell>
          <cell r="BO25">
            <v>2</v>
          </cell>
          <cell r="BP25">
            <v>77</v>
          </cell>
          <cell r="BQ25">
            <v>0</v>
          </cell>
          <cell r="BR25">
            <v>0</v>
          </cell>
          <cell r="BS25">
            <v>7</v>
          </cell>
          <cell r="BT25">
            <v>22</v>
          </cell>
          <cell r="BU25">
            <v>120</v>
          </cell>
          <cell r="BV25">
            <v>0</v>
          </cell>
          <cell r="BW25">
            <v>0</v>
          </cell>
          <cell r="BX25">
            <v>4</v>
          </cell>
          <cell r="BY25">
            <v>40</v>
          </cell>
          <cell r="BZ25">
            <v>224</v>
          </cell>
          <cell r="CA25">
            <v>1864</v>
          </cell>
          <cell r="CB25">
            <v>11899</v>
          </cell>
          <cell r="CC25">
            <v>5387</v>
          </cell>
          <cell r="CD25">
            <v>1011</v>
          </cell>
          <cell r="CE25">
            <v>454</v>
          </cell>
          <cell r="CF25">
            <v>4254</v>
          </cell>
          <cell r="CG25">
            <v>11615</v>
          </cell>
          <cell r="CH25">
            <v>5740</v>
          </cell>
          <cell r="CI25">
            <v>5449</v>
          </cell>
        </row>
        <row r="26">
          <cell r="B26" t="str">
            <v>Kab. Badung</v>
          </cell>
          <cell r="C26" t="str">
            <v>Prov. Bali</v>
          </cell>
          <cell r="D26">
            <v>387</v>
          </cell>
          <cell r="E26">
            <v>3</v>
          </cell>
          <cell r="F26">
            <v>0</v>
          </cell>
          <cell r="G26">
            <v>0</v>
          </cell>
          <cell r="H26">
            <v>0</v>
          </cell>
          <cell r="I26">
            <v>10472</v>
          </cell>
          <cell r="J26">
            <v>197</v>
          </cell>
          <cell r="K26">
            <v>0</v>
          </cell>
          <cell r="L26">
            <v>0</v>
          </cell>
          <cell r="M26">
            <v>0</v>
          </cell>
          <cell r="N26"/>
          <cell r="O26"/>
          <cell r="P26"/>
          <cell r="Q26"/>
          <cell r="R26"/>
          <cell r="S26"/>
          <cell r="X26">
            <v>9</v>
          </cell>
          <cell r="Y26">
            <v>46173</v>
          </cell>
          <cell r="Z26">
            <v>3520</v>
          </cell>
          <cell r="AA26">
            <v>15</v>
          </cell>
          <cell r="AB26">
            <v>1</v>
          </cell>
          <cell r="AC26">
            <v>11</v>
          </cell>
          <cell r="AD26">
            <v>8977</v>
          </cell>
          <cell r="AE26">
            <v>403</v>
          </cell>
          <cell r="AF26">
            <v>0</v>
          </cell>
          <cell r="AG26">
            <v>0</v>
          </cell>
          <cell r="AH26"/>
          <cell r="AI26"/>
          <cell r="AJ26"/>
          <cell r="AK26"/>
          <cell r="AL26"/>
          <cell r="AR26">
            <v>0</v>
          </cell>
          <cell r="AS26">
            <v>57</v>
          </cell>
          <cell r="AT26">
            <v>18576</v>
          </cell>
          <cell r="AU26">
            <v>2790</v>
          </cell>
          <cell r="AV26">
            <v>7</v>
          </cell>
          <cell r="AW26">
            <v>2</v>
          </cell>
          <cell r="AX26">
            <v>32</v>
          </cell>
          <cell r="AY26">
            <v>5937</v>
          </cell>
          <cell r="AZ26">
            <v>1315</v>
          </cell>
          <cell r="BA26">
            <v>13</v>
          </cell>
          <cell r="BL26">
            <v>3</v>
          </cell>
          <cell r="BM26">
            <v>105</v>
          </cell>
          <cell r="BN26">
            <v>11</v>
          </cell>
          <cell r="BO26">
            <v>7</v>
          </cell>
          <cell r="BP26">
            <v>4</v>
          </cell>
          <cell r="BQ26">
            <v>0</v>
          </cell>
          <cell r="BR26">
            <v>6</v>
          </cell>
          <cell r="BS26">
            <v>51</v>
          </cell>
          <cell r="BT26">
            <v>37</v>
          </cell>
          <cell r="BU26">
            <v>58</v>
          </cell>
          <cell r="BV26">
            <v>0</v>
          </cell>
          <cell r="BW26">
            <v>0</v>
          </cell>
          <cell r="BX26">
            <v>4</v>
          </cell>
          <cell r="BY26">
            <v>128</v>
          </cell>
          <cell r="BZ26">
            <v>407</v>
          </cell>
          <cell r="CA26">
            <v>10884</v>
          </cell>
          <cell r="CB26">
            <v>55550</v>
          </cell>
          <cell r="CC26">
            <v>28502</v>
          </cell>
          <cell r="CD26">
            <v>4292</v>
          </cell>
          <cell r="CE26">
            <v>490</v>
          </cell>
          <cell r="CF26">
            <v>13267</v>
          </cell>
          <cell r="CG26">
            <v>43877</v>
          </cell>
          <cell r="CH26">
            <v>23802</v>
          </cell>
          <cell r="CI26">
            <v>24598</v>
          </cell>
        </row>
        <row r="27">
          <cell r="B27" t="str">
            <v>Kab. Bangli</v>
          </cell>
          <cell r="C27" t="str">
            <v>Prov. Bali</v>
          </cell>
          <cell r="D27">
            <v>673</v>
          </cell>
          <cell r="E27">
            <v>9</v>
          </cell>
          <cell r="F27">
            <v>0</v>
          </cell>
          <cell r="G27">
            <v>0</v>
          </cell>
          <cell r="H27">
            <v>0</v>
          </cell>
          <cell r="I27">
            <v>1873</v>
          </cell>
          <cell r="J27">
            <v>35</v>
          </cell>
          <cell r="K27">
            <v>0</v>
          </cell>
          <cell r="L27">
            <v>0</v>
          </cell>
          <cell r="M27">
            <v>0</v>
          </cell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>
            <v>4</v>
          </cell>
          <cell r="Y27">
            <v>20945</v>
          </cell>
          <cell r="Z27">
            <v>1935</v>
          </cell>
          <cell r="AA27">
            <v>25</v>
          </cell>
          <cell r="AB27">
            <v>5</v>
          </cell>
          <cell r="AC27"/>
          <cell r="AD27"/>
          <cell r="AE27"/>
          <cell r="AF27"/>
          <cell r="AG27"/>
          <cell r="AH27"/>
          <cell r="AI27"/>
          <cell r="AJ27"/>
          <cell r="AK27"/>
          <cell r="AL27"/>
          <cell r="AR27">
            <v>0</v>
          </cell>
          <cell r="AS27">
            <v>59</v>
          </cell>
          <cell r="AT27">
            <v>8745</v>
          </cell>
          <cell r="AU27">
            <v>2027</v>
          </cell>
          <cell r="AV27">
            <v>12</v>
          </cell>
          <cell r="AW27">
            <v>0</v>
          </cell>
          <cell r="AX27">
            <v>4</v>
          </cell>
          <cell r="AY27">
            <v>174</v>
          </cell>
          <cell r="AZ27">
            <v>56</v>
          </cell>
          <cell r="BA27">
            <v>2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3</v>
          </cell>
          <cell r="BT27">
            <v>3</v>
          </cell>
          <cell r="BU27">
            <v>8</v>
          </cell>
          <cell r="BV27">
            <v>0</v>
          </cell>
          <cell r="BW27">
            <v>0</v>
          </cell>
          <cell r="BX27">
            <v>0</v>
          </cell>
          <cell r="BY27">
            <v>13</v>
          </cell>
          <cell r="BZ27">
            <v>119</v>
          </cell>
          <cell r="CA27">
            <v>2550</v>
          </cell>
          <cell r="CB27">
            <v>21052</v>
          </cell>
          <cell r="CC27">
            <v>10857</v>
          </cell>
          <cell r="CD27">
            <v>2124</v>
          </cell>
          <cell r="CE27">
            <v>146</v>
          </cell>
          <cell r="CF27">
            <v>8101</v>
          </cell>
          <cell r="CG27">
            <v>25850</v>
          </cell>
          <cell r="CH27">
            <v>13095</v>
          </cell>
          <cell r="CI27">
            <v>13245</v>
          </cell>
        </row>
        <row r="28">
          <cell r="B28" t="str">
            <v>Kab. Buleleng</v>
          </cell>
          <cell r="C28" t="str">
            <v>Prov. Bali</v>
          </cell>
          <cell r="D28">
            <v>1551</v>
          </cell>
          <cell r="E28">
            <v>13</v>
          </cell>
          <cell r="F28">
            <v>0</v>
          </cell>
          <cell r="G28">
            <v>0</v>
          </cell>
          <cell r="H28">
            <v>0</v>
          </cell>
          <cell r="I28">
            <v>7090</v>
          </cell>
          <cell r="J28">
            <v>74</v>
          </cell>
          <cell r="K28">
            <v>0</v>
          </cell>
          <cell r="L28">
            <v>0</v>
          </cell>
          <cell r="M28">
            <v>0</v>
          </cell>
          <cell r="N28"/>
          <cell r="O28"/>
          <cell r="P28"/>
          <cell r="Q28"/>
          <cell r="R28"/>
          <cell r="S28"/>
          <cell r="X28">
            <v>6</v>
          </cell>
          <cell r="Y28">
            <v>60155</v>
          </cell>
          <cell r="Z28">
            <v>6929</v>
          </cell>
          <cell r="AA28">
            <v>91</v>
          </cell>
          <cell r="AB28">
            <v>12</v>
          </cell>
          <cell r="AC28">
            <v>3</v>
          </cell>
          <cell r="AD28">
            <v>1434</v>
          </cell>
          <cell r="AE28">
            <v>78</v>
          </cell>
          <cell r="AF28">
            <v>0</v>
          </cell>
          <cell r="AG28">
            <v>0</v>
          </cell>
          <cell r="AH28"/>
          <cell r="AI28"/>
          <cell r="AJ28"/>
          <cell r="AK28"/>
          <cell r="AL28"/>
          <cell r="AR28">
            <v>2</v>
          </cell>
          <cell r="AS28">
            <v>90</v>
          </cell>
          <cell r="AT28">
            <v>23894</v>
          </cell>
          <cell r="AU28">
            <v>6156</v>
          </cell>
          <cell r="AV28">
            <v>42</v>
          </cell>
          <cell r="AW28">
            <v>3</v>
          </cell>
          <cell r="AX28">
            <v>7</v>
          </cell>
          <cell r="AY28">
            <v>1795</v>
          </cell>
          <cell r="AZ28">
            <v>522</v>
          </cell>
          <cell r="BA28">
            <v>14</v>
          </cell>
          <cell r="BL28">
            <v>0</v>
          </cell>
          <cell r="BM28">
            <v>17</v>
          </cell>
          <cell r="BN28">
            <v>14</v>
          </cell>
          <cell r="BO28">
            <v>5</v>
          </cell>
          <cell r="BP28">
            <v>4</v>
          </cell>
          <cell r="BQ28">
            <v>0</v>
          </cell>
          <cell r="BR28">
            <v>2</v>
          </cell>
          <cell r="BS28">
            <v>31</v>
          </cell>
          <cell r="BT28">
            <v>80</v>
          </cell>
          <cell r="BU28">
            <v>100</v>
          </cell>
          <cell r="BV28">
            <v>0</v>
          </cell>
          <cell r="BW28">
            <v>1</v>
          </cell>
          <cell r="BX28">
            <v>15</v>
          </cell>
          <cell r="BY28">
            <v>226</v>
          </cell>
          <cell r="BZ28">
            <v>506</v>
          </cell>
          <cell r="CA28">
            <v>8655</v>
          </cell>
          <cell r="CB28">
            <v>61793</v>
          </cell>
          <cell r="CC28">
            <v>32756</v>
          </cell>
          <cell r="CD28">
            <v>7080</v>
          </cell>
          <cell r="CE28">
            <v>678</v>
          </cell>
          <cell r="CF28">
            <v>27631</v>
          </cell>
          <cell r="CG28">
            <v>85511</v>
          </cell>
          <cell r="CH28">
            <v>42460</v>
          </cell>
          <cell r="CI28">
            <v>43260</v>
          </cell>
        </row>
        <row r="29">
          <cell r="B29" t="str">
            <v>Kab. Gianyar</v>
          </cell>
          <cell r="C29" t="str">
            <v>Prov. Bali</v>
          </cell>
          <cell r="D29">
            <v>737</v>
          </cell>
          <cell r="E29">
            <v>5</v>
          </cell>
          <cell r="F29">
            <v>0</v>
          </cell>
          <cell r="G29">
            <v>0</v>
          </cell>
          <cell r="H29">
            <v>0</v>
          </cell>
          <cell r="I29">
            <v>7179</v>
          </cell>
          <cell r="J29">
            <v>56</v>
          </cell>
          <cell r="K29">
            <v>0</v>
          </cell>
          <cell r="L29">
            <v>0</v>
          </cell>
          <cell r="M29">
            <v>0</v>
          </cell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>
            <v>3</v>
          </cell>
          <cell r="Y29">
            <v>39906</v>
          </cell>
          <cell r="Z29">
            <v>3713</v>
          </cell>
          <cell r="AA29">
            <v>22</v>
          </cell>
          <cell r="AB29">
            <v>9</v>
          </cell>
          <cell r="AC29">
            <v>1</v>
          </cell>
          <cell r="AD29">
            <v>2827</v>
          </cell>
          <cell r="AE29">
            <v>176</v>
          </cell>
          <cell r="AF29">
            <v>2</v>
          </cell>
          <cell r="AG29">
            <v>1</v>
          </cell>
          <cell r="AH29"/>
          <cell r="AI29"/>
          <cell r="AJ29"/>
          <cell r="AK29"/>
          <cell r="AL29"/>
          <cell r="AR29">
            <v>3</v>
          </cell>
          <cell r="AS29">
            <v>51</v>
          </cell>
          <cell r="AT29">
            <v>15529</v>
          </cell>
          <cell r="AU29">
            <v>2831</v>
          </cell>
          <cell r="AV29">
            <v>18</v>
          </cell>
          <cell r="AW29">
            <v>3</v>
          </cell>
          <cell r="AX29">
            <v>3</v>
          </cell>
          <cell r="AY29">
            <v>2897</v>
          </cell>
          <cell r="AZ29">
            <v>883</v>
          </cell>
          <cell r="BA29">
            <v>9</v>
          </cell>
          <cell r="BL29">
            <v>0</v>
          </cell>
          <cell r="BM29">
            <v>6</v>
          </cell>
          <cell r="BN29">
            <v>5</v>
          </cell>
          <cell r="BO29">
            <v>1</v>
          </cell>
          <cell r="BP29">
            <v>18</v>
          </cell>
          <cell r="BQ29">
            <v>0</v>
          </cell>
          <cell r="BR29">
            <v>3</v>
          </cell>
          <cell r="BS29">
            <v>17</v>
          </cell>
          <cell r="BT29">
            <v>20</v>
          </cell>
          <cell r="BU29">
            <v>73</v>
          </cell>
          <cell r="BV29">
            <v>0</v>
          </cell>
          <cell r="BW29">
            <v>0</v>
          </cell>
          <cell r="BX29">
            <v>4</v>
          </cell>
          <cell r="BY29">
            <v>86</v>
          </cell>
          <cell r="BZ29">
            <v>388</v>
          </cell>
          <cell r="CA29">
            <v>7926</v>
          </cell>
          <cell r="CB29">
            <v>42857</v>
          </cell>
          <cell r="CC29">
            <v>22341</v>
          </cell>
          <cell r="CD29">
            <v>3845</v>
          </cell>
          <cell r="CE29">
            <v>516</v>
          </cell>
          <cell r="CF29">
            <v>13439</v>
          </cell>
          <cell r="CG29">
            <v>43295</v>
          </cell>
          <cell r="CH29">
            <v>23098</v>
          </cell>
          <cell r="CI29">
            <v>24767</v>
          </cell>
        </row>
        <row r="30">
          <cell r="B30" t="str">
            <v>Kab. Jembrana</v>
          </cell>
          <cell r="C30" t="str">
            <v>Prov. Bali</v>
          </cell>
          <cell r="D30">
            <v>531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3250</v>
          </cell>
          <cell r="J30">
            <v>53</v>
          </cell>
          <cell r="K30">
            <v>0</v>
          </cell>
          <cell r="L30">
            <v>0</v>
          </cell>
          <cell r="M30">
            <v>0</v>
          </cell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>
            <v>6</v>
          </cell>
          <cell r="Y30">
            <v>21848</v>
          </cell>
          <cell r="Z30">
            <v>1897</v>
          </cell>
          <cell r="AA30">
            <v>17</v>
          </cell>
          <cell r="AB30">
            <v>1</v>
          </cell>
          <cell r="AC30">
            <v>0</v>
          </cell>
          <cell r="AD30">
            <v>481</v>
          </cell>
          <cell r="AE30">
            <v>29</v>
          </cell>
          <cell r="AF30">
            <v>0</v>
          </cell>
          <cell r="AG30">
            <v>0</v>
          </cell>
          <cell r="AH30"/>
          <cell r="AI30"/>
          <cell r="AJ30"/>
          <cell r="AK30"/>
          <cell r="AL30"/>
          <cell r="AR30">
            <v>0</v>
          </cell>
          <cell r="AS30">
            <v>38</v>
          </cell>
          <cell r="AT30">
            <v>8442</v>
          </cell>
          <cell r="AU30">
            <v>1876</v>
          </cell>
          <cell r="AV30">
            <v>13</v>
          </cell>
          <cell r="AW30">
            <v>1</v>
          </cell>
          <cell r="AX30">
            <v>2</v>
          </cell>
          <cell r="AY30">
            <v>336</v>
          </cell>
          <cell r="AZ30">
            <v>118</v>
          </cell>
          <cell r="BA30">
            <v>1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17</v>
          </cell>
          <cell r="BT30">
            <v>33</v>
          </cell>
          <cell r="BU30">
            <v>45</v>
          </cell>
          <cell r="BV30">
            <v>0</v>
          </cell>
          <cell r="BW30">
            <v>0</v>
          </cell>
          <cell r="BX30">
            <v>2</v>
          </cell>
          <cell r="BY30">
            <v>66</v>
          </cell>
          <cell r="BZ30">
            <v>285</v>
          </cell>
          <cell r="CA30">
            <v>3788</v>
          </cell>
          <cell r="CB30">
            <v>22422</v>
          </cell>
          <cell r="CC30">
            <v>10723</v>
          </cell>
          <cell r="CD30">
            <v>2110</v>
          </cell>
          <cell r="CE30">
            <v>345</v>
          </cell>
          <cell r="CF30">
            <v>10480</v>
          </cell>
          <cell r="CG30">
            <v>32157</v>
          </cell>
          <cell r="CH30">
            <v>15628</v>
          </cell>
          <cell r="CI30">
            <v>16269</v>
          </cell>
        </row>
        <row r="31">
          <cell r="B31" t="str">
            <v>Kab. Karang Asem</v>
          </cell>
          <cell r="C31" t="str">
            <v>Prov. Bali</v>
          </cell>
          <cell r="D31">
            <v>536</v>
          </cell>
          <cell r="E31">
            <v>6</v>
          </cell>
          <cell r="F31">
            <v>0</v>
          </cell>
          <cell r="G31">
            <v>0</v>
          </cell>
          <cell r="H31">
            <v>0</v>
          </cell>
          <cell r="I31">
            <v>3931</v>
          </cell>
          <cell r="J31">
            <v>37</v>
          </cell>
          <cell r="K31">
            <v>0</v>
          </cell>
          <cell r="L31">
            <v>0</v>
          </cell>
          <cell r="M31">
            <v>0</v>
          </cell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>
            <v>4</v>
          </cell>
          <cell r="Y31">
            <v>39710</v>
          </cell>
          <cell r="Z31">
            <v>4268</v>
          </cell>
          <cell r="AA31">
            <v>91</v>
          </cell>
          <cell r="AB31">
            <v>12</v>
          </cell>
          <cell r="AC31">
            <v>0</v>
          </cell>
          <cell r="AD31">
            <v>287</v>
          </cell>
          <cell r="AE31">
            <v>16</v>
          </cell>
          <cell r="AF31">
            <v>0</v>
          </cell>
          <cell r="AG31">
            <v>0</v>
          </cell>
          <cell r="AH31"/>
          <cell r="AI31"/>
          <cell r="AJ31"/>
          <cell r="AK31"/>
          <cell r="AL31"/>
          <cell r="AR31">
            <v>1</v>
          </cell>
          <cell r="AS31">
            <v>143</v>
          </cell>
          <cell r="AT31">
            <v>16044</v>
          </cell>
          <cell r="AU31">
            <v>3850</v>
          </cell>
          <cell r="AV31">
            <v>57</v>
          </cell>
          <cell r="AW31">
            <v>0</v>
          </cell>
          <cell r="AX31">
            <v>5</v>
          </cell>
          <cell r="AY31">
            <v>351</v>
          </cell>
          <cell r="AZ31">
            <v>108</v>
          </cell>
          <cell r="BA31">
            <v>1</v>
          </cell>
          <cell r="BL31">
            <v>3</v>
          </cell>
          <cell r="BM31">
            <v>87</v>
          </cell>
          <cell r="BN31">
            <v>7</v>
          </cell>
          <cell r="BO31">
            <v>1</v>
          </cell>
          <cell r="BP31">
            <v>15</v>
          </cell>
          <cell r="BQ31">
            <v>0</v>
          </cell>
          <cell r="BR31">
            <v>10</v>
          </cell>
          <cell r="BS31">
            <v>99</v>
          </cell>
          <cell r="BT31">
            <v>66</v>
          </cell>
          <cell r="BU31">
            <v>186</v>
          </cell>
          <cell r="BV31">
            <v>1</v>
          </cell>
          <cell r="BW31">
            <v>2</v>
          </cell>
          <cell r="BX31">
            <v>22</v>
          </cell>
          <cell r="BY31">
            <v>200</v>
          </cell>
          <cell r="BZ31">
            <v>548</v>
          </cell>
          <cell r="CA31">
            <v>4476</v>
          </cell>
          <cell r="CB31">
            <v>40287</v>
          </cell>
          <cell r="CC31">
            <v>20807</v>
          </cell>
          <cell r="CD31">
            <v>4316</v>
          </cell>
          <cell r="CE31">
            <v>819</v>
          </cell>
          <cell r="CF31">
            <v>18130</v>
          </cell>
          <cell r="CG31">
            <v>57578</v>
          </cell>
          <cell r="CH31">
            <v>28351</v>
          </cell>
          <cell r="CI31">
            <v>26252</v>
          </cell>
        </row>
        <row r="32">
          <cell r="B32" t="str">
            <v>Kab. Klungkung</v>
          </cell>
          <cell r="C32" t="str">
            <v>Prov. Bali</v>
          </cell>
          <cell r="D32">
            <v>868</v>
          </cell>
          <cell r="E32">
            <v>2</v>
          </cell>
          <cell r="F32">
            <v>0</v>
          </cell>
          <cell r="G32">
            <v>0</v>
          </cell>
          <cell r="H32">
            <v>0</v>
          </cell>
          <cell r="I32">
            <v>2729</v>
          </cell>
          <cell r="J32">
            <v>17</v>
          </cell>
          <cell r="K32">
            <v>0</v>
          </cell>
          <cell r="L32">
            <v>0</v>
          </cell>
          <cell r="M32">
            <v>0</v>
          </cell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>
            <v>4</v>
          </cell>
          <cell r="Y32">
            <v>15836</v>
          </cell>
          <cell r="Z32">
            <v>1310</v>
          </cell>
          <cell r="AA32">
            <v>15</v>
          </cell>
          <cell r="AB32">
            <v>1</v>
          </cell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R32">
            <v>1</v>
          </cell>
          <cell r="AS32">
            <v>79</v>
          </cell>
          <cell r="AT32">
            <v>7349</v>
          </cell>
          <cell r="AU32">
            <v>1411</v>
          </cell>
          <cell r="AV32">
            <v>15</v>
          </cell>
          <cell r="AW32">
            <v>0</v>
          </cell>
          <cell r="AX32">
            <v>0</v>
          </cell>
          <cell r="AY32">
            <v>29</v>
          </cell>
          <cell r="AZ32">
            <v>22</v>
          </cell>
          <cell r="BA32">
            <v>1</v>
          </cell>
          <cell r="BL32">
            <v>0</v>
          </cell>
          <cell r="BM32">
            <v>0</v>
          </cell>
          <cell r="BN32">
            <v>3</v>
          </cell>
          <cell r="BO32">
            <v>6</v>
          </cell>
          <cell r="BP32">
            <v>30</v>
          </cell>
          <cell r="BQ32">
            <v>0</v>
          </cell>
          <cell r="BR32">
            <v>0</v>
          </cell>
          <cell r="BS32">
            <v>7</v>
          </cell>
          <cell r="BT32">
            <v>25</v>
          </cell>
          <cell r="BU32">
            <v>99</v>
          </cell>
          <cell r="BV32">
            <v>0</v>
          </cell>
          <cell r="BW32">
            <v>0</v>
          </cell>
          <cell r="BX32">
            <v>1</v>
          </cell>
          <cell r="BY32">
            <v>60</v>
          </cell>
          <cell r="BZ32">
            <v>215</v>
          </cell>
          <cell r="CA32">
            <v>3602</v>
          </cell>
          <cell r="CB32">
            <v>15934</v>
          </cell>
          <cell r="CC32">
            <v>8699</v>
          </cell>
          <cell r="CD32">
            <v>1539</v>
          </cell>
          <cell r="CE32">
            <v>361</v>
          </cell>
          <cell r="CF32">
            <v>6767</v>
          </cell>
          <cell r="CG32">
            <v>20434</v>
          </cell>
          <cell r="CH32">
            <v>10358</v>
          </cell>
          <cell r="CI32">
            <v>10660</v>
          </cell>
        </row>
        <row r="33">
          <cell r="B33" t="str">
            <v>Kota Denpasar</v>
          </cell>
          <cell r="C33" t="str">
            <v>Prov. Bali</v>
          </cell>
          <cell r="D33">
            <v>531</v>
          </cell>
          <cell r="E33">
            <v>4</v>
          </cell>
          <cell r="F33">
            <v>0</v>
          </cell>
          <cell r="G33">
            <v>0</v>
          </cell>
          <cell r="H33">
            <v>0</v>
          </cell>
          <cell r="I33">
            <v>5395</v>
          </cell>
          <cell r="J33">
            <v>72</v>
          </cell>
          <cell r="K33">
            <v>0</v>
          </cell>
          <cell r="L33">
            <v>0</v>
          </cell>
          <cell r="M33">
            <v>0</v>
          </cell>
          <cell r="N33"/>
          <cell r="O33"/>
          <cell r="P33"/>
          <cell r="Q33"/>
          <cell r="R33"/>
          <cell r="S33"/>
          <cell r="X33">
            <v>8</v>
          </cell>
          <cell r="Y33">
            <v>29186</v>
          </cell>
          <cell r="Z33">
            <v>2159</v>
          </cell>
          <cell r="AA33">
            <v>11</v>
          </cell>
          <cell r="AB33">
            <v>5</v>
          </cell>
          <cell r="AC33">
            <v>0</v>
          </cell>
          <cell r="AD33">
            <v>2839</v>
          </cell>
          <cell r="AE33">
            <v>116</v>
          </cell>
          <cell r="AF33">
            <v>1</v>
          </cell>
          <cell r="AG33">
            <v>0</v>
          </cell>
          <cell r="AH33"/>
          <cell r="AI33"/>
          <cell r="AJ33"/>
          <cell r="AK33"/>
          <cell r="AL33"/>
          <cell r="AR33">
            <v>2</v>
          </cell>
          <cell r="AS33">
            <v>88</v>
          </cell>
          <cell r="AT33">
            <v>14800</v>
          </cell>
          <cell r="AU33">
            <v>2526</v>
          </cell>
          <cell r="AV33">
            <v>8</v>
          </cell>
          <cell r="AW33">
            <v>0</v>
          </cell>
          <cell r="AX33">
            <v>6</v>
          </cell>
          <cell r="AY33">
            <v>238</v>
          </cell>
          <cell r="AZ33">
            <v>17</v>
          </cell>
          <cell r="BA33">
            <v>0</v>
          </cell>
          <cell r="BL33">
            <v>0</v>
          </cell>
          <cell r="BM33">
            <v>0</v>
          </cell>
          <cell r="BN33">
            <v>1</v>
          </cell>
          <cell r="BO33">
            <v>3</v>
          </cell>
          <cell r="BP33">
            <v>22</v>
          </cell>
          <cell r="BQ33">
            <v>0</v>
          </cell>
          <cell r="BR33">
            <v>0</v>
          </cell>
          <cell r="BS33">
            <v>17</v>
          </cell>
          <cell r="BT33">
            <v>35</v>
          </cell>
          <cell r="BU33">
            <v>98</v>
          </cell>
          <cell r="BV33">
            <v>0</v>
          </cell>
          <cell r="BW33">
            <v>1</v>
          </cell>
          <cell r="BX33">
            <v>3</v>
          </cell>
          <cell r="BY33">
            <v>80</v>
          </cell>
          <cell r="BZ33">
            <v>375</v>
          </cell>
          <cell r="CA33">
            <v>5936</v>
          </cell>
          <cell r="CB33">
            <v>32196</v>
          </cell>
          <cell r="CC33">
            <v>17334</v>
          </cell>
          <cell r="CD33">
            <v>2673</v>
          </cell>
          <cell r="CE33">
            <v>508</v>
          </cell>
          <cell r="CF33">
            <v>11296</v>
          </cell>
          <cell r="CG33">
            <v>34465</v>
          </cell>
          <cell r="CH33">
            <v>18434</v>
          </cell>
          <cell r="CI33">
            <v>20207</v>
          </cell>
        </row>
        <row r="34">
          <cell r="B34" t="str">
            <v>Kab. Tabanan</v>
          </cell>
          <cell r="C34" t="str">
            <v>Prov. Bali</v>
          </cell>
          <cell r="D34">
            <v>204</v>
          </cell>
          <cell r="E34">
            <v>1</v>
          </cell>
          <cell r="F34">
            <v>0</v>
          </cell>
          <cell r="G34">
            <v>0</v>
          </cell>
          <cell r="H34">
            <v>0</v>
          </cell>
          <cell r="I34">
            <v>15887</v>
          </cell>
          <cell r="J34">
            <v>278</v>
          </cell>
          <cell r="K34">
            <v>0</v>
          </cell>
          <cell r="L34">
            <v>0</v>
          </cell>
          <cell r="M34">
            <v>0</v>
          </cell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>
            <v>12</v>
          </cell>
          <cell r="Y34">
            <v>54691</v>
          </cell>
          <cell r="Z34">
            <v>5037</v>
          </cell>
          <cell r="AA34">
            <v>50</v>
          </cell>
          <cell r="AB34">
            <v>15</v>
          </cell>
          <cell r="AC34">
            <v>11</v>
          </cell>
          <cell r="AD34">
            <v>20897</v>
          </cell>
          <cell r="AE34">
            <v>1050</v>
          </cell>
          <cell r="AF34">
            <v>7</v>
          </cell>
          <cell r="AG34">
            <v>1</v>
          </cell>
          <cell r="AH34"/>
          <cell r="AI34"/>
          <cell r="AJ34"/>
          <cell r="AK34"/>
          <cell r="AL34"/>
          <cell r="AR34">
            <v>3</v>
          </cell>
          <cell r="AS34">
            <v>32</v>
          </cell>
          <cell r="AT34">
            <v>10678</v>
          </cell>
          <cell r="AU34">
            <v>1574</v>
          </cell>
          <cell r="AV34">
            <v>4</v>
          </cell>
          <cell r="AW34">
            <v>10</v>
          </cell>
          <cell r="AX34">
            <v>80</v>
          </cell>
          <cell r="AY34">
            <v>21137</v>
          </cell>
          <cell r="AZ34">
            <v>3688</v>
          </cell>
          <cell r="BA34">
            <v>24</v>
          </cell>
          <cell r="BL34">
            <v>9</v>
          </cell>
          <cell r="BM34">
            <v>213</v>
          </cell>
          <cell r="BN34">
            <v>36</v>
          </cell>
          <cell r="BO34">
            <v>13</v>
          </cell>
          <cell r="BP34">
            <v>34</v>
          </cell>
          <cell r="BQ34">
            <v>0</v>
          </cell>
          <cell r="BR34">
            <v>10</v>
          </cell>
          <cell r="BS34">
            <v>190</v>
          </cell>
          <cell r="BT34">
            <v>145</v>
          </cell>
          <cell r="BU34">
            <v>146</v>
          </cell>
          <cell r="BV34">
            <v>0</v>
          </cell>
          <cell r="BW34">
            <v>6</v>
          </cell>
          <cell r="BX34">
            <v>58</v>
          </cell>
          <cell r="BY34">
            <v>327</v>
          </cell>
          <cell r="BZ34">
            <v>571</v>
          </cell>
          <cell r="CA34">
            <v>16136</v>
          </cell>
          <cell r="CB34">
            <v>76208</v>
          </cell>
          <cell r="CC34">
            <v>38186</v>
          </cell>
          <cell r="CD34">
            <v>5804</v>
          </cell>
          <cell r="CE34">
            <v>795</v>
          </cell>
          <cell r="CF34">
            <v>19759</v>
          </cell>
          <cell r="CG34">
            <v>63733</v>
          </cell>
          <cell r="CH34">
            <v>33898</v>
          </cell>
          <cell r="CI34">
            <v>35653</v>
          </cell>
        </row>
        <row r="35">
          <cell r="B35" t="str">
            <v>Kota Cilegon</v>
          </cell>
          <cell r="C35" t="str">
            <v>Prov. Banten</v>
          </cell>
          <cell r="D35">
            <v>330</v>
          </cell>
          <cell r="E35">
            <v>8</v>
          </cell>
          <cell r="F35">
            <v>0</v>
          </cell>
          <cell r="G35">
            <v>0</v>
          </cell>
          <cell r="H35">
            <v>0</v>
          </cell>
          <cell r="I35">
            <v>5401</v>
          </cell>
          <cell r="J35">
            <v>98</v>
          </cell>
          <cell r="K35">
            <v>0</v>
          </cell>
          <cell r="L35">
            <v>0</v>
          </cell>
          <cell r="M35">
            <v>0</v>
          </cell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>
            <v>45</v>
          </cell>
          <cell r="Y35">
            <v>120758</v>
          </cell>
          <cell r="Z35">
            <v>11944</v>
          </cell>
          <cell r="AA35">
            <v>168</v>
          </cell>
          <cell r="AB35">
            <v>28</v>
          </cell>
          <cell r="AC35">
            <v>0</v>
          </cell>
          <cell r="AD35">
            <v>2842</v>
          </cell>
          <cell r="AE35">
            <v>113</v>
          </cell>
          <cell r="AF35">
            <v>4</v>
          </cell>
          <cell r="AG35">
            <v>0</v>
          </cell>
          <cell r="AH35"/>
          <cell r="AI35"/>
          <cell r="AJ35"/>
          <cell r="AK35"/>
          <cell r="AL35"/>
          <cell r="AR35">
            <v>10</v>
          </cell>
          <cell r="AS35">
            <v>778</v>
          </cell>
          <cell r="AT35">
            <v>33827</v>
          </cell>
          <cell r="AU35">
            <v>7649</v>
          </cell>
          <cell r="AV35">
            <v>99</v>
          </cell>
          <cell r="AW35">
            <v>4</v>
          </cell>
          <cell r="AX35">
            <v>100</v>
          </cell>
          <cell r="AY35">
            <v>4626</v>
          </cell>
          <cell r="AZ35">
            <v>727</v>
          </cell>
          <cell r="BA35">
            <v>10</v>
          </cell>
          <cell r="BL35">
            <v>0</v>
          </cell>
          <cell r="BM35">
            <v>15</v>
          </cell>
          <cell r="BN35">
            <v>18</v>
          </cell>
          <cell r="BO35">
            <v>19</v>
          </cell>
          <cell r="BP35">
            <v>84</v>
          </cell>
          <cell r="BQ35">
            <v>0</v>
          </cell>
          <cell r="BR35">
            <v>9</v>
          </cell>
          <cell r="BS35">
            <v>154</v>
          </cell>
          <cell r="BT35">
            <v>330</v>
          </cell>
          <cell r="BU35">
            <v>844</v>
          </cell>
          <cell r="BV35">
            <v>0</v>
          </cell>
          <cell r="BW35">
            <v>0</v>
          </cell>
          <cell r="BX35">
            <v>50</v>
          </cell>
          <cell r="BY35">
            <v>494</v>
          </cell>
          <cell r="BZ35">
            <v>1706</v>
          </cell>
          <cell r="CA35">
            <v>5790</v>
          </cell>
          <cell r="CB35">
            <v>124608</v>
          </cell>
          <cell r="CC35">
            <v>50732</v>
          </cell>
          <cell r="CD35">
            <v>9391</v>
          </cell>
          <cell r="CE35">
            <v>2771</v>
          </cell>
          <cell r="CF35">
            <v>44378</v>
          </cell>
          <cell r="CG35">
            <v>133138</v>
          </cell>
          <cell r="CH35">
            <v>66564</v>
          </cell>
          <cell r="CI35">
            <v>53310</v>
          </cell>
        </row>
        <row r="36">
          <cell r="B36" t="str">
            <v>Kota Serang</v>
          </cell>
          <cell r="C36" t="str">
            <v>Prov. Banten</v>
          </cell>
          <cell r="D36">
            <v>1111</v>
          </cell>
          <cell r="E36">
            <v>42</v>
          </cell>
          <cell r="F36">
            <v>0</v>
          </cell>
          <cell r="G36">
            <v>0</v>
          </cell>
          <cell r="H36">
            <v>0</v>
          </cell>
          <cell r="I36">
            <v>6370</v>
          </cell>
          <cell r="J36">
            <v>191</v>
          </cell>
          <cell r="K36">
            <v>0</v>
          </cell>
          <cell r="L36">
            <v>0</v>
          </cell>
          <cell r="M36">
            <v>1</v>
          </cell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>
            <v>91</v>
          </cell>
          <cell r="Y36">
            <v>125426</v>
          </cell>
          <cell r="Z36">
            <v>10869</v>
          </cell>
          <cell r="AA36">
            <v>191</v>
          </cell>
          <cell r="AB36">
            <v>55</v>
          </cell>
          <cell r="AC36">
            <v>1</v>
          </cell>
          <cell r="AD36">
            <v>1845</v>
          </cell>
          <cell r="AE36">
            <v>67</v>
          </cell>
          <cell r="AF36">
            <v>2</v>
          </cell>
          <cell r="AG36">
            <v>2</v>
          </cell>
          <cell r="AH36"/>
          <cell r="AI36"/>
          <cell r="AJ36"/>
          <cell r="AK36"/>
          <cell r="AL36"/>
          <cell r="AR36">
            <v>16</v>
          </cell>
          <cell r="AS36">
            <v>831</v>
          </cell>
          <cell r="AT36">
            <v>28872</v>
          </cell>
          <cell r="AU36">
            <v>5763</v>
          </cell>
          <cell r="AV36">
            <v>63</v>
          </cell>
          <cell r="AW36">
            <v>8</v>
          </cell>
          <cell r="AX36">
            <v>133</v>
          </cell>
          <cell r="AY36">
            <v>4499</v>
          </cell>
          <cell r="AZ36">
            <v>856</v>
          </cell>
          <cell r="BA36">
            <v>14</v>
          </cell>
          <cell r="BL36">
            <v>0</v>
          </cell>
          <cell r="BM36">
            <v>4</v>
          </cell>
          <cell r="BN36">
            <v>13</v>
          </cell>
          <cell r="BO36">
            <v>13</v>
          </cell>
          <cell r="BP36">
            <v>365</v>
          </cell>
          <cell r="BQ36">
            <v>0</v>
          </cell>
          <cell r="BR36">
            <v>19</v>
          </cell>
          <cell r="BS36">
            <v>250</v>
          </cell>
          <cell r="BT36">
            <v>325</v>
          </cell>
          <cell r="BU36">
            <v>845</v>
          </cell>
          <cell r="BV36">
            <v>0</v>
          </cell>
          <cell r="BW36">
            <v>6</v>
          </cell>
          <cell r="BX36">
            <v>173</v>
          </cell>
          <cell r="BY36">
            <v>980</v>
          </cell>
          <cell r="BZ36">
            <v>2443</v>
          </cell>
          <cell r="CA36">
            <v>7597</v>
          </cell>
          <cell r="CB36">
            <v>128497</v>
          </cell>
          <cell r="CC36">
            <v>44743</v>
          </cell>
          <cell r="CD36">
            <v>8130</v>
          </cell>
          <cell r="CE36">
            <v>3788</v>
          </cell>
          <cell r="CF36">
            <v>44689</v>
          </cell>
          <cell r="CG36">
            <v>127110</v>
          </cell>
          <cell r="CH36">
            <v>66914</v>
          </cell>
          <cell r="CI36">
            <v>48933</v>
          </cell>
        </row>
        <row r="37">
          <cell r="B37" t="str">
            <v>Kota Tangerang</v>
          </cell>
          <cell r="C37" t="str">
            <v>Prov. Banten</v>
          </cell>
          <cell r="D37">
            <v>107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4682</v>
          </cell>
          <cell r="J37">
            <v>62</v>
          </cell>
          <cell r="K37">
            <v>0</v>
          </cell>
          <cell r="L37">
            <v>0</v>
          </cell>
          <cell r="M37">
            <v>0</v>
          </cell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>
            <v>53</v>
          </cell>
          <cell r="Y37">
            <v>140352</v>
          </cell>
          <cell r="Z37">
            <v>14661</v>
          </cell>
          <cell r="AA37">
            <v>197</v>
          </cell>
          <cell r="AB37">
            <v>43</v>
          </cell>
          <cell r="AC37">
            <v>0</v>
          </cell>
          <cell r="AD37">
            <v>5241</v>
          </cell>
          <cell r="AE37">
            <v>228</v>
          </cell>
          <cell r="AF37">
            <v>2</v>
          </cell>
          <cell r="AG37">
            <v>1</v>
          </cell>
          <cell r="AH37"/>
          <cell r="AI37"/>
          <cell r="AJ37"/>
          <cell r="AK37"/>
          <cell r="AL37"/>
          <cell r="AR37">
            <v>8</v>
          </cell>
          <cell r="AS37">
            <v>463</v>
          </cell>
          <cell r="AT37">
            <v>28596</v>
          </cell>
          <cell r="AU37">
            <v>6277</v>
          </cell>
          <cell r="AV37">
            <v>41</v>
          </cell>
          <cell r="AW37">
            <v>9</v>
          </cell>
          <cell r="AX37">
            <v>240</v>
          </cell>
          <cell r="AY37">
            <v>11160</v>
          </cell>
          <cell r="AZ37">
            <v>2654</v>
          </cell>
          <cell r="BA37">
            <v>67</v>
          </cell>
          <cell r="BL37">
            <v>0</v>
          </cell>
          <cell r="BM37">
            <v>22</v>
          </cell>
          <cell r="BN37">
            <v>15</v>
          </cell>
          <cell r="BO37">
            <v>31</v>
          </cell>
          <cell r="BP37">
            <v>413</v>
          </cell>
          <cell r="BQ37">
            <v>0</v>
          </cell>
          <cell r="BR37">
            <v>24</v>
          </cell>
          <cell r="BS37">
            <v>224</v>
          </cell>
          <cell r="BT37">
            <v>496</v>
          </cell>
          <cell r="BU37">
            <v>2006</v>
          </cell>
          <cell r="BV37">
            <v>0</v>
          </cell>
          <cell r="BW37">
            <v>5</v>
          </cell>
          <cell r="BX37">
            <v>73</v>
          </cell>
          <cell r="BY37">
            <v>983</v>
          </cell>
          <cell r="BZ37">
            <v>4945</v>
          </cell>
          <cell r="CA37">
            <v>4859</v>
          </cell>
          <cell r="CB37">
            <v>146409</v>
          </cell>
          <cell r="CC37">
            <v>54957</v>
          </cell>
          <cell r="CD37">
            <v>10640</v>
          </cell>
          <cell r="CE37">
            <v>7516</v>
          </cell>
          <cell r="CF37">
            <v>53821</v>
          </cell>
          <cell r="CG37">
            <v>145217</v>
          </cell>
          <cell r="CH37">
            <v>71863</v>
          </cell>
          <cell r="CI37">
            <v>58029</v>
          </cell>
        </row>
        <row r="38">
          <cell r="B38" t="str">
            <v>Kota Tangerang Selatan</v>
          </cell>
          <cell r="C38" t="str">
            <v>Prov. Banten</v>
          </cell>
          <cell r="D38">
            <v>115</v>
          </cell>
          <cell r="E38">
            <v>3</v>
          </cell>
          <cell r="F38">
            <v>0</v>
          </cell>
          <cell r="G38">
            <v>0</v>
          </cell>
          <cell r="H38">
            <v>0</v>
          </cell>
          <cell r="I38">
            <v>14165</v>
          </cell>
          <cell r="J38">
            <v>241</v>
          </cell>
          <cell r="K38">
            <v>0</v>
          </cell>
          <cell r="L38">
            <v>0</v>
          </cell>
          <cell r="M38">
            <v>0</v>
          </cell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>
            <v>95</v>
          </cell>
          <cell r="Y38">
            <v>242241</v>
          </cell>
          <cell r="Z38">
            <v>16267</v>
          </cell>
          <cell r="AA38">
            <v>256</v>
          </cell>
          <cell r="AB38">
            <v>60</v>
          </cell>
          <cell r="AC38">
            <v>42</v>
          </cell>
          <cell r="AD38">
            <v>54741</v>
          </cell>
          <cell r="AE38">
            <v>1936</v>
          </cell>
          <cell r="AF38">
            <v>45</v>
          </cell>
          <cell r="AG38">
            <v>10</v>
          </cell>
          <cell r="AH38"/>
          <cell r="AI38"/>
          <cell r="AJ38"/>
          <cell r="AK38"/>
          <cell r="AL38"/>
          <cell r="AR38">
            <v>23</v>
          </cell>
          <cell r="AS38">
            <v>1420</v>
          </cell>
          <cell r="AT38">
            <v>52241</v>
          </cell>
          <cell r="AU38">
            <v>6677</v>
          </cell>
          <cell r="AV38">
            <v>39</v>
          </cell>
          <cell r="AW38">
            <v>71</v>
          </cell>
          <cell r="AX38">
            <v>1302</v>
          </cell>
          <cell r="AY38">
            <v>46738</v>
          </cell>
          <cell r="AZ38">
            <v>6744</v>
          </cell>
          <cell r="BA38">
            <v>129</v>
          </cell>
          <cell r="BL38">
            <v>4</v>
          </cell>
          <cell r="BM38">
            <v>64</v>
          </cell>
          <cell r="BN38">
            <v>69</v>
          </cell>
          <cell r="BO38">
            <v>31</v>
          </cell>
          <cell r="BP38">
            <v>328</v>
          </cell>
          <cell r="BQ38">
            <v>0</v>
          </cell>
          <cell r="BR38">
            <v>13</v>
          </cell>
          <cell r="BS38">
            <v>314</v>
          </cell>
          <cell r="BT38">
            <v>350</v>
          </cell>
          <cell r="BU38">
            <v>1357</v>
          </cell>
          <cell r="BV38">
            <v>0</v>
          </cell>
          <cell r="BW38">
            <v>3</v>
          </cell>
          <cell r="BX38">
            <v>73</v>
          </cell>
          <cell r="BY38">
            <v>1233</v>
          </cell>
          <cell r="BZ38">
            <v>4394</v>
          </cell>
          <cell r="CA38">
            <v>14515</v>
          </cell>
          <cell r="CB38">
            <v>300028</v>
          </cell>
          <cell r="CC38">
            <v>117638</v>
          </cell>
          <cell r="CD38">
            <v>15336</v>
          </cell>
          <cell r="CE38">
            <v>6317</v>
          </cell>
          <cell r="CF38">
            <v>94818</v>
          </cell>
          <cell r="CG38">
            <v>274006</v>
          </cell>
          <cell r="CH38">
            <v>130686</v>
          </cell>
          <cell r="CI38">
            <v>118452</v>
          </cell>
        </row>
        <row r="39">
          <cell r="B39" t="str">
            <v>Kab. Lebak</v>
          </cell>
          <cell r="C39" t="str">
            <v>Prov. Banten</v>
          </cell>
          <cell r="D39">
            <v>577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3719</v>
          </cell>
          <cell r="J39">
            <v>34</v>
          </cell>
          <cell r="K39">
            <v>0</v>
          </cell>
          <cell r="L39">
            <v>0</v>
          </cell>
          <cell r="M39">
            <v>0</v>
          </cell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>
            <v>7</v>
          </cell>
          <cell r="Y39">
            <v>35106</v>
          </cell>
          <cell r="Z39">
            <v>2846</v>
          </cell>
          <cell r="AA39">
            <v>21</v>
          </cell>
          <cell r="AB39">
            <v>6</v>
          </cell>
          <cell r="AC39">
            <v>5</v>
          </cell>
          <cell r="AD39">
            <v>8316</v>
          </cell>
          <cell r="AE39">
            <v>322</v>
          </cell>
          <cell r="AF39">
            <v>4</v>
          </cell>
          <cell r="AG39">
            <v>0</v>
          </cell>
          <cell r="AH39"/>
          <cell r="AI39"/>
          <cell r="AJ39"/>
          <cell r="AK39"/>
          <cell r="AL39"/>
          <cell r="AR39">
            <v>0</v>
          </cell>
          <cell r="AS39">
            <v>57</v>
          </cell>
          <cell r="AT39">
            <v>6591</v>
          </cell>
          <cell r="AU39">
            <v>1051</v>
          </cell>
          <cell r="AV39">
            <v>5</v>
          </cell>
          <cell r="AW39">
            <v>4</v>
          </cell>
          <cell r="AX39">
            <v>57</v>
          </cell>
          <cell r="AY39">
            <v>5238</v>
          </cell>
          <cell r="AZ39">
            <v>1034</v>
          </cell>
          <cell r="BA39">
            <v>12</v>
          </cell>
          <cell r="BL39">
            <v>0</v>
          </cell>
          <cell r="BM39">
            <v>8</v>
          </cell>
          <cell r="BN39">
            <v>11</v>
          </cell>
          <cell r="BO39">
            <v>5</v>
          </cell>
          <cell r="BP39">
            <v>110</v>
          </cell>
          <cell r="BQ39">
            <v>0</v>
          </cell>
          <cell r="BR39">
            <v>23</v>
          </cell>
          <cell r="BS39">
            <v>67</v>
          </cell>
          <cell r="BT39">
            <v>70</v>
          </cell>
          <cell r="BU39">
            <v>305</v>
          </cell>
          <cell r="BV39">
            <v>0</v>
          </cell>
          <cell r="BW39">
            <v>1</v>
          </cell>
          <cell r="BX39">
            <v>5</v>
          </cell>
          <cell r="BY39">
            <v>133</v>
          </cell>
          <cell r="BZ39">
            <v>601</v>
          </cell>
          <cell r="CA39">
            <v>4312</v>
          </cell>
          <cell r="CB39">
            <v>43602</v>
          </cell>
          <cell r="CC39">
            <v>15080</v>
          </cell>
          <cell r="CD39">
            <v>2318</v>
          </cell>
          <cell r="CE39">
            <v>1039</v>
          </cell>
          <cell r="CF39">
            <v>14341</v>
          </cell>
          <cell r="CG39">
            <v>43389</v>
          </cell>
          <cell r="CH39">
            <v>19759</v>
          </cell>
          <cell r="CI39">
            <v>18450</v>
          </cell>
        </row>
        <row r="40">
          <cell r="B40" t="str">
            <v>Kab. Pandeglang</v>
          </cell>
          <cell r="C40" t="str">
            <v>Prov. Banten</v>
          </cell>
          <cell r="D40">
            <v>696</v>
          </cell>
          <cell r="E40">
            <v>5</v>
          </cell>
          <cell r="F40">
            <v>0</v>
          </cell>
          <cell r="G40">
            <v>0</v>
          </cell>
          <cell r="H40">
            <v>0</v>
          </cell>
          <cell r="I40">
            <v>3785</v>
          </cell>
          <cell r="J40">
            <v>43</v>
          </cell>
          <cell r="K40">
            <v>0</v>
          </cell>
          <cell r="L40">
            <v>0</v>
          </cell>
          <cell r="M40">
            <v>0</v>
          </cell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>
            <v>28</v>
          </cell>
          <cell r="Y40">
            <v>59446</v>
          </cell>
          <cell r="Z40">
            <v>6955</v>
          </cell>
          <cell r="AA40">
            <v>130</v>
          </cell>
          <cell r="AB40">
            <v>15</v>
          </cell>
          <cell r="AC40">
            <v>8</v>
          </cell>
          <cell r="AD40">
            <v>9723</v>
          </cell>
          <cell r="AE40">
            <v>390</v>
          </cell>
          <cell r="AF40">
            <v>1</v>
          </cell>
          <cell r="AG40">
            <v>2</v>
          </cell>
          <cell r="AH40"/>
          <cell r="AI40"/>
          <cell r="AJ40"/>
          <cell r="AK40"/>
          <cell r="AL40"/>
          <cell r="AR40">
            <v>3</v>
          </cell>
          <cell r="AS40">
            <v>144</v>
          </cell>
          <cell r="AT40">
            <v>16911</v>
          </cell>
          <cell r="AU40">
            <v>4016</v>
          </cell>
          <cell r="AV40">
            <v>50</v>
          </cell>
          <cell r="AW40">
            <v>0</v>
          </cell>
          <cell r="AX40">
            <v>43</v>
          </cell>
          <cell r="AY40">
            <v>4197</v>
          </cell>
          <cell r="AZ40">
            <v>1082</v>
          </cell>
          <cell r="BA40">
            <v>27</v>
          </cell>
          <cell r="BL40">
            <v>2</v>
          </cell>
          <cell r="BM40">
            <v>90</v>
          </cell>
          <cell r="BN40">
            <v>8</v>
          </cell>
          <cell r="BO40">
            <v>15</v>
          </cell>
          <cell r="BP40">
            <v>73</v>
          </cell>
          <cell r="BQ40">
            <v>0</v>
          </cell>
          <cell r="BR40">
            <v>2</v>
          </cell>
          <cell r="BS40">
            <v>130</v>
          </cell>
          <cell r="BT40">
            <v>140</v>
          </cell>
          <cell r="BU40">
            <v>312</v>
          </cell>
          <cell r="BV40">
            <v>0</v>
          </cell>
          <cell r="BW40">
            <v>0</v>
          </cell>
          <cell r="BX40">
            <v>16</v>
          </cell>
          <cell r="BY40">
            <v>308</v>
          </cell>
          <cell r="BZ40">
            <v>1032</v>
          </cell>
          <cell r="CA40">
            <v>4522</v>
          </cell>
          <cell r="CB40">
            <v>69496</v>
          </cell>
          <cell r="CC40">
            <v>28607</v>
          </cell>
          <cell r="CD40">
            <v>5692</v>
          </cell>
          <cell r="CE40">
            <v>1511</v>
          </cell>
          <cell r="CF40">
            <v>22572</v>
          </cell>
          <cell r="CG40">
            <v>65632</v>
          </cell>
          <cell r="CH40">
            <v>32188</v>
          </cell>
          <cell r="CI40">
            <v>35258</v>
          </cell>
        </row>
        <row r="41">
          <cell r="B41" t="str">
            <v>Kab. Serang</v>
          </cell>
          <cell r="C41" t="str">
            <v>Prov. Banten</v>
          </cell>
          <cell r="D41">
            <v>125</v>
          </cell>
          <cell r="E41">
            <v>2</v>
          </cell>
          <cell r="F41">
            <v>0</v>
          </cell>
          <cell r="G41">
            <v>0</v>
          </cell>
          <cell r="H41">
            <v>0</v>
          </cell>
          <cell r="I41">
            <v>14842</v>
          </cell>
          <cell r="J41">
            <v>245</v>
          </cell>
          <cell r="K41">
            <v>0</v>
          </cell>
          <cell r="L41">
            <v>0</v>
          </cell>
          <cell r="M41">
            <v>0</v>
          </cell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>
            <v>26</v>
          </cell>
          <cell r="Y41">
            <v>128203</v>
          </cell>
          <cell r="Z41">
            <v>11414</v>
          </cell>
          <cell r="AA41">
            <v>150</v>
          </cell>
          <cell r="AB41">
            <v>37</v>
          </cell>
          <cell r="AC41">
            <v>21</v>
          </cell>
          <cell r="AD41">
            <v>34570</v>
          </cell>
          <cell r="AE41">
            <v>1374</v>
          </cell>
          <cell r="AF41">
            <v>16</v>
          </cell>
          <cell r="AG41">
            <v>5</v>
          </cell>
          <cell r="AH41"/>
          <cell r="AI41"/>
          <cell r="AJ41"/>
          <cell r="AK41"/>
          <cell r="AL41"/>
          <cell r="AR41">
            <v>7</v>
          </cell>
          <cell r="AS41">
            <v>147</v>
          </cell>
          <cell r="AT41">
            <v>26143</v>
          </cell>
          <cell r="AU41">
            <v>2488</v>
          </cell>
          <cell r="AV41">
            <v>7</v>
          </cell>
          <cell r="AW41">
            <v>30</v>
          </cell>
          <cell r="AX41">
            <v>286</v>
          </cell>
          <cell r="AY41">
            <v>30656</v>
          </cell>
          <cell r="AZ41">
            <v>4693</v>
          </cell>
          <cell r="BA41">
            <v>28</v>
          </cell>
          <cell r="BL41">
            <v>8</v>
          </cell>
          <cell r="BM41">
            <v>312</v>
          </cell>
          <cell r="BN41">
            <v>116</v>
          </cell>
          <cell r="BO41">
            <v>65</v>
          </cell>
          <cell r="BP41">
            <v>90</v>
          </cell>
          <cell r="BQ41">
            <v>0</v>
          </cell>
          <cell r="BR41">
            <v>38</v>
          </cell>
          <cell r="BS41">
            <v>425</v>
          </cell>
          <cell r="BT41">
            <v>400</v>
          </cell>
          <cell r="BU41">
            <v>410</v>
          </cell>
          <cell r="BV41">
            <v>0</v>
          </cell>
          <cell r="BW41">
            <v>5</v>
          </cell>
          <cell r="BX41">
            <v>58</v>
          </cell>
          <cell r="BY41">
            <v>902</v>
          </cell>
          <cell r="BZ41">
            <v>1664</v>
          </cell>
          <cell r="CA41">
            <v>15059</v>
          </cell>
          <cell r="CB41">
            <v>163808</v>
          </cell>
          <cell r="CC41">
            <v>70186</v>
          </cell>
          <cell r="CD41">
            <v>8714</v>
          </cell>
          <cell r="CE41">
            <v>2241</v>
          </cell>
          <cell r="CF41">
            <v>54967</v>
          </cell>
          <cell r="CG41">
            <v>169221</v>
          </cell>
          <cell r="CH41">
            <v>80007</v>
          </cell>
          <cell r="CI41">
            <v>74170</v>
          </cell>
        </row>
        <row r="42">
          <cell r="B42" t="str">
            <v>Kab. Tangerang</v>
          </cell>
          <cell r="C42" t="str">
            <v>Prov. Banten</v>
          </cell>
          <cell r="D42">
            <v>266</v>
          </cell>
          <cell r="E42">
            <v>1</v>
          </cell>
          <cell r="F42">
            <v>0</v>
          </cell>
          <cell r="G42">
            <v>0</v>
          </cell>
          <cell r="H42">
            <v>0</v>
          </cell>
          <cell r="I42">
            <v>15278</v>
          </cell>
          <cell r="J42">
            <v>252</v>
          </cell>
          <cell r="K42">
            <v>0</v>
          </cell>
          <cell r="L42">
            <v>0</v>
          </cell>
          <cell r="M42">
            <v>0</v>
          </cell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>
            <v>22</v>
          </cell>
          <cell r="Y42">
            <v>75514</v>
          </cell>
          <cell r="Z42">
            <v>6673</v>
          </cell>
          <cell r="AA42">
            <v>71</v>
          </cell>
          <cell r="AB42">
            <v>17</v>
          </cell>
          <cell r="AC42">
            <v>37</v>
          </cell>
          <cell r="AD42">
            <v>45112</v>
          </cell>
          <cell r="AE42">
            <v>1592</v>
          </cell>
          <cell r="AF42">
            <v>12</v>
          </cell>
          <cell r="AG42">
            <v>12</v>
          </cell>
          <cell r="AH42"/>
          <cell r="AI42"/>
          <cell r="AJ42"/>
          <cell r="AK42"/>
          <cell r="AL42"/>
          <cell r="AR42">
            <v>8</v>
          </cell>
          <cell r="AS42">
            <v>154</v>
          </cell>
          <cell r="AT42">
            <v>19577</v>
          </cell>
          <cell r="AU42">
            <v>1892</v>
          </cell>
          <cell r="AV42">
            <v>12</v>
          </cell>
          <cell r="AW42">
            <v>26</v>
          </cell>
          <cell r="AX42">
            <v>232</v>
          </cell>
          <cell r="AY42">
            <v>27261</v>
          </cell>
          <cell r="AZ42">
            <v>3542</v>
          </cell>
          <cell r="BA42">
            <v>32</v>
          </cell>
          <cell r="BL42">
            <v>5</v>
          </cell>
          <cell r="BM42">
            <v>211</v>
          </cell>
          <cell r="BN42">
            <v>101</v>
          </cell>
          <cell r="BO42">
            <v>26</v>
          </cell>
          <cell r="BP42">
            <v>57</v>
          </cell>
          <cell r="BQ42">
            <v>0</v>
          </cell>
          <cell r="BR42">
            <v>56</v>
          </cell>
          <cell r="BS42">
            <v>508</v>
          </cell>
          <cell r="BT42">
            <v>236</v>
          </cell>
          <cell r="BU42">
            <v>234</v>
          </cell>
          <cell r="BV42">
            <v>0</v>
          </cell>
          <cell r="BW42">
            <v>1</v>
          </cell>
          <cell r="BX42">
            <v>54</v>
          </cell>
          <cell r="BY42">
            <v>840</v>
          </cell>
          <cell r="BZ42">
            <v>1229</v>
          </cell>
          <cell r="CA42">
            <v>15642</v>
          </cell>
          <cell r="CB42">
            <v>121533</v>
          </cell>
          <cell r="CC42">
            <v>55766</v>
          </cell>
          <cell r="CD42">
            <v>6619</v>
          </cell>
          <cell r="CE42">
            <v>1593</v>
          </cell>
          <cell r="CF42">
            <v>40294</v>
          </cell>
          <cell r="CG42">
            <v>120427</v>
          </cell>
          <cell r="CH42">
            <v>57306</v>
          </cell>
          <cell r="CI42">
            <v>61096</v>
          </cell>
        </row>
        <row r="43">
          <cell r="B43" t="str">
            <v>Kab. Bengkulu Selatan</v>
          </cell>
          <cell r="C43" t="str">
            <v>Prov. Bengkulu</v>
          </cell>
          <cell r="D43">
            <v>812</v>
          </cell>
          <cell r="E43">
            <v>3</v>
          </cell>
          <cell r="F43">
            <v>0</v>
          </cell>
          <cell r="G43">
            <v>0</v>
          </cell>
          <cell r="H43">
            <v>0</v>
          </cell>
          <cell r="I43">
            <v>797</v>
          </cell>
          <cell r="J43">
            <v>8</v>
          </cell>
          <cell r="K43">
            <v>0</v>
          </cell>
          <cell r="L43">
            <v>0</v>
          </cell>
          <cell r="M43">
            <v>0</v>
          </cell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>
            <v>35</v>
          </cell>
          <cell r="Y43">
            <v>15070</v>
          </cell>
          <cell r="Z43">
            <v>1326</v>
          </cell>
          <cell r="AA43">
            <v>33</v>
          </cell>
          <cell r="AB43">
            <v>3</v>
          </cell>
          <cell r="AC43">
            <v>0</v>
          </cell>
          <cell r="AD43">
            <v>790</v>
          </cell>
          <cell r="AE43">
            <v>47</v>
          </cell>
          <cell r="AF43">
            <v>0</v>
          </cell>
          <cell r="AG43">
            <v>1</v>
          </cell>
          <cell r="AH43">
            <v>75</v>
          </cell>
          <cell r="AI43">
            <v>799</v>
          </cell>
          <cell r="AJ43">
            <v>20</v>
          </cell>
          <cell r="AK43">
            <v>4</v>
          </cell>
          <cell r="AL43"/>
          <cell r="AM43">
            <v>33</v>
          </cell>
          <cell r="AN43">
            <v>968</v>
          </cell>
          <cell r="AO43">
            <v>21</v>
          </cell>
          <cell r="AP43">
            <v>1</v>
          </cell>
          <cell r="AQ43">
            <v>1</v>
          </cell>
          <cell r="AR43">
            <v>7</v>
          </cell>
          <cell r="AS43">
            <v>113</v>
          </cell>
          <cell r="AT43">
            <v>6482</v>
          </cell>
          <cell r="AU43">
            <v>1343</v>
          </cell>
          <cell r="AV43">
            <v>25</v>
          </cell>
          <cell r="AW43">
            <v>0</v>
          </cell>
          <cell r="AX43">
            <v>4</v>
          </cell>
          <cell r="AY43">
            <v>199</v>
          </cell>
          <cell r="AZ43">
            <v>42</v>
          </cell>
          <cell r="BA43">
            <v>35</v>
          </cell>
          <cell r="BB43"/>
          <cell r="BC43">
            <v>70</v>
          </cell>
          <cell r="BD43">
            <v>592</v>
          </cell>
          <cell r="BE43">
            <v>66</v>
          </cell>
          <cell r="BF43">
            <v>5</v>
          </cell>
          <cell r="BG43"/>
          <cell r="BH43">
            <v>55</v>
          </cell>
          <cell r="BI43">
            <v>263</v>
          </cell>
          <cell r="BJ43">
            <v>19</v>
          </cell>
          <cell r="BK43">
            <v>2</v>
          </cell>
          <cell r="BL43">
            <v>2</v>
          </cell>
          <cell r="BM43">
            <v>11</v>
          </cell>
          <cell r="BN43">
            <v>33</v>
          </cell>
          <cell r="BO43">
            <v>70</v>
          </cell>
          <cell r="BP43">
            <v>66</v>
          </cell>
          <cell r="BQ43">
            <v>0</v>
          </cell>
          <cell r="BR43">
            <v>17</v>
          </cell>
          <cell r="BS43">
            <v>47</v>
          </cell>
          <cell r="BT43">
            <v>73</v>
          </cell>
          <cell r="BU43">
            <v>236</v>
          </cell>
          <cell r="BV43">
            <v>0</v>
          </cell>
          <cell r="BW43">
            <v>1</v>
          </cell>
          <cell r="BX43">
            <v>4</v>
          </cell>
          <cell r="BY43">
            <v>118</v>
          </cell>
          <cell r="BZ43">
            <v>790</v>
          </cell>
          <cell r="CA43">
            <v>1761</v>
          </cell>
          <cell r="CB43">
            <v>17909</v>
          </cell>
          <cell r="CC43">
            <v>9034</v>
          </cell>
          <cell r="CD43">
            <v>1769</v>
          </cell>
          <cell r="CE43">
            <v>1164</v>
          </cell>
          <cell r="CF43">
            <v>5863</v>
          </cell>
          <cell r="CG43">
            <v>18549</v>
          </cell>
          <cell r="CH43">
            <v>9547</v>
          </cell>
          <cell r="CI43">
            <v>9084</v>
          </cell>
        </row>
        <row r="44">
          <cell r="B44" t="str">
            <v>Kab. Bengkulu Tengah</v>
          </cell>
          <cell r="C44" t="str">
            <v>Prov. Bengkulu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429</v>
          </cell>
          <cell r="J44">
            <v>2</v>
          </cell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>
            <v>9</v>
          </cell>
          <cell r="Y44">
            <v>10647</v>
          </cell>
          <cell r="Z44">
            <v>1091</v>
          </cell>
          <cell r="AA44">
            <v>42</v>
          </cell>
          <cell r="AB44">
            <v>5</v>
          </cell>
          <cell r="AC44">
            <v>0</v>
          </cell>
          <cell r="AD44">
            <v>62</v>
          </cell>
          <cell r="AE44">
            <v>0</v>
          </cell>
          <cell r="AF44">
            <v>0</v>
          </cell>
          <cell r="AG44">
            <v>0</v>
          </cell>
          <cell r="AH44">
            <v>42</v>
          </cell>
          <cell r="AI44">
            <v>613</v>
          </cell>
          <cell r="AJ44">
            <v>28</v>
          </cell>
          <cell r="AK44"/>
          <cell r="AL44"/>
          <cell r="AM44">
            <v>69</v>
          </cell>
          <cell r="AN44">
            <v>742</v>
          </cell>
          <cell r="AO44">
            <v>48</v>
          </cell>
          <cell r="AP44">
            <v>1</v>
          </cell>
          <cell r="AQ44">
            <v>1</v>
          </cell>
          <cell r="AR44">
            <v>5</v>
          </cell>
          <cell r="AS44">
            <v>106</v>
          </cell>
          <cell r="AT44">
            <v>4142</v>
          </cell>
          <cell r="AU44">
            <v>1130</v>
          </cell>
          <cell r="AV44">
            <v>38</v>
          </cell>
          <cell r="BB44"/>
          <cell r="BC44">
            <v>29</v>
          </cell>
          <cell r="BD44">
            <v>167</v>
          </cell>
          <cell r="BE44">
            <v>38</v>
          </cell>
          <cell r="BF44">
            <v>9</v>
          </cell>
          <cell r="BG44"/>
          <cell r="BH44">
            <v>467</v>
          </cell>
          <cell r="BI44">
            <v>2979</v>
          </cell>
          <cell r="BJ44">
            <v>3559</v>
          </cell>
          <cell r="BK44">
            <v>1405</v>
          </cell>
          <cell r="BL44">
            <v>0</v>
          </cell>
          <cell r="BM44">
            <v>0</v>
          </cell>
          <cell r="BN44">
            <v>2</v>
          </cell>
          <cell r="BO44">
            <v>3</v>
          </cell>
          <cell r="BP44">
            <v>36</v>
          </cell>
          <cell r="BQ44">
            <v>0</v>
          </cell>
          <cell r="BR44">
            <v>0</v>
          </cell>
          <cell r="BS44">
            <v>11</v>
          </cell>
          <cell r="BT44">
            <v>20</v>
          </cell>
          <cell r="BU44">
            <v>175</v>
          </cell>
          <cell r="BV44">
            <v>0</v>
          </cell>
          <cell r="BW44">
            <v>0</v>
          </cell>
          <cell r="BX44">
            <v>1</v>
          </cell>
          <cell r="BY44">
            <v>37</v>
          </cell>
          <cell r="BZ44">
            <v>450</v>
          </cell>
          <cell r="CA44">
            <v>554</v>
          </cell>
          <cell r="CB44">
            <v>12668</v>
          </cell>
          <cell r="CC44">
            <v>8469</v>
          </cell>
          <cell r="CD44">
            <v>4830</v>
          </cell>
          <cell r="CE44">
            <v>2119</v>
          </cell>
          <cell r="CF44">
            <v>4461</v>
          </cell>
          <cell r="CG44">
            <v>13383</v>
          </cell>
          <cell r="CH44">
            <v>6818</v>
          </cell>
          <cell r="CI44">
            <v>5839</v>
          </cell>
        </row>
        <row r="45">
          <cell r="B45" t="str">
            <v>Kab. Bengkulu Utara</v>
          </cell>
          <cell r="C45" t="str">
            <v>Prov. Bengkulu</v>
          </cell>
          <cell r="D45">
            <v>365</v>
          </cell>
          <cell r="E45">
            <v>1</v>
          </cell>
          <cell r="F45">
            <v>0</v>
          </cell>
          <cell r="G45">
            <v>0</v>
          </cell>
          <cell r="H45">
            <v>0</v>
          </cell>
          <cell r="I45">
            <v>2584</v>
          </cell>
          <cell r="J45">
            <v>74</v>
          </cell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>
            <v>5</v>
          </cell>
          <cell r="Y45">
            <v>28132</v>
          </cell>
          <cell r="Z45">
            <v>3135</v>
          </cell>
          <cell r="AA45">
            <v>113</v>
          </cell>
          <cell r="AB45">
            <v>16</v>
          </cell>
          <cell r="AC45">
            <v>4</v>
          </cell>
          <cell r="AD45">
            <v>1768</v>
          </cell>
          <cell r="AE45">
            <v>105</v>
          </cell>
          <cell r="AF45">
            <v>3</v>
          </cell>
          <cell r="AG45">
            <v>0</v>
          </cell>
          <cell r="AH45">
            <v>24</v>
          </cell>
          <cell r="AI45">
            <v>422</v>
          </cell>
          <cell r="AJ45">
            <v>227</v>
          </cell>
          <cell r="AK45"/>
          <cell r="AL45"/>
          <cell r="AM45">
            <v>107</v>
          </cell>
          <cell r="AN45">
            <v>1255</v>
          </cell>
          <cell r="AO45">
            <v>53</v>
          </cell>
          <cell r="AP45">
            <v>1</v>
          </cell>
          <cell r="AQ45"/>
          <cell r="AR45">
            <v>8</v>
          </cell>
          <cell r="AS45">
            <v>172</v>
          </cell>
          <cell r="AT45">
            <v>9075</v>
          </cell>
          <cell r="AU45">
            <v>2824</v>
          </cell>
          <cell r="AV45">
            <v>59</v>
          </cell>
          <cell r="AW45">
            <v>1</v>
          </cell>
          <cell r="AX45">
            <v>9</v>
          </cell>
          <cell r="AY45">
            <v>392</v>
          </cell>
          <cell r="AZ45">
            <v>49</v>
          </cell>
          <cell r="BA45">
            <v>1</v>
          </cell>
          <cell r="BB45"/>
          <cell r="BC45">
            <v>113</v>
          </cell>
          <cell r="BD45">
            <v>725</v>
          </cell>
          <cell r="BE45">
            <v>99</v>
          </cell>
          <cell r="BF45">
            <v>8</v>
          </cell>
          <cell r="BG45"/>
          <cell r="BH45">
            <v>88</v>
          </cell>
          <cell r="BI45">
            <v>676</v>
          </cell>
          <cell r="BJ45">
            <v>101</v>
          </cell>
          <cell r="BK45">
            <v>16</v>
          </cell>
          <cell r="BL45">
            <v>0</v>
          </cell>
          <cell r="BM45">
            <v>11</v>
          </cell>
          <cell r="BN45">
            <v>33</v>
          </cell>
          <cell r="BO45">
            <v>43</v>
          </cell>
          <cell r="BP45">
            <v>66</v>
          </cell>
          <cell r="BQ45">
            <v>0</v>
          </cell>
          <cell r="BR45">
            <v>0</v>
          </cell>
          <cell r="BS45">
            <v>53</v>
          </cell>
          <cell r="BT45">
            <v>92</v>
          </cell>
          <cell r="BU45">
            <v>294</v>
          </cell>
          <cell r="BV45">
            <v>0</v>
          </cell>
          <cell r="BW45">
            <v>0</v>
          </cell>
          <cell r="BX45">
            <v>7</v>
          </cell>
          <cell r="BY45">
            <v>191</v>
          </cell>
          <cell r="BZ45">
            <v>704</v>
          </cell>
          <cell r="CA45">
            <v>3098</v>
          </cell>
          <cell r="CB45">
            <v>32045</v>
          </cell>
          <cell r="CC45">
            <v>14481</v>
          </cell>
          <cell r="CD45">
            <v>3516</v>
          </cell>
          <cell r="CE45">
            <v>1164</v>
          </cell>
          <cell r="CF45">
            <v>10643</v>
          </cell>
          <cell r="CG45">
            <v>34005</v>
          </cell>
          <cell r="CH45">
            <v>16755</v>
          </cell>
          <cell r="CI45">
            <v>14237</v>
          </cell>
        </row>
        <row r="46">
          <cell r="B46" t="str">
            <v>Kab. Kaur</v>
          </cell>
          <cell r="C46" t="str">
            <v>Prov. Bengkulu</v>
          </cell>
          <cell r="D46">
            <v>140</v>
          </cell>
          <cell r="E46">
            <v>22</v>
          </cell>
          <cell r="F46">
            <v>0</v>
          </cell>
          <cell r="G46">
            <v>0</v>
          </cell>
          <cell r="H46">
            <v>0</v>
          </cell>
          <cell r="I46">
            <v>2373</v>
          </cell>
          <cell r="J46">
            <v>106</v>
          </cell>
          <cell r="K46">
            <v>0</v>
          </cell>
          <cell r="L46">
            <v>0</v>
          </cell>
          <cell r="M46">
            <v>0</v>
          </cell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>
            <v>8</v>
          </cell>
          <cell r="Y46">
            <v>11892</v>
          </cell>
          <cell r="Z46">
            <v>1113</v>
          </cell>
          <cell r="AA46">
            <v>25</v>
          </cell>
          <cell r="AB46">
            <v>9</v>
          </cell>
          <cell r="AC46">
            <v>1</v>
          </cell>
          <cell r="AD46">
            <v>424</v>
          </cell>
          <cell r="AE46">
            <v>43</v>
          </cell>
          <cell r="AF46">
            <v>23</v>
          </cell>
          <cell r="AG46">
            <v>2</v>
          </cell>
          <cell r="AH46">
            <v>96</v>
          </cell>
          <cell r="AI46">
            <v>704</v>
          </cell>
          <cell r="AJ46">
            <v>11</v>
          </cell>
          <cell r="AK46">
            <v>1</v>
          </cell>
          <cell r="AL46"/>
          <cell r="AM46">
            <v>9</v>
          </cell>
          <cell r="AN46">
            <v>165</v>
          </cell>
          <cell r="AO46">
            <v>18</v>
          </cell>
          <cell r="AP46"/>
          <cell r="AQ46"/>
          <cell r="AR46">
            <v>5</v>
          </cell>
          <cell r="AS46">
            <v>141</v>
          </cell>
          <cell r="AT46">
            <v>4458</v>
          </cell>
          <cell r="AU46">
            <v>1022</v>
          </cell>
          <cell r="AV46">
            <v>15</v>
          </cell>
          <cell r="AW46">
            <v>0</v>
          </cell>
          <cell r="AX46">
            <v>1</v>
          </cell>
          <cell r="AY46">
            <v>29</v>
          </cell>
          <cell r="AZ46">
            <v>52</v>
          </cell>
          <cell r="BA46">
            <v>18</v>
          </cell>
          <cell r="BB46">
            <v>1</v>
          </cell>
          <cell r="BC46">
            <v>144</v>
          </cell>
          <cell r="BD46">
            <v>828</v>
          </cell>
          <cell r="BE46">
            <v>49</v>
          </cell>
          <cell r="BF46">
            <v>8</v>
          </cell>
          <cell r="BG46"/>
          <cell r="BH46">
            <v>4</v>
          </cell>
          <cell r="BI46">
            <v>60</v>
          </cell>
          <cell r="BJ46">
            <v>11</v>
          </cell>
          <cell r="BK46"/>
          <cell r="BL46">
            <v>0</v>
          </cell>
          <cell r="BM46">
            <v>6</v>
          </cell>
          <cell r="BN46">
            <v>12</v>
          </cell>
          <cell r="BO46">
            <v>11</v>
          </cell>
          <cell r="BP46">
            <v>25</v>
          </cell>
          <cell r="BQ46">
            <v>0</v>
          </cell>
          <cell r="BR46">
            <v>9</v>
          </cell>
          <cell r="BS46">
            <v>52</v>
          </cell>
          <cell r="BT46">
            <v>96</v>
          </cell>
          <cell r="BU46">
            <v>257</v>
          </cell>
          <cell r="BV46">
            <v>0</v>
          </cell>
          <cell r="BW46">
            <v>4</v>
          </cell>
          <cell r="BX46">
            <v>15</v>
          </cell>
          <cell r="BY46">
            <v>161</v>
          </cell>
          <cell r="BZ46">
            <v>699</v>
          </cell>
          <cell r="CA46">
            <v>2633</v>
          </cell>
          <cell r="CB46">
            <v>13622</v>
          </cell>
          <cell r="CC46">
            <v>6639</v>
          </cell>
          <cell r="CD46">
            <v>1451</v>
          </cell>
          <cell r="CE46">
            <v>1033</v>
          </cell>
          <cell r="CF46">
            <v>4396</v>
          </cell>
          <cell r="CG46">
            <v>14826</v>
          </cell>
          <cell r="CH46">
            <v>8115</v>
          </cell>
          <cell r="CI46">
            <v>7237</v>
          </cell>
        </row>
        <row r="47">
          <cell r="B47" t="str">
            <v>Kab. Kepahiang</v>
          </cell>
          <cell r="C47" t="str">
            <v>Prov. Bengkulu</v>
          </cell>
          <cell r="D47">
            <v>248</v>
          </cell>
          <cell r="E47">
            <v>3</v>
          </cell>
          <cell r="F47">
            <v>0</v>
          </cell>
          <cell r="G47">
            <v>0</v>
          </cell>
          <cell r="H47">
            <v>0</v>
          </cell>
          <cell r="I47">
            <v>1798</v>
          </cell>
          <cell r="J47">
            <v>21</v>
          </cell>
          <cell r="K47">
            <v>0</v>
          </cell>
          <cell r="L47">
            <v>0</v>
          </cell>
          <cell r="M47">
            <v>0</v>
          </cell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>
            <v>8</v>
          </cell>
          <cell r="Y47">
            <v>11940</v>
          </cell>
          <cell r="Z47">
            <v>1103</v>
          </cell>
          <cell r="AA47">
            <v>45</v>
          </cell>
          <cell r="AB47">
            <v>5</v>
          </cell>
          <cell r="AC47">
            <v>1</v>
          </cell>
          <cell r="AD47">
            <v>599</v>
          </cell>
          <cell r="AE47">
            <v>28</v>
          </cell>
          <cell r="AF47">
            <v>2</v>
          </cell>
          <cell r="AG47">
            <v>0</v>
          </cell>
          <cell r="AH47">
            <v>48</v>
          </cell>
          <cell r="AI47">
            <v>768</v>
          </cell>
          <cell r="AJ47">
            <v>18</v>
          </cell>
          <cell r="AK47">
            <v>2</v>
          </cell>
          <cell r="AL47">
            <v>1</v>
          </cell>
          <cell r="AM47">
            <v>39</v>
          </cell>
          <cell r="AN47">
            <v>811</v>
          </cell>
          <cell r="AO47">
            <v>25</v>
          </cell>
          <cell r="AP47">
            <v>1</v>
          </cell>
          <cell r="AQ47"/>
          <cell r="AR47">
            <v>0</v>
          </cell>
          <cell r="AS47">
            <v>98</v>
          </cell>
          <cell r="AT47">
            <v>4528</v>
          </cell>
          <cell r="AU47">
            <v>973</v>
          </cell>
          <cell r="AV47">
            <v>12</v>
          </cell>
          <cell r="AW47">
            <v>1</v>
          </cell>
          <cell r="AX47">
            <v>5</v>
          </cell>
          <cell r="AY47">
            <v>138</v>
          </cell>
          <cell r="AZ47">
            <v>35</v>
          </cell>
          <cell r="BA47">
            <v>2</v>
          </cell>
          <cell r="BB47"/>
          <cell r="BC47">
            <v>2</v>
          </cell>
          <cell r="BD47">
            <v>391</v>
          </cell>
          <cell r="BE47">
            <v>54</v>
          </cell>
          <cell r="BF47">
            <v>4</v>
          </cell>
          <cell r="BG47"/>
          <cell r="BH47">
            <v>91</v>
          </cell>
          <cell r="BI47">
            <v>491</v>
          </cell>
          <cell r="BJ47">
            <v>31</v>
          </cell>
          <cell r="BK47">
            <v>5</v>
          </cell>
          <cell r="BL47">
            <v>0</v>
          </cell>
          <cell r="BM47">
            <v>16</v>
          </cell>
          <cell r="BN47">
            <v>27</v>
          </cell>
          <cell r="BO47">
            <v>30</v>
          </cell>
          <cell r="BP47">
            <v>46</v>
          </cell>
          <cell r="BQ47">
            <v>2</v>
          </cell>
          <cell r="BR47">
            <v>4</v>
          </cell>
          <cell r="BS47">
            <v>74</v>
          </cell>
          <cell r="BT47">
            <v>72</v>
          </cell>
          <cell r="BU47">
            <v>121</v>
          </cell>
          <cell r="BV47">
            <v>0</v>
          </cell>
          <cell r="BW47">
            <v>7</v>
          </cell>
          <cell r="BX47">
            <v>18</v>
          </cell>
          <cell r="BY47">
            <v>123</v>
          </cell>
          <cell r="BZ47">
            <v>491</v>
          </cell>
          <cell r="CA47">
            <v>2145</v>
          </cell>
          <cell r="CB47">
            <v>14365</v>
          </cell>
          <cell r="CC47">
            <v>6841</v>
          </cell>
          <cell r="CD47">
            <v>1368</v>
          </cell>
          <cell r="CE47">
            <v>687</v>
          </cell>
          <cell r="CF47">
            <v>4878</v>
          </cell>
          <cell r="CG47">
            <v>14950</v>
          </cell>
          <cell r="CH47">
            <v>7932</v>
          </cell>
          <cell r="CI47">
            <v>7607</v>
          </cell>
        </row>
        <row r="48">
          <cell r="B48" t="str">
            <v>Kota Bengkulu</v>
          </cell>
          <cell r="C48" t="str">
            <v>Prov. Bengkulu</v>
          </cell>
          <cell r="D48">
            <v>224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566</v>
          </cell>
          <cell r="J48">
            <v>45</v>
          </cell>
          <cell r="K48">
            <v>0</v>
          </cell>
          <cell r="L48">
            <v>0</v>
          </cell>
          <cell r="M48">
            <v>0</v>
          </cell>
          <cell r="N48"/>
          <cell r="O48">
            <v>2</v>
          </cell>
          <cell r="Q48"/>
          <cell r="R48"/>
          <cell r="S48"/>
          <cell r="T48"/>
          <cell r="U48"/>
          <cell r="V48"/>
          <cell r="W48"/>
          <cell r="X48">
            <v>10</v>
          </cell>
          <cell r="Y48">
            <v>8900</v>
          </cell>
          <cell r="Z48">
            <v>733</v>
          </cell>
          <cell r="AA48">
            <v>18</v>
          </cell>
          <cell r="AB48">
            <v>2</v>
          </cell>
          <cell r="AC48">
            <v>1</v>
          </cell>
          <cell r="AD48">
            <v>547</v>
          </cell>
          <cell r="AE48">
            <v>14</v>
          </cell>
          <cell r="AF48">
            <v>1</v>
          </cell>
          <cell r="AG48">
            <v>1</v>
          </cell>
          <cell r="AH48">
            <v>7</v>
          </cell>
          <cell r="AI48">
            <v>1808</v>
          </cell>
          <cell r="AJ48">
            <v>40</v>
          </cell>
          <cell r="AK48"/>
          <cell r="AL48">
            <v>1</v>
          </cell>
          <cell r="AM48">
            <v>124</v>
          </cell>
          <cell r="AN48">
            <v>2581</v>
          </cell>
          <cell r="AO48">
            <v>79</v>
          </cell>
          <cell r="AP48">
            <v>1</v>
          </cell>
          <cell r="AQ48">
            <v>2</v>
          </cell>
          <cell r="AR48">
            <v>0</v>
          </cell>
          <cell r="AS48">
            <v>139</v>
          </cell>
          <cell r="AT48">
            <v>3756</v>
          </cell>
          <cell r="AU48">
            <v>921</v>
          </cell>
          <cell r="AV48">
            <v>25</v>
          </cell>
          <cell r="AW48">
            <v>0</v>
          </cell>
          <cell r="AX48">
            <v>2</v>
          </cell>
          <cell r="AY48">
            <v>48</v>
          </cell>
          <cell r="AZ48">
            <v>21</v>
          </cell>
          <cell r="BA48">
            <v>0</v>
          </cell>
          <cell r="BB48">
            <v>1</v>
          </cell>
          <cell r="BC48">
            <v>132</v>
          </cell>
          <cell r="BD48">
            <v>1267</v>
          </cell>
          <cell r="BE48">
            <v>725</v>
          </cell>
          <cell r="BF48">
            <v>8</v>
          </cell>
          <cell r="BG48"/>
          <cell r="BH48">
            <v>124</v>
          </cell>
          <cell r="BI48">
            <v>750</v>
          </cell>
          <cell r="BJ48">
            <v>66</v>
          </cell>
          <cell r="BK48">
            <v>4</v>
          </cell>
          <cell r="BL48">
            <v>0</v>
          </cell>
          <cell r="BM48">
            <v>3</v>
          </cell>
          <cell r="BN48">
            <v>6</v>
          </cell>
          <cell r="BO48">
            <v>9</v>
          </cell>
          <cell r="BP48">
            <v>20</v>
          </cell>
          <cell r="BQ48">
            <v>0</v>
          </cell>
          <cell r="BR48">
            <v>3</v>
          </cell>
          <cell r="BS48">
            <v>41</v>
          </cell>
          <cell r="BT48">
            <v>83</v>
          </cell>
          <cell r="BU48">
            <v>168</v>
          </cell>
          <cell r="BV48">
            <v>0</v>
          </cell>
          <cell r="BW48">
            <v>12</v>
          </cell>
          <cell r="BX48">
            <v>10</v>
          </cell>
          <cell r="BY48">
            <v>94</v>
          </cell>
          <cell r="BZ48">
            <v>486</v>
          </cell>
          <cell r="CA48">
            <v>933</v>
          </cell>
          <cell r="CB48" t="e">
            <v>#REF!</v>
          </cell>
          <cell r="CC48">
            <v>6746</v>
          </cell>
          <cell r="CD48">
            <v>1939</v>
          </cell>
          <cell r="CE48">
            <v>717</v>
          </cell>
          <cell r="CF48">
            <v>3830</v>
          </cell>
          <cell r="CG48">
            <v>11620</v>
          </cell>
          <cell r="CH48">
            <v>6379</v>
          </cell>
          <cell r="CI48">
            <v>6258</v>
          </cell>
        </row>
        <row r="49">
          <cell r="B49" t="str">
            <v>Kab. Lebong</v>
          </cell>
          <cell r="C49" t="str">
            <v>Prov. Bengkulu</v>
          </cell>
          <cell r="D49">
            <v>285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3367</v>
          </cell>
          <cell r="J49">
            <v>57</v>
          </cell>
          <cell r="K49">
            <v>0</v>
          </cell>
          <cell r="L49">
            <v>0</v>
          </cell>
          <cell r="M49">
            <v>0</v>
          </cell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>
            <v>6</v>
          </cell>
          <cell r="Y49">
            <v>17846</v>
          </cell>
          <cell r="Z49">
            <v>2341</v>
          </cell>
          <cell r="AA49">
            <v>94</v>
          </cell>
          <cell r="AB49">
            <v>5</v>
          </cell>
          <cell r="AC49">
            <v>0</v>
          </cell>
          <cell r="AD49">
            <v>666</v>
          </cell>
          <cell r="AE49">
            <v>13</v>
          </cell>
          <cell r="AF49">
            <v>0</v>
          </cell>
          <cell r="AG49">
            <v>0</v>
          </cell>
          <cell r="AH49">
            <v>497</v>
          </cell>
          <cell r="AI49">
            <v>3695</v>
          </cell>
          <cell r="AJ49">
            <v>3921</v>
          </cell>
          <cell r="AK49">
            <v>313</v>
          </cell>
          <cell r="AL49"/>
          <cell r="AM49">
            <v>59</v>
          </cell>
          <cell r="AN49">
            <v>731</v>
          </cell>
          <cell r="AO49">
            <v>515</v>
          </cell>
          <cell r="AP49">
            <v>3</v>
          </cell>
          <cell r="AQ49"/>
          <cell r="AR49">
            <v>1</v>
          </cell>
          <cell r="AS49">
            <v>61</v>
          </cell>
          <cell r="AT49">
            <v>5362</v>
          </cell>
          <cell r="AU49">
            <v>1856</v>
          </cell>
          <cell r="AV49">
            <v>26</v>
          </cell>
          <cell r="AW49">
            <v>0</v>
          </cell>
          <cell r="AX49">
            <v>0</v>
          </cell>
          <cell r="AY49">
            <v>142</v>
          </cell>
          <cell r="AZ49">
            <v>27</v>
          </cell>
          <cell r="BA49">
            <v>0</v>
          </cell>
          <cell r="BB49"/>
          <cell r="BC49">
            <v>80</v>
          </cell>
          <cell r="BD49">
            <v>360</v>
          </cell>
          <cell r="BE49">
            <v>31</v>
          </cell>
          <cell r="BF49">
            <v>1</v>
          </cell>
          <cell r="BG49"/>
          <cell r="BH49">
            <v>8</v>
          </cell>
          <cell r="BI49">
            <v>101</v>
          </cell>
          <cell r="BJ49">
            <v>22</v>
          </cell>
          <cell r="BK49">
            <v>3</v>
          </cell>
          <cell r="BL49">
            <v>0</v>
          </cell>
          <cell r="BM49">
            <v>1</v>
          </cell>
          <cell r="BN49">
            <v>2</v>
          </cell>
          <cell r="BO49">
            <v>1</v>
          </cell>
          <cell r="BP49">
            <v>17</v>
          </cell>
          <cell r="BQ49">
            <v>0</v>
          </cell>
          <cell r="BR49">
            <v>0</v>
          </cell>
          <cell r="BS49">
            <v>15</v>
          </cell>
          <cell r="BT49">
            <v>34</v>
          </cell>
          <cell r="BU49">
            <v>112</v>
          </cell>
          <cell r="BV49">
            <v>0</v>
          </cell>
          <cell r="BW49">
            <v>0</v>
          </cell>
          <cell r="BX49">
            <v>1</v>
          </cell>
          <cell r="BY49">
            <v>30</v>
          </cell>
          <cell r="BZ49">
            <v>345</v>
          </cell>
          <cell r="CA49">
            <v>4215</v>
          </cell>
          <cell r="CB49">
            <v>23146</v>
          </cell>
          <cell r="CC49">
            <v>12773</v>
          </cell>
          <cell r="CD49">
            <v>2411</v>
          </cell>
          <cell r="CE49">
            <v>509</v>
          </cell>
          <cell r="CF49">
            <v>7641</v>
          </cell>
          <cell r="CG49">
            <v>21640</v>
          </cell>
          <cell r="CH49">
            <v>10092</v>
          </cell>
          <cell r="CI49">
            <v>9001</v>
          </cell>
        </row>
        <row r="50">
          <cell r="B50" t="str">
            <v>Kab. Muko-muko</v>
          </cell>
          <cell r="C50" t="str">
            <v>Prov. Bengkulu</v>
          </cell>
          <cell r="D50">
            <v>192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978</v>
          </cell>
          <cell r="J50">
            <v>17</v>
          </cell>
          <cell r="K50">
            <v>0</v>
          </cell>
          <cell r="L50">
            <v>0</v>
          </cell>
          <cell r="M50">
            <v>0</v>
          </cell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>
            <v>18</v>
          </cell>
          <cell r="Y50">
            <v>23366</v>
          </cell>
          <cell r="Z50">
            <v>2354</v>
          </cell>
          <cell r="AA50">
            <v>65</v>
          </cell>
          <cell r="AB50">
            <v>7</v>
          </cell>
          <cell r="AC50">
            <v>3</v>
          </cell>
          <cell r="AD50">
            <v>3035</v>
          </cell>
          <cell r="AE50">
            <v>140</v>
          </cell>
          <cell r="AF50">
            <v>0</v>
          </cell>
          <cell r="AG50">
            <v>0</v>
          </cell>
          <cell r="AH50">
            <v>44</v>
          </cell>
          <cell r="AI50">
            <v>1208</v>
          </cell>
          <cell r="AJ50">
            <v>60</v>
          </cell>
          <cell r="AK50">
            <v>1</v>
          </cell>
          <cell r="AL50">
            <v>2</v>
          </cell>
          <cell r="AM50">
            <v>19</v>
          </cell>
          <cell r="AN50">
            <v>736</v>
          </cell>
          <cell r="AO50">
            <v>36</v>
          </cell>
          <cell r="AP50">
            <v>1</v>
          </cell>
          <cell r="AQ50"/>
          <cell r="AR50">
            <v>5</v>
          </cell>
          <cell r="AS50">
            <v>236</v>
          </cell>
          <cell r="AT50">
            <v>8959</v>
          </cell>
          <cell r="AU50">
            <v>2213</v>
          </cell>
          <cell r="AV50">
            <v>39</v>
          </cell>
          <cell r="AW50">
            <v>0</v>
          </cell>
          <cell r="AX50">
            <v>26</v>
          </cell>
          <cell r="AY50">
            <v>1182</v>
          </cell>
          <cell r="AZ50">
            <v>247</v>
          </cell>
          <cell r="BA50">
            <v>12</v>
          </cell>
          <cell r="BB50"/>
          <cell r="BC50">
            <v>142</v>
          </cell>
          <cell r="BD50">
            <v>1276</v>
          </cell>
          <cell r="BE50">
            <v>932</v>
          </cell>
          <cell r="BF50">
            <v>428</v>
          </cell>
          <cell r="BG50">
            <v>1</v>
          </cell>
          <cell r="BH50">
            <v>44</v>
          </cell>
          <cell r="BI50">
            <v>766</v>
          </cell>
          <cell r="BJ50">
            <v>135</v>
          </cell>
          <cell r="BK50">
            <v>10</v>
          </cell>
          <cell r="BL50">
            <v>0</v>
          </cell>
          <cell r="BM50">
            <v>3</v>
          </cell>
          <cell r="BN50">
            <v>12</v>
          </cell>
          <cell r="BO50">
            <v>7</v>
          </cell>
          <cell r="BP50">
            <v>14</v>
          </cell>
          <cell r="BQ50">
            <v>0</v>
          </cell>
          <cell r="BR50">
            <v>0</v>
          </cell>
          <cell r="BS50">
            <v>24</v>
          </cell>
          <cell r="BT50">
            <v>44</v>
          </cell>
          <cell r="BU50">
            <v>62</v>
          </cell>
          <cell r="BV50">
            <v>0</v>
          </cell>
          <cell r="BW50">
            <v>0</v>
          </cell>
          <cell r="BX50">
            <v>0</v>
          </cell>
          <cell r="BY50">
            <v>48</v>
          </cell>
          <cell r="BZ50">
            <v>218</v>
          </cell>
          <cell r="CA50">
            <v>1260</v>
          </cell>
          <cell r="CB50">
            <v>28813</v>
          </cell>
          <cell r="CC50">
            <v>14809</v>
          </cell>
          <cell r="CD50">
            <v>3693</v>
          </cell>
          <cell r="CE50">
            <v>792</v>
          </cell>
          <cell r="CF50">
            <v>9050</v>
          </cell>
          <cell r="CG50">
            <v>29453</v>
          </cell>
          <cell r="CH50">
            <v>16247</v>
          </cell>
          <cell r="CI50">
            <v>15674</v>
          </cell>
        </row>
        <row r="51">
          <cell r="B51" t="str">
            <v>Kab. Rejang Lebong</v>
          </cell>
          <cell r="C51" t="str">
            <v>Prov. Bengkulu</v>
          </cell>
          <cell r="D51">
            <v>62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2065</v>
          </cell>
          <cell r="J51">
            <v>22</v>
          </cell>
          <cell r="K51">
            <v>0</v>
          </cell>
          <cell r="L51">
            <v>0</v>
          </cell>
          <cell r="M51">
            <v>0</v>
          </cell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>
            <v>6</v>
          </cell>
          <cell r="Y51">
            <v>19234</v>
          </cell>
          <cell r="Z51">
            <v>1991</v>
          </cell>
          <cell r="AA51">
            <v>120</v>
          </cell>
          <cell r="AB51">
            <v>7</v>
          </cell>
          <cell r="AC51">
            <v>0</v>
          </cell>
          <cell r="AD51">
            <v>188</v>
          </cell>
          <cell r="AE51">
            <v>0</v>
          </cell>
          <cell r="AF51">
            <v>0</v>
          </cell>
          <cell r="AG51">
            <v>0</v>
          </cell>
          <cell r="AH51">
            <v>45</v>
          </cell>
          <cell r="AI51">
            <v>762</v>
          </cell>
          <cell r="AJ51">
            <v>28</v>
          </cell>
          <cell r="AK51"/>
          <cell r="AL51">
            <v>1</v>
          </cell>
          <cell r="AM51">
            <v>70</v>
          </cell>
          <cell r="AN51">
            <v>701</v>
          </cell>
          <cell r="AO51">
            <v>164</v>
          </cell>
          <cell r="AP51">
            <v>1</v>
          </cell>
          <cell r="AQ51">
            <v>3</v>
          </cell>
          <cell r="AR51">
            <v>7</v>
          </cell>
          <cell r="AS51">
            <v>176</v>
          </cell>
          <cell r="AT51">
            <v>6691</v>
          </cell>
          <cell r="AU51">
            <v>1825</v>
          </cell>
          <cell r="AV51">
            <v>51</v>
          </cell>
          <cell r="BB51"/>
          <cell r="BC51">
            <v>23</v>
          </cell>
          <cell r="BD51">
            <v>218</v>
          </cell>
          <cell r="BE51">
            <v>28</v>
          </cell>
          <cell r="BF51">
            <v>2</v>
          </cell>
          <cell r="BG51"/>
          <cell r="BH51">
            <v>106</v>
          </cell>
          <cell r="BI51">
            <v>773</v>
          </cell>
          <cell r="BJ51">
            <v>541</v>
          </cell>
          <cell r="BK51">
            <v>6</v>
          </cell>
          <cell r="BL51">
            <v>0</v>
          </cell>
          <cell r="BM51">
            <v>3</v>
          </cell>
          <cell r="BN51">
            <v>14</v>
          </cell>
          <cell r="BO51">
            <v>24</v>
          </cell>
          <cell r="BP51">
            <v>52</v>
          </cell>
          <cell r="BQ51">
            <v>0</v>
          </cell>
          <cell r="BR51">
            <v>0</v>
          </cell>
          <cell r="BS51">
            <v>13</v>
          </cell>
          <cell r="BT51">
            <v>44</v>
          </cell>
          <cell r="BU51">
            <v>199</v>
          </cell>
          <cell r="BV51">
            <v>0</v>
          </cell>
          <cell r="BW51">
            <v>0</v>
          </cell>
          <cell r="BX51">
            <v>0</v>
          </cell>
          <cell r="BY51">
            <v>46</v>
          </cell>
          <cell r="BZ51">
            <v>515</v>
          </cell>
          <cell r="CA51">
            <v>2255</v>
          </cell>
          <cell r="CB51">
            <v>21215</v>
          </cell>
          <cell r="CC51">
            <v>9892</v>
          </cell>
          <cell r="CD51">
            <v>2629</v>
          </cell>
          <cell r="CE51">
            <v>836</v>
          </cell>
          <cell r="CF51">
            <v>7455</v>
          </cell>
          <cell r="CG51">
            <v>22988</v>
          </cell>
          <cell r="CH51">
            <v>12077</v>
          </cell>
          <cell r="CI51">
            <v>11691</v>
          </cell>
        </row>
        <row r="52">
          <cell r="B52" t="str">
            <v>Kab. Seluma</v>
          </cell>
          <cell r="C52" t="str">
            <v>Prov. Bengkulu</v>
          </cell>
          <cell r="D52">
            <v>201</v>
          </cell>
          <cell r="E52">
            <v>5</v>
          </cell>
          <cell r="F52">
            <v>0</v>
          </cell>
          <cell r="G52">
            <v>0</v>
          </cell>
          <cell r="H52">
            <v>0</v>
          </cell>
          <cell r="I52">
            <v>6477</v>
          </cell>
          <cell r="J52">
            <v>156</v>
          </cell>
          <cell r="K52">
            <v>0</v>
          </cell>
          <cell r="L52">
            <v>0</v>
          </cell>
          <cell r="M52">
            <v>0</v>
          </cell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>
            <v>6</v>
          </cell>
          <cell r="Y52">
            <v>26577</v>
          </cell>
          <cell r="Z52">
            <v>3083</v>
          </cell>
          <cell r="AA52">
            <v>58</v>
          </cell>
          <cell r="AB52">
            <v>10</v>
          </cell>
          <cell r="AC52">
            <v>6</v>
          </cell>
          <cell r="AD52">
            <v>6326</v>
          </cell>
          <cell r="AE52">
            <v>263</v>
          </cell>
          <cell r="AF52">
            <v>7</v>
          </cell>
          <cell r="AG52">
            <v>0</v>
          </cell>
          <cell r="AH52">
            <v>80</v>
          </cell>
          <cell r="AI52">
            <v>822</v>
          </cell>
          <cell r="AJ52">
            <v>43</v>
          </cell>
          <cell r="AK52">
            <v>3</v>
          </cell>
          <cell r="AL52"/>
          <cell r="AM52">
            <v>71</v>
          </cell>
          <cell r="AN52">
            <v>471</v>
          </cell>
          <cell r="AO52">
            <v>47</v>
          </cell>
          <cell r="AP52">
            <v>5</v>
          </cell>
          <cell r="AQ52">
            <v>1</v>
          </cell>
          <cell r="AR52">
            <v>3</v>
          </cell>
          <cell r="AS52">
            <v>120</v>
          </cell>
          <cell r="AT52">
            <v>11466</v>
          </cell>
          <cell r="AU52">
            <v>2995</v>
          </cell>
          <cell r="AV52">
            <v>39</v>
          </cell>
          <cell r="AW52">
            <v>2</v>
          </cell>
          <cell r="AX52">
            <v>29</v>
          </cell>
          <cell r="AY52">
            <v>1814</v>
          </cell>
          <cell r="AZ52">
            <v>358</v>
          </cell>
          <cell r="BA52">
            <v>53</v>
          </cell>
          <cell r="BB52"/>
          <cell r="BC52">
            <v>84</v>
          </cell>
          <cell r="BD52">
            <v>543</v>
          </cell>
          <cell r="BE52">
            <v>130</v>
          </cell>
          <cell r="BF52">
            <v>15</v>
          </cell>
          <cell r="BG52"/>
          <cell r="BH52">
            <v>19</v>
          </cell>
          <cell r="BI52">
            <v>109</v>
          </cell>
          <cell r="BJ52">
            <v>40</v>
          </cell>
          <cell r="BK52">
            <v>14</v>
          </cell>
          <cell r="BL52">
            <v>2</v>
          </cell>
          <cell r="BM52">
            <v>14</v>
          </cell>
          <cell r="BN52">
            <v>28</v>
          </cell>
          <cell r="BO52">
            <v>48</v>
          </cell>
          <cell r="BP52">
            <v>154</v>
          </cell>
          <cell r="BQ52">
            <v>1</v>
          </cell>
          <cell r="BR52">
            <v>7</v>
          </cell>
          <cell r="BS52">
            <v>96</v>
          </cell>
          <cell r="BT52">
            <v>242</v>
          </cell>
          <cell r="BU52">
            <v>470</v>
          </cell>
          <cell r="BV52">
            <v>0</v>
          </cell>
          <cell r="BW52">
            <v>2</v>
          </cell>
          <cell r="BX52">
            <v>9</v>
          </cell>
          <cell r="BY52">
            <v>250</v>
          </cell>
          <cell r="BZ52">
            <v>1208</v>
          </cell>
          <cell r="CA52">
            <v>6849</v>
          </cell>
          <cell r="CB52">
            <v>34632</v>
          </cell>
          <cell r="CC52">
            <v>17501</v>
          </cell>
          <cell r="CD52">
            <v>4136</v>
          </cell>
          <cell r="CE52">
            <v>1964</v>
          </cell>
          <cell r="CF52">
            <v>13699</v>
          </cell>
          <cell r="CG52">
            <v>40340</v>
          </cell>
          <cell r="CH52">
            <v>19595</v>
          </cell>
          <cell r="CI52">
            <v>19480</v>
          </cell>
        </row>
        <row r="53">
          <cell r="B53" t="str">
            <v>Kab. Bantul</v>
          </cell>
          <cell r="C53" t="str">
            <v>Prov. D.I. Yogyakarta</v>
          </cell>
          <cell r="D53">
            <v>117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20154</v>
          </cell>
          <cell r="J53">
            <v>260</v>
          </cell>
          <cell r="K53">
            <v>0</v>
          </cell>
          <cell r="L53">
            <v>0</v>
          </cell>
          <cell r="M53">
            <v>0</v>
          </cell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>
            <v>20</v>
          </cell>
          <cell r="Y53">
            <v>49992</v>
          </cell>
          <cell r="Z53">
            <v>6679</v>
          </cell>
          <cell r="AA53">
            <v>42</v>
          </cell>
          <cell r="AB53">
            <v>10</v>
          </cell>
          <cell r="AC53">
            <v>8</v>
          </cell>
          <cell r="AD53">
            <v>17442</v>
          </cell>
          <cell r="AE53">
            <v>1557</v>
          </cell>
          <cell r="AF53">
            <v>9</v>
          </cell>
          <cell r="AG53">
            <v>1</v>
          </cell>
          <cell r="AH53">
            <v>10</v>
          </cell>
          <cell r="AI53">
            <v>1200</v>
          </cell>
          <cell r="AJ53">
            <v>43</v>
          </cell>
          <cell r="AK53"/>
          <cell r="AL53"/>
          <cell r="AM53">
            <v>45</v>
          </cell>
          <cell r="AN53">
            <v>4210</v>
          </cell>
          <cell r="AO53">
            <v>262</v>
          </cell>
          <cell r="AP53">
            <v>3</v>
          </cell>
          <cell r="AQ53">
            <v>3</v>
          </cell>
          <cell r="AR53">
            <v>11</v>
          </cell>
          <cell r="AS53">
            <v>49</v>
          </cell>
          <cell r="AT53">
            <v>19267</v>
          </cell>
          <cell r="AU53">
            <v>4907</v>
          </cell>
          <cell r="AV53">
            <v>24</v>
          </cell>
          <cell r="AW53">
            <v>6</v>
          </cell>
          <cell r="AX53">
            <v>22</v>
          </cell>
          <cell r="AY53">
            <v>4703</v>
          </cell>
          <cell r="AZ53">
            <v>1937</v>
          </cell>
          <cell r="BA53">
            <v>56</v>
          </cell>
          <cell r="BB53"/>
          <cell r="BC53">
            <v>101</v>
          </cell>
          <cell r="BD53">
            <v>3149</v>
          </cell>
          <cell r="BE53">
            <v>425</v>
          </cell>
          <cell r="BF53">
            <v>29</v>
          </cell>
          <cell r="BG53"/>
          <cell r="BH53">
            <v>164</v>
          </cell>
          <cell r="BI53">
            <v>2975</v>
          </cell>
          <cell r="BJ53">
            <v>1243</v>
          </cell>
          <cell r="BK53">
            <v>31</v>
          </cell>
          <cell r="BL53">
            <v>19</v>
          </cell>
          <cell r="BM53">
            <v>389</v>
          </cell>
          <cell r="BN53">
            <v>53</v>
          </cell>
          <cell r="BO53">
            <v>34</v>
          </cell>
          <cell r="BP53">
            <v>104</v>
          </cell>
          <cell r="BQ53">
            <v>0</v>
          </cell>
          <cell r="BR53">
            <v>10</v>
          </cell>
          <cell r="BS53">
            <v>205</v>
          </cell>
          <cell r="BT53">
            <v>218</v>
          </cell>
          <cell r="BU53">
            <v>202</v>
          </cell>
          <cell r="BV53">
            <v>0</v>
          </cell>
          <cell r="BW53">
            <v>1</v>
          </cell>
          <cell r="BX53">
            <v>33</v>
          </cell>
          <cell r="BY53">
            <v>453</v>
          </cell>
          <cell r="BZ53">
            <v>1118</v>
          </cell>
          <cell r="CA53">
            <v>20390</v>
          </cell>
          <cell r="CB53">
            <v>73840</v>
          </cell>
          <cell r="CC53">
            <v>38926</v>
          </cell>
          <cell r="CD53">
            <v>9271</v>
          </cell>
          <cell r="CE53">
            <v>1578</v>
          </cell>
          <cell r="CF53">
            <v>27482</v>
          </cell>
          <cell r="CG53">
            <v>85489</v>
          </cell>
          <cell r="CH53">
            <v>39963</v>
          </cell>
          <cell r="CI53">
            <v>40472</v>
          </cell>
        </row>
        <row r="54">
          <cell r="B54" t="str">
            <v>Kab. Gunung Kidul</v>
          </cell>
          <cell r="C54" t="str">
            <v>Prov. D.I. Yogyakarta</v>
          </cell>
          <cell r="D54">
            <v>971</v>
          </cell>
          <cell r="E54">
            <v>20</v>
          </cell>
          <cell r="F54">
            <v>0</v>
          </cell>
          <cell r="G54">
            <v>0</v>
          </cell>
          <cell r="H54">
            <v>0</v>
          </cell>
          <cell r="I54">
            <v>11297</v>
          </cell>
          <cell r="J54">
            <v>230</v>
          </cell>
          <cell r="K54">
            <v>0</v>
          </cell>
          <cell r="L54">
            <v>0</v>
          </cell>
          <cell r="M54">
            <v>0</v>
          </cell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>
            <v>14</v>
          </cell>
          <cell r="Y54">
            <v>39561</v>
          </cell>
          <cell r="Z54">
            <v>5118</v>
          </cell>
          <cell r="AA54">
            <v>31</v>
          </cell>
          <cell r="AB54">
            <v>0</v>
          </cell>
          <cell r="AC54">
            <v>2</v>
          </cell>
          <cell r="AD54">
            <v>5161</v>
          </cell>
          <cell r="AE54">
            <v>567</v>
          </cell>
          <cell r="AF54">
            <v>3</v>
          </cell>
          <cell r="AG54">
            <v>0</v>
          </cell>
          <cell r="AH54">
            <v>26</v>
          </cell>
          <cell r="AI54">
            <v>1815</v>
          </cell>
          <cell r="AJ54">
            <v>51</v>
          </cell>
          <cell r="AK54"/>
          <cell r="AL54"/>
          <cell r="AM54">
            <v>68</v>
          </cell>
          <cell r="AN54">
            <v>4536</v>
          </cell>
          <cell r="AO54">
            <v>415</v>
          </cell>
          <cell r="AP54">
            <v>2</v>
          </cell>
          <cell r="AQ54">
            <v>1</v>
          </cell>
          <cell r="AR54">
            <v>0</v>
          </cell>
          <cell r="AS54">
            <v>47</v>
          </cell>
          <cell r="AT54">
            <v>14869</v>
          </cell>
          <cell r="AU54">
            <v>3980</v>
          </cell>
          <cell r="AV54">
            <v>31</v>
          </cell>
          <cell r="AW54">
            <v>0</v>
          </cell>
          <cell r="AX54">
            <v>14</v>
          </cell>
          <cell r="AY54">
            <v>3099</v>
          </cell>
          <cell r="AZ54">
            <v>1238</v>
          </cell>
          <cell r="BA54">
            <v>15</v>
          </cell>
          <cell r="BB54"/>
          <cell r="BC54">
            <v>117</v>
          </cell>
          <cell r="BD54">
            <v>2378</v>
          </cell>
          <cell r="BE54">
            <v>284</v>
          </cell>
          <cell r="BF54">
            <v>13</v>
          </cell>
          <cell r="BG54"/>
          <cell r="BH54">
            <v>169</v>
          </cell>
          <cell r="BI54">
            <v>2100</v>
          </cell>
          <cell r="BJ54">
            <v>524</v>
          </cell>
          <cell r="BK54">
            <v>263</v>
          </cell>
          <cell r="BL54">
            <v>0</v>
          </cell>
          <cell r="BM54">
            <v>0</v>
          </cell>
          <cell r="BN54">
            <v>2</v>
          </cell>
          <cell r="BO54">
            <v>7</v>
          </cell>
          <cell r="BP54">
            <v>72</v>
          </cell>
          <cell r="BQ54">
            <v>0</v>
          </cell>
          <cell r="BR54">
            <v>2</v>
          </cell>
          <cell r="BS54">
            <v>16</v>
          </cell>
          <cell r="BT54">
            <v>29</v>
          </cell>
          <cell r="BU54">
            <v>217</v>
          </cell>
          <cell r="BV54">
            <v>0</v>
          </cell>
          <cell r="BW54">
            <v>2</v>
          </cell>
          <cell r="BX54">
            <v>25</v>
          </cell>
          <cell r="BY54">
            <v>188</v>
          </cell>
          <cell r="BZ54">
            <v>1239</v>
          </cell>
          <cell r="CA54">
            <v>12378</v>
          </cell>
          <cell r="CB54">
            <v>51674</v>
          </cell>
          <cell r="CC54">
            <v>28640</v>
          </cell>
          <cell r="CD54">
            <v>6286</v>
          </cell>
          <cell r="CE54">
            <v>1851</v>
          </cell>
          <cell r="CF54">
            <v>19467</v>
          </cell>
          <cell r="CG54">
            <v>62899</v>
          </cell>
          <cell r="CH54">
            <v>29712</v>
          </cell>
          <cell r="CI54">
            <v>32414</v>
          </cell>
        </row>
        <row r="55">
          <cell r="B55" t="str">
            <v>Kota Yogyakarta</v>
          </cell>
          <cell r="C55" t="str">
            <v>Prov. D.I. Yogyakarta</v>
          </cell>
          <cell r="D55">
            <v>332</v>
          </cell>
          <cell r="E55">
            <v>10</v>
          </cell>
          <cell r="F55">
            <v>0</v>
          </cell>
          <cell r="G55">
            <v>0</v>
          </cell>
          <cell r="H55">
            <v>0</v>
          </cell>
          <cell r="I55">
            <v>7078</v>
          </cell>
          <cell r="J55">
            <v>342</v>
          </cell>
          <cell r="K55">
            <v>0</v>
          </cell>
          <cell r="L55">
            <v>0</v>
          </cell>
          <cell r="M55">
            <v>0</v>
          </cell>
          <cell r="N55"/>
          <cell r="O55">
            <v>2</v>
          </cell>
          <cell r="P55"/>
          <cell r="Q55"/>
          <cell r="R55"/>
          <cell r="T55"/>
          <cell r="U55"/>
          <cell r="V55"/>
          <cell r="W55"/>
          <cell r="X55">
            <v>11</v>
          </cell>
          <cell r="Y55">
            <v>24813</v>
          </cell>
          <cell r="Z55">
            <v>3167</v>
          </cell>
          <cell r="AA55">
            <v>37</v>
          </cell>
          <cell r="AB55">
            <v>1</v>
          </cell>
          <cell r="AC55">
            <v>9</v>
          </cell>
          <cell r="AD55">
            <v>5723</v>
          </cell>
          <cell r="AE55">
            <v>631</v>
          </cell>
          <cell r="AF55">
            <v>9</v>
          </cell>
          <cell r="AG55">
            <v>0</v>
          </cell>
          <cell r="AH55"/>
          <cell r="AI55">
            <v>998</v>
          </cell>
          <cell r="AJ55">
            <v>1034</v>
          </cell>
          <cell r="AK55"/>
          <cell r="AL55"/>
          <cell r="AM55">
            <v>3</v>
          </cell>
          <cell r="AN55">
            <v>224</v>
          </cell>
          <cell r="AO55">
            <v>10</v>
          </cell>
          <cell r="AP55">
            <v>1</v>
          </cell>
          <cell r="AQ55">
            <v>1</v>
          </cell>
          <cell r="AR55">
            <v>6</v>
          </cell>
          <cell r="AS55">
            <v>23</v>
          </cell>
          <cell r="AT55">
            <v>10042</v>
          </cell>
          <cell r="AU55">
            <v>2649</v>
          </cell>
          <cell r="AV55">
            <v>25</v>
          </cell>
          <cell r="AW55">
            <v>6</v>
          </cell>
          <cell r="AX55">
            <v>5</v>
          </cell>
          <cell r="AY55">
            <v>1632</v>
          </cell>
          <cell r="AZ55">
            <v>649</v>
          </cell>
          <cell r="BA55">
            <v>32</v>
          </cell>
          <cell r="BB55">
            <v>1</v>
          </cell>
          <cell r="BC55">
            <v>16</v>
          </cell>
          <cell r="BD55">
            <v>637</v>
          </cell>
          <cell r="BE55">
            <v>23</v>
          </cell>
          <cell r="BF55"/>
          <cell r="BG55"/>
          <cell r="BH55">
            <v>151</v>
          </cell>
          <cell r="BI55">
            <v>1891</v>
          </cell>
          <cell r="BJ55">
            <v>955</v>
          </cell>
          <cell r="BK55">
            <v>14</v>
          </cell>
          <cell r="BL55">
            <v>0</v>
          </cell>
          <cell r="BM55">
            <v>0</v>
          </cell>
          <cell r="BN55">
            <v>3</v>
          </cell>
          <cell r="BO55">
            <v>2</v>
          </cell>
          <cell r="BP55">
            <v>3</v>
          </cell>
          <cell r="BQ55">
            <v>0</v>
          </cell>
          <cell r="BR55">
            <v>0</v>
          </cell>
          <cell r="BS55">
            <v>30</v>
          </cell>
          <cell r="BT55">
            <v>49</v>
          </cell>
          <cell r="BU55">
            <v>29</v>
          </cell>
          <cell r="BV55">
            <v>0</v>
          </cell>
          <cell r="BW55">
            <v>1</v>
          </cell>
          <cell r="BX55">
            <v>1</v>
          </cell>
          <cell r="BY55">
            <v>94</v>
          </cell>
          <cell r="BZ55">
            <v>722</v>
          </cell>
          <cell r="CA55" t="e">
            <v>#REF!</v>
          </cell>
          <cell r="CB55">
            <v>32306</v>
          </cell>
          <cell r="CC55">
            <v>19080</v>
          </cell>
          <cell r="CD55">
            <v>4468</v>
          </cell>
          <cell r="CE55">
            <v>827</v>
          </cell>
          <cell r="CF55">
            <v>11924</v>
          </cell>
          <cell r="CG55">
            <v>39081</v>
          </cell>
          <cell r="CH55">
            <v>18728</v>
          </cell>
          <cell r="CI55">
            <v>19594</v>
          </cell>
        </row>
        <row r="56">
          <cell r="B56" t="str">
            <v>Kab. Kulon Progo</v>
          </cell>
          <cell r="C56" t="str">
            <v>Prov. D.I. Yogyakarta</v>
          </cell>
          <cell r="D56">
            <v>533</v>
          </cell>
          <cell r="E56">
            <v>13</v>
          </cell>
          <cell r="F56">
            <v>0</v>
          </cell>
          <cell r="G56">
            <v>0</v>
          </cell>
          <cell r="H56">
            <v>0</v>
          </cell>
          <cell r="I56">
            <v>22118</v>
          </cell>
          <cell r="J56">
            <v>405</v>
          </cell>
          <cell r="K56">
            <v>0</v>
          </cell>
          <cell r="L56">
            <v>0</v>
          </cell>
          <cell r="M56">
            <v>0</v>
          </cell>
          <cell r="N56"/>
          <cell r="O56"/>
          <cell r="P56"/>
          <cell r="Q56"/>
          <cell r="R56"/>
          <cell r="T56"/>
          <cell r="U56"/>
          <cell r="V56"/>
          <cell r="W56"/>
          <cell r="X56">
            <v>22</v>
          </cell>
          <cell r="Y56">
            <v>53872</v>
          </cell>
          <cell r="Z56">
            <v>7678</v>
          </cell>
          <cell r="AA56">
            <v>76</v>
          </cell>
          <cell r="AB56">
            <v>6</v>
          </cell>
          <cell r="AC56">
            <v>14</v>
          </cell>
          <cell r="AD56">
            <v>27174</v>
          </cell>
          <cell r="AE56">
            <v>2340</v>
          </cell>
          <cell r="AF56">
            <v>13</v>
          </cell>
          <cell r="AG56">
            <v>4</v>
          </cell>
          <cell r="AH56">
            <v>7</v>
          </cell>
          <cell r="AI56">
            <v>449</v>
          </cell>
          <cell r="AJ56">
            <v>14</v>
          </cell>
          <cell r="AK56"/>
          <cell r="AL56"/>
          <cell r="AM56">
            <v>29</v>
          </cell>
          <cell r="AN56">
            <v>1742</v>
          </cell>
          <cell r="AO56">
            <v>85</v>
          </cell>
          <cell r="AP56">
            <v>4</v>
          </cell>
          <cell r="AQ56">
            <v>1</v>
          </cell>
          <cell r="AR56">
            <v>5</v>
          </cell>
          <cell r="AS56">
            <v>82</v>
          </cell>
          <cell r="AT56">
            <v>19285</v>
          </cell>
          <cell r="AU56">
            <v>4065</v>
          </cell>
          <cell r="AV56">
            <v>14</v>
          </cell>
          <cell r="AW56">
            <v>2</v>
          </cell>
          <cell r="AX56">
            <v>57</v>
          </cell>
          <cell r="AY56">
            <v>10873</v>
          </cell>
          <cell r="AZ56">
            <v>3221</v>
          </cell>
          <cell r="BA56">
            <v>65</v>
          </cell>
          <cell r="BB56"/>
          <cell r="BC56">
            <v>77</v>
          </cell>
          <cell r="BD56">
            <v>1774</v>
          </cell>
          <cell r="BE56">
            <v>560</v>
          </cell>
          <cell r="BF56">
            <v>13</v>
          </cell>
          <cell r="BG56"/>
          <cell r="BH56">
            <v>36</v>
          </cell>
          <cell r="BI56">
            <v>611</v>
          </cell>
          <cell r="BJ56">
            <v>154</v>
          </cell>
          <cell r="BK56">
            <v>14</v>
          </cell>
          <cell r="BL56">
            <v>12</v>
          </cell>
          <cell r="BM56">
            <v>152</v>
          </cell>
          <cell r="BN56">
            <v>38</v>
          </cell>
          <cell r="BO56">
            <v>24</v>
          </cell>
          <cell r="BP56">
            <v>5</v>
          </cell>
          <cell r="BQ56">
            <v>0</v>
          </cell>
          <cell r="BR56">
            <v>59</v>
          </cell>
          <cell r="BS56">
            <v>213</v>
          </cell>
          <cell r="BT56">
            <v>180</v>
          </cell>
          <cell r="BU56">
            <v>73</v>
          </cell>
          <cell r="BV56">
            <v>0</v>
          </cell>
          <cell r="BW56">
            <v>0</v>
          </cell>
          <cell r="BX56">
            <v>42</v>
          </cell>
          <cell r="BY56">
            <v>327</v>
          </cell>
          <cell r="BZ56">
            <v>519</v>
          </cell>
          <cell r="CA56" t="e">
            <v>#REF!</v>
          </cell>
          <cell r="CB56">
            <v>84118</v>
          </cell>
          <cell r="CC56">
            <v>42953</v>
          </cell>
          <cell r="CD56">
            <v>8624</v>
          </cell>
          <cell r="CE56">
            <v>714</v>
          </cell>
          <cell r="CF56">
            <v>31312</v>
          </cell>
          <cell r="CG56">
            <v>97641</v>
          </cell>
          <cell r="CH56">
            <v>46816</v>
          </cell>
          <cell r="CI56">
            <v>46645</v>
          </cell>
        </row>
        <row r="57">
          <cell r="B57" t="str">
            <v>Kab. Sleman</v>
          </cell>
          <cell r="C57" t="str">
            <v>Prov. D.I. Yogyakarta</v>
          </cell>
          <cell r="D57">
            <v>313</v>
          </cell>
          <cell r="E57">
            <v>19</v>
          </cell>
          <cell r="F57">
            <v>0</v>
          </cell>
          <cell r="G57">
            <v>0</v>
          </cell>
          <cell r="H57">
            <v>0</v>
          </cell>
          <cell r="I57">
            <v>8644</v>
          </cell>
          <cell r="J57">
            <v>278</v>
          </cell>
          <cell r="K57">
            <v>0</v>
          </cell>
          <cell r="L57">
            <v>0</v>
          </cell>
          <cell r="M57">
            <v>0</v>
          </cell>
          <cell r="N57"/>
          <cell r="O57">
            <v>6</v>
          </cell>
          <cell r="P57"/>
          <cell r="Q57"/>
          <cell r="R57"/>
          <cell r="T57"/>
          <cell r="U57"/>
          <cell r="V57"/>
          <cell r="W57"/>
          <cell r="X57">
            <v>9</v>
          </cell>
          <cell r="Y57">
            <v>17704</v>
          </cell>
          <cell r="Z57">
            <v>3175</v>
          </cell>
          <cell r="AA57">
            <v>27</v>
          </cell>
          <cell r="AB57">
            <v>1</v>
          </cell>
          <cell r="AC57">
            <v>13</v>
          </cell>
          <cell r="AD57">
            <v>19498</v>
          </cell>
          <cell r="AE57">
            <v>1671</v>
          </cell>
          <cell r="AF57">
            <v>7</v>
          </cell>
          <cell r="AG57">
            <v>2</v>
          </cell>
          <cell r="AH57"/>
          <cell r="AI57">
            <v>874</v>
          </cell>
          <cell r="AJ57">
            <v>372</v>
          </cell>
          <cell r="AK57"/>
          <cell r="AL57">
            <v>1</v>
          </cell>
          <cell r="AM57">
            <v>92</v>
          </cell>
          <cell r="AN57">
            <v>5597</v>
          </cell>
          <cell r="AO57">
            <v>825</v>
          </cell>
          <cell r="AP57">
            <v>5</v>
          </cell>
          <cell r="AQ57">
            <v>4</v>
          </cell>
          <cell r="AR57">
            <v>3</v>
          </cell>
          <cell r="AS57">
            <v>35</v>
          </cell>
          <cell r="AT57">
            <v>8528</v>
          </cell>
          <cell r="AU57">
            <v>1757</v>
          </cell>
          <cell r="AV57">
            <v>4</v>
          </cell>
          <cell r="AW57">
            <v>1</v>
          </cell>
          <cell r="AX57">
            <v>33</v>
          </cell>
          <cell r="AY57">
            <v>8103</v>
          </cell>
          <cell r="AZ57">
            <v>2017</v>
          </cell>
          <cell r="BA57">
            <v>27</v>
          </cell>
          <cell r="BB57"/>
          <cell r="BC57">
            <v>124</v>
          </cell>
          <cell r="BD57">
            <v>3736</v>
          </cell>
          <cell r="BE57">
            <v>359</v>
          </cell>
          <cell r="BF57">
            <v>8</v>
          </cell>
          <cell r="BG57"/>
          <cell r="BH57">
            <v>224</v>
          </cell>
          <cell r="BI57">
            <v>3519</v>
          </cell>
          <cell r="BJ57">
            <v>2603</v>
          </cell>
          <cell r="BK57">
            <v>19</v>
          </cell>
          <cell r="BL57">
            <v>1</v>
          </cell>
          <cell r="BM57">
            <v>126</v>
          </cell>
          <cell r="BN57">
            <v>22</v>
          </cell>
          <cell r="BO57">
            <v>13</v>
          </cell>
          <cell r="BP57">
            <v>15</v>
          </cell>
          <cell r="BQ57">
            <v>0</v>
          </cell>
          <cell r="BR57">
            <v>21</v>
          </cell>
          <cell r="BS57">
            <v>174</v>
          </cell>
          <cell r="BT57">
            <v>156</v>
          </cell>
          <cell r="BU57">
            <v>81</v>
          </cell>
          <cell r="BV57">
            <v>0</v>
          </cell>
          <cell r="BW57">
            <v>1</v>
          </cell>
          <cell r="BX57">
            <v>23</v>
          </cell>
          <cell r="BY57">
            <v>346</v>
          </cell>
          <cell r="BZ57">
            <v>448</v>
          </cell>
          <cell r="CA57" t="e">
            <v>#REF!</v>
          </cell>
          <cell r="CB57">
            <v>44534</v>
          </cell>
          <cell r="CC57">
            <v>30154</v>
          </cell>
          <cell r="CD57">
            <v>7290</v>
          </cell>
          <cell r="CE57">
            <v>610</v>
          </cell>
          <cell r="CF57">
            <v>11767</v>
          </cell>
          <cell r="CG57">
            <v>37126</v>
          </cell>
          <cell r="CH57">
            <v>19593</v>
          </cell>
          <cell r="CI57">
            <v>20579</v>
          </cell>
        </row>
        <row r="58">
          <cell r="B58" t="str">
            <v>Kab. Kepulauan Seribu</v>
          </cell>
          <cell r="C58" t="str">
            <v>Prov. D.K.I. Jakarta</v>
          </cell>
          <cell r="D58">
            <v>252</v>
          </cell>
          <cell r="E58">
            <v>1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/>
          <cell r="O58"/>
          <cell r="P58"/>
          <cell r="Q58"/>
          <cell r="R58"/>
          <cell r="T58"/>
          <cell r="U58"/>
          <cell r="V58"/>
          <cell r="W58"/>
          <cell r="X58">
            <v>0</v>
          </cell>
          <cell r="Y58">
            <v>2287</v>
          </cell>
          <cell r="Z58">
            <v>250</v>
          </cell>
          <cell r="AA58">
            <v>6</v>
          </cell>
          <cell r="AB58">
            <v>0</v>
          </cell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R58">
            <v>6</v>
          </cell>
          <cell r="AS58">
            <v>6</v>
          </cell>
          <cell r="AT58">
            <v>729</v>
          </cell>
          <cell r="AU58">
            <v>271</v>
          </cell>
          <cell r="AV58">
            <v>8</v>
          </cell>
          <cell r="BL58">
            <v>0</v>
          </cell>
          <cell r="BM58">
            <v>1</v>
          </cell>
          <cell r="BN58">
            <v>2</v>
          </cell>
          <cell r="BO58">
            <v>2</v>
          </cell>
          <cell r="BP58">
            <v>21</v>
          </cell>
          <cell r="BQ58">
            <v>0</v>
          </cell>
          <cell r="BR58">
            <v>0</v>
          </cell>
          <cell r="BS58">
            <v>4</v>
          </cell>
          <cell r="BT58">
            <v>8</v>
          </cell>
          <cell r="BU58">
            <v>110</v>
          </cell>
          <cell r="BV58">
            <v>0</v>
          </cell>
          <cell r="BW58">
            <v>0</v>
          </cell>
          <cell r="BX58">
            <v>0</v>
          </cell>
          <cell r="BY58">
            <v>22</v>
          </cell>
          <cell r="BZ58">
            <v>253</v>
          </cell>
          <cell r="CA58" t="e">
            <v>#REF!</v>
          </cell>
          <cell r="CB58">
            <v>2295</v>
          </cell>
          <cell r="CC58">
            <v>985</v>
          </cell>
          <cell r="CD58">
            <v>309</v>
          </cell>
          <cell r="CE58">
            <v>392</v>
          </cell>
          <cell r="CF58">
            <v>1198</v>
          </cell>
          <cell r="CG58">
            <v>3035</v>
          </cell>
          <cell r="CH58">
            <v>1601</v>
          </cell>
          <cell r="CI58">
            <v>1596</v>
          </cell>
        </row>
        <row r="59">
          <cell r="B59" t="str">
            <v>Kota Jakarta Barat</v>
          </cell>
          <cell r="C59" t="str">
            <v>Prov. D.K.I. Jakarta</v>
          </cell>
          <cell r="D59">
            <v>273</v>
          </cell>
          <cell r="E59">
            <v>16</v>
          </cell>
          <cell r="F59">
            <v>0</v>
          </cell>
          <cell r="G59">
            <v>0</v>
          </cell>
          <cell r="H59">
            <v>0</v>
          </cell>
          <cell r="I59">
            <v>14084</v>
          </cell>
          <cell r="J59">
            <v>822</v>
          </cell>
          <cell r="K59">
            <v>0</v>
          </cell>
          <cell r="L59">
            <v>0</v>
          </cell>
          <cell r="M59">
            <v>0</v>
          </cell>
          <cell r="N59"/>
          <cell r="O59"/>
          <cell r="P59"/>
          <cell r="Q59"/>
          <cell r="R59"/>
          <cell r="T59"/>
          <cell r="U59"/>
          <cell r="V59"/>
          <cell r="W59"/>
          <cell r="X59">
            <v>51</v>
          </cell>
          <cell r="Y59">
            <v>102524</v>
          </cell>
          <cell r="Z59">
            <v>18986</v>
          </cell>
          <cell r="AA59">
            <v>236</v>
          </cell>
          <cell r="AB59">
            <v>45</v>
          </cell>
          <cell r="AC59">
            <v>64</v>
          </cell>
          <cell r="AD59">
            <v>56895</v>
          </cell>
          <cell r="AE59">
            <v>2900</v>
          </cell>
          <cell r="AF59">
            <v>45</v>
          </cell>
          <cell r="AG59">
            <v>13</v>
          </cell>
          <cell r="AH59"/>
          <cell r="AI59"/>
          <cell r="AJ59"/>
          <cell r="AK59"/>
          <cell r="AL59"/>
          <cell r="AR59">
            <v>32</v>
          </cell>
          <cell r="AS59">
            <v>99</v>
          </cell>
          <cell r="AT59">
            <v>29748</v>
          </cell>
          <cell r="AU59">
            <v>6617</v>
          </cell>
          <cell r="AV59">
            <v>18</v>
          </cell>
          <cell r="AW59">
            <v>36</v>
          </cell>
          <cell r="AX59">
            <v>205</v>
          </cell>
          <cell r="AY59">
            <v>32782</v>
          </cell>
          <cell r="AZ59">
            <v>7709</v>
          </cell>
          <cell r="BA59">
            <v>87</v>
          </cell>
          <cell r="BL59">
            <v>78</v>
          </cell>
          <cell r="BM59">
            <v>467</v>
          </cell>
          <cell r="BN59">
            <v>200</v>
          </cell>
          <cell r="BO59">
            <v>116</v>
          </cell>
          <cell r="BP59">
            <v>171</v>
          </cell>
          <cell r="BQ59">
            <v>0</v>
          </cell>
          <cell r="BR59">
            <v>40</v>
          </cell>
          <cell r="BS59">
            <v>571</v>
          </cell>
          <cell r="BT59">
            <v>563</v>
          </cell>
          <cell r="BU59">
            <v>686</v>
          </cell>
          <cell r="BV59">
            <v>0</v>
          </cell>
          <cell r="BW59">
            <v>2</v>
          </cell>
          <cell r="BX59">
            <v>61</v>
          </cell>
          <cell r="BY59">
            <v>1189</v>
          </cell>
          <cell r="BZ59">
            <v>2172</v>
          </cell>
          <cell r="CA59" t="e">
            <v>#REF!</v>
          </cell>
          <cell r="CB59">
            <v>161070</v>
          </cell>
          <cell r="CC59">
            <v>85248</v>
          </cell>
          <cell r="CD59">
            <v>16475</v>
          </cell>
          <cell r="CE59">
            <v>3192</v>
          </cell>
          <cell r="CF59">
            <v>84977</v>
          </cell>
          <cell r="CG59">
            <v>248467</v>
          </cell>
          <cell r="CH59">
            <v>115639</v>
          </cell>
          <cell r="CI59">
            <v>114956</v>
          </cell>
        </row>
        <row r="60">
          <cell r="B60" t="str">
            <v>Kota Jakarta Pusat</v>
          </cell>
          <cell r="C60" t="str">
            <v>Prov. D.K.I. Jakarta</v>
          </cell>
          <cell r="D60">
            <v>427</v>
          </cell>
          <cell r="E60">
            <v>17</v>
          </cell>
          <cell r="F60">
            <v>0</v>
          </cell>
          <cell r="G60">
            <v>0</v>
          </cell>
          <cell r="H60">
            <v>0</v>
          </cell>
          <cell r="I60">
            <v>5531</v>
          </cell>
          <cell r="J60">
            <v>128</v>
          </cell>
          <cell r="K60">
            <v>0</v>
          </cell>
          <cell r="L60">
            <v>0</v>
          </cell>
          <cell r="M60">
            <v>0</v>
          </cell>
          <cell r="N60"/>
          <cell r="O60"/>
          <cell r="P60"/>
          <cell r="Q60"/>
          <cell r="R60"/>
          <cell r="T60"/>
          <cell r="U60"/>
          <cell r="V60"/>
          <cell r="W60"/>
          <cell r="X60">
            <v>21</v>
          </cell>
          <cell r="Y60">
            <v>51424</v>
          </cell>
          <cell r="Z60">
            <v>6920</v>
          </cell>
          <cell r="AA60">
            <v>101</v>
          </cell>
          <cell r="AB60">
            <v>18</v>
          </cell>
          <cell r="AC60">
            <v>15</v>
          </cell>
          <cell r="AD60">
            <v>20349</v>
          </cell>
          <cell r="AE60">
            <v>926</v>
          </cell>
          <cell r="AF60">
            <v>25</v>
          </cell>
          <cell r="AG60">
            <v>4</v>
          </cell>
          <cell r="AH60"/>
          <cell r="AI60"/>
          <cell r="AJ60"/>
          <cell r="AK60"/>
          <cell r="AL60"/>
          <cell r="AR60">
            <v>6</v>
          </cell>
          <cell r="AS60">
            <v>53</v>
          </cell>
          <cell r="AT60">
            <v>19745</v>
          </cell>
          <cell r="AU60">
            <v>3060</v>
          </cell>
          <cell r="AV60">
            <v>24</v>
          </cell>
          <cell r="AW60">
            <v>9</v>
          </cell>
          <cell r="AX60">
            <v>101</v>
          </cell>
          <cell r="AY60">
            <v>13124</v>
          </cell>
          <cell r="AZ60">
            <v>2347</v>
          </cell>
          <cell r="BA60">
            <v>102</v>
          </cell>
          <cell r="BL60">
            <v>2</v>
          </cell>
          <cell r="BM60">
            <v>297</v>
          </cell>
          <cell r="BN60">
            <v>125</v>
          </cell>
          <cell r="BO60">
            <v>59</v>
          </cell>
          <cell r="BP60">
            <v>89</v>
          </cell>
          <cell r="BQ60">
            <v>1</v>
          </cell>
          <cell r="BR60">
            <v>35</v>
          </cell>
          <cell r="BS60">
            <v>457</v>
          </cell>
          <cell r="BT60">
            <v>376</v>
          </cell>
          <cell r="BU60">
            <v>397</v>
          </cell>
          <cell r="BV60">
            <v>1</v>
          </cell>
          <cell r="BW60">
            <v>2</v>
          </cell>
          <cell r="BX60">
            <v>54</v>
          </cell>
          <cell r="BY60">
            <v>1121</v>
          </cell>
          <cell r="BZ60">
            <v>1383</v>
          </cell>
          <cell r="CA60" t="e">
            <v>#REF!</v>
          </cell>
          <cell r="CB60">
            <v>72406</v>
          </cell>
          <cell r="CC60">
            <v>41351</v>
          </cell>
          <cell r="CD60">
            <v>7089</v>
          </cell>
          <cell r="CE60">
            <v>2017</v>
          </cell>
          <cell r="CF60">
            <v>37540</v>
          </cell>
          <cell r="CG60">
            <v>114032</v>
          </cell>
          <cell r="CH60">
            <v>54842</v>
          </cell>
          <cell r="CI60">
            <v>56745</v>
          </cell>
        </row>
        <row r="61">
          <cell r="B61" t="str">
            <v>Kota Jakarta Selatan</v>
          </cell>
          <cell r="C61" t="str">
            <v>Prov. D.K.I. Jakarta</v>
          </cell>
          <cell r="D61">
            <v>468</v>
          </cell>
          <cell r="E61">
            <v>9</v>
          </cell>
          <cell r="F61">
            <v>0</v>
          </cell>
          <cell r="G61">
            <v>0</v>
          </cell>
          <cell r="H61">
            <v>0</v>
          </cell>
          <cell r="I61">
            <v>13043</v>
          </cell>
          <cell r="J61">
            <v>362</v>
          </cell>
          <cell r="K61">
            <v>0</v>
          </cell>
          <cell r="L61">
            <v>0</v>
          </cell>
          <cell r="M61">
            <v>0</v>
          </cell>
          <cell r="N61"/>
          <cell r="O61"/>
          <cell r="P61"/>
          <cell r="Q61"/>
          <cell r="R61"/>
          <cell r="T61"/>
          <cell r="U61"/>
          <cell r="V61"/>
          <cell r="W61"/>
          <cell r="X61">
            <v>30</v>
          </cell>
          <cell r="Y61">
            <v>105616</v>
          </cell>
          <cell r="Z61">
            <v>15595</v>
          </cell>
          <cell r="AA61">
            <v>200</v>
          </cell>
          <cell r="AB61">
            <v>28</v>
          </cell>
          <cell r="AC61">
            <v>28</v>
          </cell>
          <cell r="AD61">
            <v>42584</v>
          </cell>
          <cell r="AE61">
            <v>2145</v>
          </cell>
          <cell r="AF61">
            <v>25</v>
          </cell>
          <cell r="AG61">
            <v>9</v>
          </cell>
          <cell r="AH61"/>
          <cell r="AI61"/>
          <cell r="AJ61"/>
          <cell r="AK61"/>
          <cell r="AL61"/>
          <cell r="AR61">
            <v>21</v>
          </cell>
          <cell r="AS61">
            <v>151</v>
          </cell>
          <cell r="AT61">
            <v>41426</v>
          </cell>
          <cell r="AU61">
            <v>6505</v>
          </cell>
          <cell r="AV61">
            <v>20</v>
          </cell>
          <cell r="AW61">
            <v>11</v>
          </cell>
          <cell r="AX61">
            <v>151</v>
          </cell>
          <cell r="AY61">
            <v>24580</v>
          </cell>
          <cell r="AZ61">
            <v>5062</v>
          </cell>
          <cell r="BA61">
            <v>63</v>
          </cell>
          <cell r="BL61">
            <v>10</v>
          </cell>
          <cell r="BM61">
            <v>351</v>
          </cell>
          <cell r="BN61">
            <v>179</v>
          </cell>
          <cell r="BO61">
            <v>63</v>
          </cell>
          <cell r="BP61">
            <v>58</v>
          </cell>
          <cell r="BQ61">
            <v>0</v>
          </cell>
          <cell r="BR61">
            <v>38</v>
          </cell>
          <cell r="BS61">
            <v>593</v>
          </cell>
          <cell r="BT61">
            <v>584</v>
          </cell>
          <cell r="BU61">
            <v>422</v>
          </cell>
          <cell r="BV61">
            <v>0</v>
          </cell>
          <cell r="BW61">
            <v>2</v>
          </cell>
          <cell r="BX61">
            <v>69</v>
          </cell>
          <cell r="BY61">
            <v>1118</v>
          </cell>
          <cell r="BZ61">
            <v>1486</v>
          </cell>
          <cell r="CA61" t="e">
            <v>#REF!</v>
          </cell>
          <cell r="CB61">
            <v>149264</v>
          </cell>
          <cell r="CC61">
            <v>84587</v>
          </cell>
          <cell r="CD61">
            <v>13557</v>
          </cell>
          <cell r="CE61">
            <v>2086</v>
          </cell>
          <cell r="CF61">
            <v>75632</v>
          </cell>
          <cell r="CG61">
            <v>228181</v>
          </cell>
          <cell r="CH61">
            <v>109200</v>
          </cell>
          <cell r="CI61">
            <v>111471</v>
          </cell>
        </row>
        <row r="62">
          <cell r="B62" t="str">
            <v>Kota Jakarta Timur</v>
          </cell>
          <cell r="C62" t="str">
            <v>Prov. D.K.I. Jakarta</v>
          </cell>
          <cell r="D62">
            <v>562</v>
          </cell>
          <cell r="E62">
            <v>19</v>
          </cell>
          <cell r="F62">
            <v>0</v>
          </cell>
          <cell r="G62">
            <v>0</v>
          </cell>
          <cell r="H62">
            <v>0</v>
          </cell>
          <cell r="I62">
            <v>19998</v>
          </cell>
          <cell r="J62">
            <v>555</v>
          </cell>
          <cell r="K62">
            <v>0</v>
          </cell>
          <cell r="L62">
            <v>0</v>
          </cell>
          <cell r="M62">
            <v>0</v>
          </cell>
          <cell r="N62"/>
          <cell r="O62"/>
          <cell r="P62"/>
          <cell r="Q62"/>
          <cell r="R62"/>
          <cell r="T62"/>
          <cell r="U62"/>
          <cell r="V62"/>
          <cell r="W62"/>
          <cell r="X62">
            <v>36</v>
          </cell>
          <cell r="Y62">
            <v>161820</v>
          </cell>
          <cell r="Z62">
            <v>24048</v>
          </cell>
          <cell r="AA62">
            <v>251</v>
          </cell>
          <cell r="AB62">
            <v>62</v>
          </cell>
          <cell r="AC62">
            <v>32</v>
          </cell>
          <cell r="AD62">
            <v>55555</v>
          </cell>
          <cell r="AE62">
            <v>2723</v>
          </cell>
          <cell r="AF62">
            <v>30</v>
          </cell>
          <cell r="AG62">
            <v>11</v>
          </cell>
          <cell r="AH62"/>
          <cell r="AI62"/>
          <cell r="AJ62"/>
          <cell r="AK62"/>
          <cell r="AL62"/>
          <cell r="AR62">
            <v>23</v>
          </cell>
          <cell r="AS62">
            <v>196</v>
          </cell>
          <cell r="AT62">
            <v>61831</v>
          </cell>
          <cell r="AU62">
            <v>11669</v>
          </cell>
          <cell r="AV62">
            <v>41</v>
          </cell>
          <cell r="AW62">
            <v>26</v>
          </cell>
          <cell r="AX62">
            <v>131</v>
          </cell>
          <cell r="AY62">
            <v>25538</v>
          </cell>
          <cell r="AZ62">
            <v>5626</v>
          </cell>
          <cell r="BA62">
            <v>56</v>
          </cell>
          <cell r="BL62">
            <v>13</v>
          </cell>
          <cell r="BM62">
            <v>369</v>
          </cell>
          <cell r="BN62">
            <v>203</v>
          </cell>
          <cell r="BO62">
            <v>87</v>
          </cell>
          <cell r="BP62">
            <v>164</v>
          </cell>
          <cell r="BQ62">
            <v>1</v>
          </cell>
          <cell r="BR62">
            <v>57</v>
          </cell>
          <cell r="BS62">
            <v>795</v>
          </cell>
          <cell r="BT62">
            <v>677</v>
          </cell>
          <cell r="BU62">
            <v>733</v>
          </cell>
          <cell r="BV62">
            <v>0</v>
          </cell>
          <cell r="BW62">
            <v>1</v>
          </cell>
          <cell r="BX62">
            <v>76</v>
          </cell>
          <cell r="BY62">
            <v>1302</v>
          </cell>
          <cell r="BZ62">
            <v>1897</v>
          </cell>
          <cell r="CA62" t="e">
            <v>#REF!</v>
          </cell>
          <cell r="CB62">
            <v>218703</v>
          </cell>
          <cell r="CC62">
            <v>115214</v>
          </cell>
          <cell r="CD62">
            <v>19642</v>
          </cell>
          <cell r="CE62">
            <v>2964</v>
          </cell>
          <cell r="CF62">
            <v>106189</v>
          </cell>
          <cell r="CG62">
            <v>311488</v>
          </cell>
          <cell r="CH62">
            <v>146833</v>
          </cell>
          <cell r="CI62">
            <v>148313</v>
          </cell>
        </row>
        <row r="63">
          <cell r="B63" t="str">
            <v>Kota Jakarta Utara</v>
          </cell>
          <cell r="C63" t="str">
            <v>Prov. D.K.I. Jakarta</v>
          </cell>
          <cell r="D63">
            <v>406</v>
          </cell>
          <cell r="E63">
            <v>13</v>
          </cell>
          <cell r="F63">
            <v>0</v>
          </cell>
          <cell r="G63">
            <v>0</v>
          </cell>
          <cell r="H63">
            <v>0</v>
          </cell>
          <cell r="I63">
            <v>9457</v>
          </cell>
          <cell r="J63">
            <v>578</v>
          </cell>
          <cell r="K63">
            <v>0</v>
          </cell>
          <cell r="L63">
            <v>1</v>
          </cell>
          <cell r="M63">
            <v>0</v>
          </cell>
          <cell r="N63"/>
          <cell r="O63"/>
          <cell r="P63"/>
          <cell r="Q63"/>
          <cell r="R63"/>
          <cell r="T63"/>
          <cell r="U63"/>
          <cell r="V63"/>
          <cell r="W63"/>
          <cell r="X63">
            <v>38</v>
          </cell>
          <cell r="Y63">
            <v>63465</v>
          </cell>
          <cell r="Z63">
            <v>12707</v>
          </cell>
          <cell r="AA63">
            <v>176</v>
          </cell>
          <cell r="AB63">
            <v>27</v>
          </cell>
          <cell r="AC63">
            <v>42</v>
          </cell>
          <cell r="AD63">
            <v>51445</v>
          </cell>
          <cell r="AE63">
            <v>3044</v>
          </cell>
          <cell r="AF63">
            <v>79</v>
          </cell>
          <cell r="AG63">
            <v>24</v>
          </cell>
          <cell r="AH63"/>
          <cell r="AI63"/>
          <cell r="AJ63"/>
          <cell r="AK63"/>
          <cell r="AL63"/>
          <cell r="AR63">
            <v>19</v>
          </cell>
          <cell r="AS63">
            <v>113</v>
          </cell>
          <cell r="AT63">
            <v>22606</v>
          </cell>
          <cell r="AU63">
            <v>5547</v>
          </cell>
          <cell r="AV63">
            <v>26</v>
          </cell>
          <cell r="AW63">
            <v>18</v>
          </cell>
          <cell r="AX63">
            <v>188</v>
          </cell>
          <cell r="AY63">
            <v>22900</v>
          </cell>
          <cell r="AZ63">
            <v>5145</v>
          </cell>
          <cell r="BA63">
            <v>80</v>
          </cell>
          <cell r="BL63">
            <v>16</v>
          </cell>
          <cell r="BM63">
            <v>464</v>
          </cell>
          <cell r="BN63">
            <v>188</v>
          </cell>
          <cell r="BO63">
            <v>63</v>
          </cell>
          <cell r="BP63">
            <v>207</v>
          </cell>
          <cell r="BQ63">
            <v>0</v>
          </cell>
          <cell r="BR63">
            <v>68</v>
          </cell>
          <cell r="BS63">
            <v>521</v>
          </cell>
          <cell r="BT63">
            <v>477</v>
          </cell>
          <cell r="BU63">
            <v>690</v>
          </cell>
          <cell r="BV63">
            <v>1</v>
          </cell>
          <cell r="BW63">
            <v>3</v>
          </cell>
          <cell r="BX63">
            <v>75</v>
          </cell>
          <cell r="BY63">
            <v>899</v>
          </cell>
          <cell r="BZ63">
            <v>1689</v>
          </cell>
          <cell r="CA63" t="e">
            <v>#REF!</v>
          </cell>
          <cell r="CB63">
            <v>116337</v>
          </cell>
          <cell r="CC63">
            <v>62041</v>
          </cell>
          <cell r="CD63">
            <v>12387</v>
          </cell>
          <cell r="CE63">
            <v>2743</v>
          </cell>
          <cell r="CF63">
            <v>62127</v>
          </cell>
          <cell r="CG63">
            <v>178191</v>
          </cell>
          <cell r="CH63">
            <v>81890</v>
          </cell>
          <cell r="CI63">
            <v>82896</v>
          </cell>
        </row>
        <row r="64">
          <cell r="B64" t="str">
            <v>Kab. Boalemo</v>
          </cell>
          <cell r="C64" t="str">
            <v>Prov. Gorontalo</v>
          </cell>
          <cell r="D64">
            <v>221</v>
          </cell>
          <cell r="E64">
            <v>3</v>
          </cell>
          <cell r="F64">
            <v>0</v>
          </cell>
          <cell r="G64">
            <v>0</v>
          </cell>
          <cell r="H64">
            <v>0</v>
          </cell>
          <cell r="I64">
            <v>250</v>
          </cell>
          <cell r="J64">
            <v>6</v>
          </cell>
          <cell r="K64">
            <v>0</v>
          </cell>
          <cell r="L64">
            <v>0</v>
          </cell>
          <cell r="M64">
            <v>0</v>
          </cell>
          <cell r="N64"/>
          <cell r="O64"/>
          <cell r="P64"/>
          <cell r="Q64"/>
          <cell r="R64"/>
          <cell r="T64"/>
          <cell r="U64"/>
          <cell r="V64"/>
          <cell r="W64"/>
          <cell r="X64">
            <v>23</v>
          </cell>
          <cell r="Y64">
            <v>12633</v>
          </cell>
          <cell r="Z64">
            <v>2239</v>
          </cell>
          <cell r="AA64">
            <v>66</v>
          </cell>
          <cell r="AB64">
            <v>6</v>
          </cell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R64">
            <v>1</v>
          </cell>
          <cell r="AS64">
            <v>34</v>
          </cell>
          <cell r="AT64">
            <v>4094</v>
          </cell>
          <cell r="AU64">
            <v>1868</v>
          </cell>
          <cell r="AV64">
            <v>40</v>
          </cell>
          <cell r="AW64">
            <v>0</v>
          </cell>
          <cell r="AX64">
            <v>3</v>
          </cell>
          <cell r="AY64">
            <v>53</v>
          </cell>
          <cell r="AZ64">
            <v>1</v>
          </cell>
          <cell r="BA64">
            <v>0</v>
          </cell>
          <cell r="BL64">
            <v>1</v>
          </cell>
          <cell r="BM64">
            <v>15</v>
          </cell>
          <cell r="BN64">
            <v>26</v>
          </cell>
          <cell r="BO64">
            <v>14</v>
          </cell>
          <cell r="BP64">
            <v>24</v>
          </cell>
          <cell r="BQ64">
            <v>0</v>
          </cell>
          <cell r="BR64">
            <v>0</v>
          </cell>
          <cell r="BS64">
            <v>0</v>
          </cell>
          <cell r="BT64">
            <v>3</v>
          </cell>
          <cell r="BU64">
            <v>16</v>
          </cell>
          <cell r="BV64">
            <v>0</v>
          </cell>
          <cell r="BW64">
            <v>0</v>
          </cell>
          <cell r="BX64">
            <v>0</v>
          </cell>
          <cell r="BY64">
            <v>2</v>
          </cell>
          <cell r="BZ64">
            <v>110</v>
          </cell>
          <cell r="CA64" t="e">
            <v>#REF!</v>
          </cell>
          <cell r="CB64">
            <v>12694</v>
          </cell>
          <cell r="CC64">
            <v>6412</v>
          </cell>
          <cell r="CD64">
            <v>1954</v>
          </cell>
          <cell r="CE64">
            <v>196</v>
          </cell>
          <cell r="CF64">
            <v>4216</v>
          </cell>
          <cell r="CG64">
            <v>14008</v>
          </cell>
          <cell r="CH64">
            <v>7953</v>
          </cell>
          <cell r="CI64">
            <v>6969</v>
          </cell>
        </row>
        <row r="65">
          <cell r="B65" t="str">
            <v>Kab. Bone Bolango</v>
          </cell>
          <cell r="C65" t="str">
            <v>Prov. Gorontalo</v>
          </cell>
          <cell r="D65">
            <v>889</v>
          </cell>
          <cell r="E65">
            <v>8</v>
          </cell>
          <cell r="F65">
            <v>0</v>
          </cell>
          <cell r="G65">
            <v>0</v>
          </cell>
          <cell r="H65">
            <v>0</v>
          </cell>
          <cell r="I65">
            <v>2784</v>
          </cell>
          <cell r="J65">
            <v>68</v>
          </cell>
          <cell r="K65">
            <v>0</v>
          </cell>
          <cell r="L65">
            <v>0</v>
          </cell>
          <cell r="M65">
            <v>0</v>
          </cell>
          <cell r="N65"/>
          <cell r="O65"/>
          <cell r="P65"/>
          <cell r="Q65"/>
          <cell r="R65"/>
          <cell r="T65"/>
          <cell r="U65"/>
          <cell r="V65"/>
          <cell r="W65"/>
          <cell r="X65">
            <v>19</v>
          </cell>
          <cell r="Y65">
            <v>13885</v>
          </cell>
          <cell r="Z65">
            <v>2096</v>
          </cell>
          <cell r="AA65">
            <v>58</v>
          </cell>
          <cell r="AB65">
            <v>3</v>
          </cell>
          <cell r="AC65">
            <v>0</v>
          </cell>
          <cell r="AD65">
            <v>10</v>
          </cell>
          <cell r="AE65">
            <v>0</v>
          </cell>
          <cell r="AF65">
            <v>0</v>
          </cell>
          <cell r="AG65">
            <v>0</v>
          </cell>
          <cell r="AH65"/>
          <cell r="AI65"/>
          <cell r="AJ65"/>
          <cell r="AK65"/>
          <cell r="AL65"/>
          <cell r="AR65">
            <v>1</v>
          </cell>
          <cell r="AS65">
            <v>37</v>
          </cell>
          <cell r="AT65">
            <v>4805</v>
          </cell>
          <cell r="AU65">
            <v>1614</v>
          </cell>
          <cell r="AV65">
            <v>35</v>
          </cell>
          <cell r="AW65">
            <v>0</v>
          </cell>
          <cell r="AX65">
            <v>4</v>
          </cell>
          <cell r="AY65">
            <v>30</v>
          </cell>
          <cell r="AZ65">
            <v>15</v>
          </cell>
          <cell r="BA65">
            <v>0</v>
          </cell>
          <cell r="BL65">
            <v>0</v>
          </cell>
          <cell r="BM65">
            <v>26</v>
          </cell>
          <cell r="BN65">
            <v>43</v>
          </cell>
          <cell r="BO65">
            <v>43</v>
          </cell>
          <cell r="BP65">
            <v>209</v>
          </cell>
          <cell r="BQ65">
            <v>2</v>
          </cell>
          <cell r="BR65">
            <v>1</v>
          </cell>
          <cell r="BS65">
            <v>28</v>
          </cell>
          <cell r="BT65">
            <v>82</v>
          </cell>
          <cell r="BU65">
            <v>238</v>
          </cell>
          <cell r="BV65">
            <v>1</v>
          </cell>
          <cell r="BW65">
            <v>0</v>
          </cell>
          <cell r="BX65">
            <v>2</v>
          </cell>
          <cell r="BY65">
            <v>153</v>
          </cell>
          <cell r="BZ65">
            <v>622</v>
          </cell>
          <cell r="CA65" t="e">
            <v>#REF!</v>
          </cell>
          <cell r="CB65">
            <v>14039</v>
          </cell>
          <cell r="CC65">
            <v>7004</v>
          </cell>
          <cell r="CD65">
            <v>1965</v>
          </cell>
          <cell r="CE65">
            <v>1107</v>
          </cell>
          <cell r="CF65">
            <v>9353</v>
          </cell>
          <cell r="CG65">
            <v>24046</v>
          </cell>
          <cell r="CH65">
            <v>11498</v>
          </cell>
          <cell r="CI65">
            <v>11521</v>
          </cell>
        </row>
        <row r="66">
          <cell r="B66" t="str">
            <v>Kab. Gorontalo</v>
          </cell>
          <cell r="C66" t="str">
            <v>Prov. Gorontalo</v>
          </cell>
          <cell r="D66">
            <v>83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776</v>
          </cell>
          <cell r="J66">
            <v>4</v>
          </cell>
          <cell r="K66">
            <v>0</v>
          </cell>
          <cell r="L66">
            <v>0</v>
          </cell>
          <cell r="M66">
            <v>0</v>
          </cell>
          <cell r="N66"/>
          <cell r="O66"/>
          <cell r="P66"/>
          <cell r="Q66"/>
          <cell r="R66"/>
          <cell r="T66"/>
          <cell r="U66"/>
          <cell r="V66"/>
          <cell r="W66"/>
          <cell r="X66">
            <v>31</v>
          </cell>
          <cell r="Y66">
            <v>32973</v>
          </cell>
          <cell r="Z66">
            <v>4668</v>
          </cell>
          <cell r="AA66">
            <v>209</v>
          </cell>
          <cell r="AB66">
            <v>16</v>
          </cell>
          <cell r="AC66">
            <v>3</v>
          </cell>
          <cell r="AD66">
            <v>912</v>
          </cell>
          <cell r="AE66">
            <v>73</v>
          </cell>
          <cell r="AF66">
            <v>5</v>
          </cell>
          <cell r="AG66">
            <v>0</v>
          </cell>
          <cell r="AH66"/>
          <cell r="AI66"/>
          <cell r="AJ66"/>
          <cell r="AK66"/>
          <cell r="AL66"/>
          <cell r="AR66">
            <v>12</v>
          </cell>
          <cell r="AS66">
            <v>243</v>
          </cell>
          <cell r="AT66">
            <v>11158</v>
          </cell>
          <cell r="AU66">
            <v>3394</v>
          </cell>
          <cell r="AV66">
            <v>56</v>
          </cell>
          <cell r="AW66">
            <v>4</v>
          </cell>
          <cell r="AX66">
            <v>12</v>
          </cell>
          <cell r="AY66">
            <v>651</v>
          </cell>
          <cell r="AZ66">
            <v>172</v>
          </cell>
          <cell r="BA66">
            <v>6</v>
          </cell>
          <cell r="BL66">
            <v>0</v>
          </cell>
          <cell r="BM66">
            <v>2</v>
          </cell>
          <cell r="BN66">
            <v>11</v>
          </cell>
          <cell r="BO66">
            <v>15</v>
          </cell>
          <cell r="BP66">
            <v>27</v>
          </cell>
          <cell r="BQ66">
            <v>0</v>
          </cell>
          <cell r="BR66">
            <v>20</v>
          </cell>
          <cell r="BS66">
            <v>15</v>
          </cell>
          <cell r="BT66">
            <v>92</v>
          </cell>
          <cell r="BU66">
            <v>178</v>
          </cell>
          <cell r="BV66">
            <v>0</v>
          </cell>
          <cell r="BW66">
            <v>0</v>
          </cell>
          <cell r="BX66">
            <v>1</v>
          </cell>
          <cell r="BY66">
            <v>43</v>
          </cell>
          <cell r="BZ66">
            <v>687</v>
          </cell>
          <cell r="CA66" t="e">
            <v>#REF!</v>
          </cell>
          <cell r="CB66">
            <v>34166</v>
          </cell>
          <cell r="CC66">
            <v>16577</v>
          </cell>
          <cell r="CD66">
            <v>3930</v>
          </cell>
          <cell r="CE66">
            <v>970</v>
          </cell>
          <cell r="CF66">
            <v>4839</v>
          </cell>
          <cell r="CG66">
            <v>17994</v>
          </cell>
          <cell r="CH66">
            <v>10476</v>
          </cell>
          <cell r="CI66">
            <v>9941</v>
          </cell>
        </row>
        <row r="67">
          <cell r="B67" t="str">
            <v>Kab. Gorontalo Utara</v>
          </cell>
          <cell r="C67" t="str">
            <v>Prov. Gorontalo</v>
          </cell>
          <cell r="D67">
            <v>110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2242</v>
          </cell>
          <cell r="J67">
            <v>232</v>
          </cell>
          <cell r="K67">
            <v>0</v>
          </cell>
          <cell r="L67">
            <v>0</v>
          </cell>
          <cell r="M67">
            <v>0</v>
          </cell>
          <cell r="N67"/>
          <cell r="O67"/>
          <cell r="P67"/>
          <cell r="Q67"/>
          <cell r="R67"/>
          <cell r="T67"/>
          <cell r="U67"/>
          <cell r="V67"/>
          <cell r="W67"/>
          <cell r="X67">
            <v>9</v>
          </cell>
          <cell r="Y67">
            <v>11158</v>
          </cell>
          <cell r="Z67">
            <v>1645</v>
          </cell>
          <cell r="AA67">
            <v>60</v>
          </cell>
          <cell r="AB67">
            <v>6</v>
          </cell>
          <cell r="AC67">
            <v>0</v>
          </cell>
          <cell r="AD67">
            <v>16</v>
          </cell>
          <cell r="AE67">
            <v>0</v>
          </cell>
          <cell r="AF67">
            <v>0</v>
          </cell>
          <cell r="AG67">
            <v>0</v>
          </cell>
          <cell r="AH67"/>
          <cell r="AI67"/>
          <cell r="AJ67"/>
          <cell r="AK67"/>
          <cell r="AL67"/>
          <cell r="AR67">
            <v>2</v>
          </cell>
          <cell r="AS67">
            <v>90</v>
          </cell>
          <cell r="AT67">
            <v>3974</v>
          </cell>
          <cell r="AU67">
            <v>1488</v>
          </cell>
          <cell r="AV67">
            <v>19</v>
          </cell>
          <cell r="AW67">
            <v>0</v>
          </cell>
          <cell r="AX67">
            <v>0</v>
          </cell>
          <cell r="AY67">
            <v>118</v>
          </cell>
          <cell r="AZ67">
            <v>66</v>
          </cell>
          <cell r="BA67">
            <v>1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22</v>
          </cell>
          <cell r="BQ67">
            <v>0</v>
          </cell>
          <cell r="BR67">
            <v>0</v>
          </cell>
          <cell r="BS67">
            <v>12</v>
          </cell>
          <cell r="BT67">
            <v>31</v>
          </cell>
          <cell r="BU67">
            <v>106</v>
          </cell>
          <cell r="BV67">
            <v>0</v>
          </cell>
          <cell r="BW67">
            <v>1</v>
          </cell>
          <cell r="BX67">
            <v>0</v>
          </cell>
          <cell r="BY67">
            <v>23</v>
          </cell>
          <cell r="BZ67">
            <v>254</v>
          </cell>
          <cell r="CA67" t="e">
            <v>#REF!</v>
          </cell>
          <cell r="CB67">
            <v>11497</v>
          </cell>
          <cell r="CC67">
            <v>5749</v>
          </cell>
          <cell r="CD67">
            <v>1668</v>
          </cell>
          <cell r="CE67">
            <v>408</v>
          </cell>
          <cell r="CF67">
            <v>4856</v>
          </cell>
          <cell r="CG67">
            <v>16162</v>
          </cell>
          <cell r="CH67">
            <v>10050</v>
          </cell>
          <cell r="CI67">
            <v>9168</v>
          </cell>
        </row>
        <row r="68">
          <cell r="B68" t="str">
            <v>Kota Gorontalo</v>
          </cell>
          <cell r="C68" t="str">
            <v>Prov. Gorontalo</v>
          </cell>
          <cell r="D68">
            <v>109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3116</v>
          </cell>
          <cell r="J68">
            <v>198</v>
          </cell>
          <cell r="K68">
            <v>0</v>
          </cell>
          <cell r="L68">
            <v>0</v>
          </cell>
          <cell r="M68">
            <v>0</v>
          </cell>
          <cell r="N68"/>
          <cell r="O68"/>
          <cell r="P68"/>
          <cell r="Q68"/>
          <cell r="R68"/>
          <cell r="T68"/>
          <cell r="U68"/>
          <cell r="V68"/>
          <cell r="W68"/>
          <cell r="X68">
            <v>12</v>
          </cell>
          <cell r="Y68">
            <v>13100</v>
          </cell>
          <cell r="Z68">
            <v>1891</v>
          </cell>
          <cell r="AA68">
            <v>60</v>
          </cell>
          <cell r="AB68">
            <v>5</v>
          </cell>
          <cell r="AC68">
            <v>0</v>
          </cell>
          <cell r="AD68">
            <v>333</v>
          </cell>
          <cell r="AE68">
            <v>15</v>
          </cell>
          <cell r="AF68">
            <v>0</v>
          </cell>
          <cell r="AG68">
            <v>0</v>
          </cell>
          <cell r="AH68"/>
          <cell r="AI68"/>
          <cell r="AJ68"/>
          <cell r="AK68"/>
          <cell r="AL68"/>
          <cell r="AR68">
            <v>2</v>
          </cell>
          <cell r="AS68">
            <v>43</v>
          </cell>
          <cell r="AT68">
            <v>3731</v>
          </cell>
          <cell r="AU68">
            <v>1263</v>
          </cell>
          <cell r="AV68">
            <v>20</v>
          </cell>
          <cell r="AW68">
            <v>0</v>
          </cell>
          <cell r="AX68">
            <v>2</v>
          </cell>
          <cell r="AY68">
            <v>64</v>
          </cell>
          <cell r="AZ68">
            <v>1</v>
          </cell>
          <cell r="BA68">
            <v>0</v>
          </cell>
          <cell r="BL68">
            <v>0</v>
          </cell>
          <cell r="BM68">
            <v>1</v>
          </cell>
          <cell r="BN68">
            <v>14</v>
          </cell>
          <cell r="BO68">
            <v>22</v>
          </cell>
          <cell r="BP68">
            <v>91</v>
          </cell>
          <cell r="BQ68">
            <v>1</v>
          </cell>
          <cell r="BR68">
            <v>1</v>
          </cell>
          <cell r="BS68">
            <v>33</v>
          </cell>
          <cell r="BT68">
            <v>39</v>
          </cell>
          <cell r="BU68">
            <v>119</v>
          </cell>
          <cell r="BV68">
            <v>0</v>
          </cell>
          <cell r="BW68">
            <v>1</v>
          </cell>
          <cell r="BX68">
            <v>6</v>
          </cell>
          <cell r="BY68">
            <v>99</v>
          </cell>
          <cell r="BZ68">
            <v>527</v>
          </cell>
          <cell r="CA68" t="e">
            <v>#REF!</v>
          </cell>
          <cell r="CB68">
            <v>13679</v>
          </cell>
          <cell r="CC68">
            <v>5754</v>
          </cell>
          <cell r="CD68">
            <v>1484</v>
          </cell>
          <cell r="CE68">
            <v>762</v>
          </cell>
          <cell r="CF68">
            <v>5898</v>
          </cell>
          <cell r="CG68">
            <v>17907</v>
          </cell>
          <cell r="CH68">
            <v>10357</v>
          </cell>
          <cell r="CI68">
            <v>9702</v>
          </cell>
        </row>
        <row r="69">
          <cell r="B69" t="str">
            <v>Kab. Pohuwato</v>
          </cell>
          <cell r="C69" t="str">
            <v>Prov. Gorontalo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159</v>
          </cell>
          <cell r="J69">
            <v>11</v>
          </cell>
          <cell r="K69">
            <v>0</v>
          </cell>
          <cell r="L69">
            <v>0</v>
          </cell>
          <cell r="M69">
            <v>0</v>
          </cell>
          <cell r="N69"/>
          <cell r="O69"/>
          <cell r="P69"/>
          <cell r="Q69"/>
          <cell r="R69"/>
          <cell r="T69"/>
          <cell r="U69"/>
          <cell r="V69"/>
          <cell r="W69"/>
          <cell r="X69">
            <v>36</v>
          </cell>
          <cell r="Y69">
            <v>16307</v>
          </cell>
          <cell r="Z69">
            <v>1181</v>
          </cell>
          <cell r="AA69">
            <v>28</v>
          </cell>
          <cell r="AB69">
            <v>1</v>
          </cell>
          <cell r="AC69">
            <v>7</v>
          </cell>
          <cell r="AD69">
            <v>1275</v>
          </cell>
          <cell r="AE69">
            <v>43</v>
          </cell>
          <cell r="AF69">
            <v>0</v>
          </cell>
          <cell r="AG69">
            <v>0</v>
          </cell>
          <cell r="AH69"/>
          <cell r="AI69"/>
          <cell r="AJ69"/>
          <cell r="AK69"/>
          <cell r="AL69"/>
          <cell r="AR69">
            <v>8</v>
          </cell>
          <cell r="AS69">
            <v>155</v>
          </cell>
          <cell r="AT69">
            <v>6950</v>
          </cell>
          <cell r="AU69">
            <v>1223</v>
          </cell>
          <cell r="AV69">
            <v>15</v>
          </cell>
          <cell r="AW69">
            <v>1</v>
          </cell>
          <cell r="AX69">
            <v>21</v>
          </cell>
          <cell r="AY69">
            <v>604</v>
          </cell>
          <cell r="AZ69">
            <v>132</v>
          </cell>
          <cell r="BA69">
            <v>2</v>
          </cell>
          <cell r="BL69">
            <v>0</v>
          </cell>
          <cell r="BM69">
            <v>4</v>
          </cell>
          <cell r="BN69">
            <v>12</v>
          </cell>
          <cell r="BO69">
            <v>21</v>
          </cell>
          <cell r="BP69">
            <v>57</v>
          </cell>
          <cell r="BQ69">
            <v>0</v>
          </cell>
          <cell r="BR69">
            <v>0</v>
          </cell>
          <cell r="BS69">
            <v>2</v>
          </cell>
          <cell r="BT69">
            <v>4</v>
          </cell>
          <cell r="BU69">
            <v>105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174</v>
          </cell>
          <cell r="CA69" t="e">
            <v>#REF!</v>
          </cell>
          <cell r="CB69">
            <v>17773</v>
          </cell>
          <cell r="CC69">
            <v>8792</v>
          </cell>
          <cell r="CD69">
            <v>1408</v>
          </cell>
          <cell r="CE69">
            <v>354</v>
          </cell>
          <cell r="CF69">
            <v>3264</v>
          </cell>
          <cell r="CG69">
            <v>10444</v>
          </cell>
          <cell r="CH69">
            <v>4467</v>
          </cell>
          <cell r="CI69">
            <v>3614</v>
          </cell>
        </row>
        <row r="70">
          <cell r="B70" t="str">
            <v>Kab. Batang Hari</v>
          </cell>
          <cell r="C70" t="str">
            <v>Prov. Jambi</v>
          </cell>
          <cell r="D70">
            <v>663</v>
          </cell>
          <cell r="E70">
            <v>3</v>
          </cell>
          <cell r="F70">
            <v>0</v>
          </cell>
          <cell r="G70">
            <v>0</v>
          </cell>
          <cell r="H70">
            <v>0</v>
          </cell>
          <cell r="I70">
            <v>3786</v>
          </cell>
          <cell r="J70">
            <v>87</v>
          </cell>
          <cell r="K70">
            <v>0</v>
          </cell>
          <cell r="L70">
            <v>0</v>
          </cell>
          <cell r="M70">
            <v>0</v>
          </cell>
          <cell r="N70"/>
          <cell r="O70"/>
          <cell r="P70"/>
          <cell r="Q70"/>
          <cell r="R70"/>
          <cell r="T70"/>
          <cell r="U70"/>
          <cell r="V70"/>
          <cell r="W70"/>
          <cell r="X70">
            <v>11</v>
          </cell>
          <cell r="Y70">
            <v>27984</v>
          </cell>
          <cell r="Z70">
            <v>2379</v>
          </cell>
          <cell r="AA70">
            <v>59</v>
          </cell>
          <cell r="AB70">
            <v>10</v>
          </cell>
          <cell r="AC70">
            <v>1</v>
          </cell>
          <cell r="AD70">
            <v>1573</v>
          </cell>
          <cell r="AE70">
            <v>120</v>
          </cell>
          <cell r="AF70">
            <v>4</v>
          </cell>
          <cell r="AG70">
            <v>1</v>
          </cell>
          <cell r="AH70">
            <v>53</v>
          </cell>
          <cell r="AI70">
            <v>713</v>
          </cell>
          <cell r="AJ70">
            <v>15</v>
          </cell>
          <cell r="AK70"/>
          <cell r="AL70"/>
          <cell r="AM70">
            <v>65</v>
          </cell>
          <cell r="AN70">
            <v>487</v>
          </cell>
          <cell r="AO70">
            <v>12</v>
          </cell>
          <cell r="AP70">
            <v>1</v>
          </cell>
          <cell r="AQ70">
            <v>1</v>
          </cell>
          <cell r="AR70">
            <v>8</v>
          </cell>
          <cell r="AS70">
            <v>128</v>
          </cell>
          <cell r="AT70">
            <v>6698</v>
          </cell>
          <cell r="AU70">
            <v>1641</v>
          </cell>
          <cell r="AV70">
            <v>24</v>
          </cell>
          <cell r="AW70">
            <v>2</v>
          </cell>
          <cell r="AX70">
            <v>50</v>
          </cell>
          <cell r="AY70">
            <v>1831</v>
          </cell>
          <cell r="AZ70">
            <v>247</v>
          </cell>
          <cell r="BA70">
            <v>3</v>
          </cell>
          <cell r="BB70"/>
          <cell r="BC70">
            <v>306</v>
          </cell>
          <cell r="BD70">
            <v>1793</v>
          </cell>
          <cell r="BE70">
            <v>136</v>
          </cell>
          <cell r="BF70">
            <v>4</v>
          </cell>
          <cell r="BG70">
            <v>2</v>
          </cell>
          <cell r="BH70">
            <v>255</v>
          </cell>
          <cell r="BI70">
            <v>1752</v>
          </cell>
          <cell r="BJ70">
            <v>536</v>
          </cell>
          <cell r="BK70">
            <v>22</v>
          </cell>
          <cell r="BL70">
            <v>1</v>
          </cell>
          <cell r="BM70">
            <v>32</v>
          </cell>
          <cell r="BN70">
            <v>21</v>
          </cell>
          <cell r="BO70">
            <v>20</v>
          </cell>
          <cell r="BP70">
            <v>177</v>
          </cell>
          <cell r="BQ70">
            <v>0</v>
          </cell>
          <cell r="BR70">
            <v>2</v>
          </cell>
          <cell r="BS70">
            <v>55</v>
          </cell>
          <cell r="BT70">
            <v>81</v>
          </cell>
          <cell r="BU70">
            <v>335</v>
          </cell>
          <cell r="BV70">
            <v>1</v>
          </cell>
          <cell r="BW70">
            <v>1</v>
          </cell>
          <cell r="BX70">
            <v>4</v>
          </cell>
          <cell r="BY70">
            <v>120</v>
          </cell>
          <cell r="BZ70">
            <v>876</v>
          </cell>
          <cell r="CA70" t="e">
            <v>#REF!</v>
          </cell>
          <cell r="CB70">
            <v>31621</v>
          </cell>
          <cell r="CC70">
            <v>14680</v>
          </cell>
          <cell r="CD70">
            <v>2845</v>
          </cell>
          <cell r="CE70">
            <v>1453</v>
          </cell>
          <cell r="CF70">
            <v>11149</v>
          </cell>
          <cell r="CG70">
            <v>36274</v>
          </cell>
          <cell r="CH70">
            <v>18719</v>
          </cell>
          <cell r="CI70">
            <v>17148</v>
          </cell>
        </row>
        <row r="71">
          <cell r="B71" t="str">
            <v>Kab. Bungo</v>
          </cell>
          <cell r="C71" t="str">
            <v>Prov. Jambi</v>
          </cell>
          <cell r="D71">
            <v>256</v>
          </cell>
          <cell r="E71">
            <v>2</v>
          </cell>
          <cell r="F71">
            <v>0</v>
          </cell>
          <cell r="G71">
            <v>0</v>
          </cell>
          <cell r="H71">
            <v>0</v>
          </cell>
          <cell r="I71">
            <v>1892</v>
          </cell>
          <cell r="J71">
            <v>29</v>
          </cell>
          <cell r="K71">
            <v>0</v>
          </cell>
          <cell r="L71">
            <v>0</v>
          </cell>
          <cell r="M71">
            <v>0</v>
          </cell>
          <cell r="N71"/>
          <cell r="O71"/>
          <cell r="P71"/>
          <cell r="Q71"/>
          <cell r="R71"/>
          <cell r="X71">
            <v>7</v>
          </cell>
          <cell r="Y71">
            <v>34662</v>
          </cell>
          <cell r="Z71">
            <v>2957</v>
          </cell>
          <cell r="AA71">
            <v>78</v>
          </cell>
          <cell r="AB71">
            <v>15</v>
          </cell>
          <cell r="AC71">
            <v>0</v>
          </cell>
          <cell r="AD71">
            <v>1540</v>
          </cell>
          <cell r="AE71">
            <v>68</v>
          </cell>
          <cell r="AF71">
            <v>2</v>
          </cell>
          <cell r="AG71">
            <v>0</v>
          </cell>
          <cell r="AH71">
            <v>49</v>
          </cell>
          <cell r="AI71">
            <v>981</v>
          </cell>
          <cell r="AJ71">
            <v>21</v>
          </cell>
          <cell r="AK71">
            <v>3</v>
          </cell>
          <cell r="AL71">
            <v>4</v>
          </cell>
          <cell r="AM71">
            <v>205</v>
          </cell>
          <cell r="AN71">
            <v>1973</v>
          </cell>
          <cell r="AO71">
            <v>60</v>
          </cell>
          <cell r="AP71">
            <v>5</v>
          </cell>
          <cell r="AQ71">
            <v>3</v>
          </cell>
          <cell r="AR71">
            <v>19</v>
          </cell>
          <cell r="AS71">
            <v>130</v>
          </cell>
          <cell r="AT71">
            <v>9415</v>
          </cell>
          <cell r="AU71">
            <v>2103</v>
          </cell>
          <cell r="AV71">
            <v>14</v>
          </cell>
          <cell r="AW71">
            <v>0</v>
          </cell>
          <cell r="AX71">
            <v>3</v>
          </cell>
          <cell r="AY71">
            <v>396</v>
          </cell>
          <cell r="AZ71">
            <v>50</v>
          </cell>
          <cell r="BA71">
            <v>2</v>
          </cell>
          <cell r="BB71"/>
          <cell r="BC71">
            <v>159</v>
          </cell>
          <cell r="BD71">
            <v>1336</v>
          </cell>
          <cell r="BE71">
            <v>425</v>
          </cell>
          <cell r="BF71">
            <v>6</v>
          </cell>
          <cell r="BG71">
            <v>2</v>
          </cell>
          <cell r="BH71">
            <v>489</v>
          </cell>
          <cell r="BI71">
            <v>2787</v>
          </cell>
          <cell r="BJ71">
            <v>1086</v>
          </cell>
          <cell r="BK71">
            <v>50</v>
          </cell>
          <cell r="BL71">
            <v>2</v>
          </cell>
          <cell r="BM71">
            <v>2</v>
          </cell>
          <cell r="BN71">
            <v>6</v>
          </cell>
          <cell r="BO71">
            <v>12</v>
          </cell>
          <cell r="BP71">
            <v>106</v>
          </cell>
          <cell r="BQ71">
            <v>0</v>
          </cell>
          <cell r="BR71">
            <v>6</v>
          </cell>
          <cell r="BS71">
            <v>65</v>
          </cell>
          <cell r="BT71">
            <v>138</v>
          </cell>
          <cell r="BU71">
            <v>569</v>
          </cell>
          <cell r="BV71">
            <v>0</v>
          </cell>
          <cell r="BW71">
            <v>2</v>
          </cell>
          <cell r="BX71">
            <v>2</v>
          </cell>
          <cell r="BY71">
            <v>89</v>
          </cell>
          <cell r="BZ71">
            <v>978</v>
          </cell>
          <cell r="CA71" t="e">
            <v>#REF!</v>
          </cell>
          <cell r="CB71">
            <v>39978</v>
          </cell>
          <cell r="CC71">
            <v>17113</v>
          </cell>
          <cell r="CD71">
            <v>3991</v>
          </cell>
          <cell r="CE71">
            <v>1747</v>
          </cell>
          <cell r="CF71">
            <v>14241</v>
          </cell>
          <cell r="CG71">
            <v>38788</v>
          </cell>
          <cell r="CH71">
            <v>18540</v>
          </cell>
          <cell r="CI71">
            <v>15996</v>
          </cell>
        </row>
        <row r="72">
          <cell r="B72" t="str">
            <v>Kab. Kerinci</v>
          </cell>
          <cell r="C72" t="str">
            <v>Prov. Jambi</v>
          </cell>
          <cell r="D72">
            <v>52</v>
          </cell>
          <cell r="E72">
            <v>4</v>
          </cell>
          <cell r="F72">
            <v>0</v>
          </cell>
          <cell r="G72">
            <v>0</v>
          </cell>
          <cell r="H72">
            <v>0</v>
          </cell>
          <cell r="I72">
            <v>1747</v>
          </cell>
          <cell r="J72">
            <v>102</v>
          </cell>
          <cell r="K72">
            <v>0</v>
          </cell>
          <cell r="L72">
            <v>0</v>
          </cell>
          <cell r="M72">
            <v>0</v>
          </cell>
          <cell r="N72"/>
          <cell r="O72"/>
          <cell r="P72"/>
          <cell r="Q72"/>
          <cell r="R72"/>
          <cell r="T72"/>
          <cell r="U72"/>
          <cell r="V72"/>
          <cell r="W72"/>
          <cell r="X72">
            <v>36</v>
          </cell>
          <cell r="Y72">
            <v>20899</v>
          </cell>
          <cell r="Z72">
            <v>1142</v>
          </cell>
          <cell r="AA72">
            <v>36</v>
          </cell>
          <cell r="AB72">
            <v>7</v>
          </cell>
          <cell r="AC72">
            <v>2</v>
          </cell>
          <cell r="AD72">
            <v>697</v>
          </cell>
          <cell r="AE72">
            <v>19</v>
          </cell>
          <cell r="AF72">
            <v>0</v>
          </cell>
          <cell r="AG72">
            <v>0</v>
          </cell>
          <cell r="AH72">
            <v>78</v>
          </cell>
          <cell r="AI72">
            <v>1132</v>
          </cell>
          <cell r="AJ72">
            <v>12</v>
          </cell>
          <cell r="AK72"/>
          <cell r="AL72"/>
          <cell r="AM72">
            <v>289</v>
          </cell>
          <cell r="AN72">
            <v>3264</v>
          </cell>
          <cell r="AO72">
            <v>85</v>
          </cell>
          <cell r="AP72">
            <v>6</v>
          </cell>
          <cell r="AQ72">
            <v>3</v>
          </cell>
          <cell r="AR72">
            <v>9</v>
          </cell>
          <cell r="AS72">
            <v>243</v>
          </cell>
          <cell r="AT72">
            <v>6192</v>
          </cell>
          <cell r="AU72">
            <v>703</v>
          </cell>
          <cell r="AV72">
            <v>6</v>
          </cell>
          <cell r="AW72">
            <v>0</v>
          </cell>
          <cell r="AX72">
            <v>6</v>
          </cell>
          <cell r="AY72">
            <v>201</v>
          </cell>
          <cell r="AZ72">
            <v>16</v>
          </cell>
          <cell r="BA72">
            <v>0</v>
          </cell>
          <cell r="BB72"/>
          <cell r="BC72">
            <v>343</v>
          </cell>
          <cell r="BD72">
            <v>1407</v>
          </cell>
          <cell r="BE72">
            <v>258</v>
          </cell>
          <cell r="BF72">
            <v>3</v>
          </cell>
          <cell r="BG72"/>
          <cell r="BH72">
            <v>314</v>
          </cell>
          <cell r="BI72">
            <v>1371</v>
          </cell>
          <cell r="BJ72">
            <v>478</v>
          </cell>
          <cell r="BK72">
            <v>6</v>
          </cell>
          <cell r="BL72">
            <v>0</v>
          </cell>
          <cell r="BM72">
            <v>8</v>
          </cell>
          <cell r="BN72">
            <v>21</v>
          </cell>
          <cell r="BO72">
            <v>22</v>
          </cell>
          <cell r="BP72">
            <v>369</v>
          </cell>
          <cell r="BQ72">
            <v>0</v>
          </cell>
          <cell r="BR72">
            <v>5</v>
          </cell>
          <cell r="BS72">
            <v>61</v>
          </cell>
          <cell r="BT72">
            <v>68</v>
          </cell>
          <cell r="BU72">
            <v>707</v>
          </cell>
          <cell r="BV72">
            <v>0</v>
          </cell>
          <cell r="BW72">
            <v>2</v>
          </cell>
          <cell r="BX72">
            <v>12</v>
          </cell>
          <cell r="BY72">
            <v>139</v>
          </cell>
          <cell r="BZ72">
            <v>1671</v>
          </cell>
          <cell r="CA72" t="e">
            <v>#REF!</v>
          </cell>
          <cell r="CB72">
            <v>27019</v>
          </cell>
          <cell r="CC72">
            <v>10523</v>
          </cell>
          <cell r="CD72">
            <v>1726</v>
          </cell>
          <cell r="CE72">
            <v>2772</v>
          </cell>
          <cell r="CF72">
            <v>7443</v>
          </cell>
          <cell r="CG72">
            <v>23214</v>
          </cell>
          <cell r="CH72">
            <v>11928</v>
          </cell>
          <cell r="CI72">
            <v>11381</v>
          </cell>
        </row>
        <row r="73">
          <cell r="B73" t="str">
            <v>Kota Jambi</v>
          </cell>
          <cell r="C73" t="str">
            <v>Prov. Jambi</v>
          </cell>
          <cell r="D73">
            <v>490</v>
          </cell>
          <cell r="E73">
            <v>2</v>
          </cell>
          <cell r="F73">
            <v>0</v>
          </cell>
          <cell r="G73">
            <v>0</v>
          </cell>
          <cell r="H73">
            <v>0</v>
          </cell>
          <cell r="I73">
            <v>4107</v>
          </cell>
          <cell r="J73">
            <v>55</v>
          </cell>
          <cell r="K73">
            <v>0</v>
          </cell>
          <cell r="L73">
            <v>0</v>
          </cell>
          <cell r="M73">
            <v>0</v>
          </cell>
          <cell r="N73"/>
          <cell r="O73">
            <v>1</v>
          </cell>
          <cell r="P73"/>
          <cell r="Q73"/>
          <cell r="R73"/>
          <cell r="T73"/>
          <cell r="U73"/>
          <cell r="V73"/>
          <cell r="W73"/>
          <cell r="X73">
            <v>19</v>
          </cell>
          <cell r="Y73">
            <v>39364</v>
          </cell>
          <cell r="Z73">
            <v>3319</v>
          </cell>
          <cell r="AA73">
            <v>75</v>
          </cell>
          <cell r="AB73">
            <v>7</v>
          </cell>
          <cell r="AC73">
            <v>1</v>
          </cell>
          <cell r="AD73">
            <v>1189</v>
          </cell>
          <cell r="AE73">
            <v>32</v>
          </cell>
          <cell r="AF73">
            <v>3</v>
          </cell>
          <cell r="AG73">
            <v>0</v>
          </cell>
          <cell r="AH73">
            <v>2</v>
          </cell>
          <cell r="AI73">
            <v>897</v>
          </cell>
          <cell r="AJ73">
            <v>899</v>
          </cell>
          <cell r="AK73"/>
          <cell r="AL73"/>
          <cell r="AM73">
            <v>503</v>
          </cell>
          <cell r="AN73">
            <v>6314</v>
          </cell>
          <cell r="AO73">
            <v>481</v>
          </cell>
          <cell r="AP73"/>
          <cell r="AQ73">
            <v>3</v>
          </cell>
          <cell r="AR73">
            <v>15</v>
          </cell>
          <cell r="AS73">
            <v>176</v>
          </cell>
          <cell r="AT73">
            <v>8544</v>
          </cell>
          <cell r="AU73">
            <v>2301</v>
          </cell>
          <cell r="AV73">
            <v>104</v>
          </cell>
          <cell r="AW73">
            <v>0</v>
          </cell>
          <cell r="AX73">
            <v>23</v>
          </cell>
          <cell r="AY73">
            <v>667</v>
          </cell>
          <cell r="AZ73">
            <v>98</v>
          </cell>
          <cell r="BA73">
            <v>3</v>
          </cell>
          <cell r="BB73"/>
          <cell r="BC73">
            <v>699</v>
          </cell>
          <cell r="BD73">
            <v>3441</v>
          </cell>
          <cell r="BE73">
            <v>1139</v>
          </cell>
          <cell r="BF73">
            <v>4</v>
          </cell>
          <cell r="BG73">
            <v>1</v>
          </cell>
          <cell r="BH73">
            <v>1578</v>
          </cell>
          <cell r="BI73">
            <v>8090</v>
          </cell>
          <cell r="BJ73">
            <v>5882</v>
          </cell>
          <cell r="BK73">
            <v>26</v>
          </cell>
          <cell r="BL73">
            <v>1</v>
          </cell>
          <cell r="BM73">
            <v>13</v>
          </cell>
          <cell r="BN73">
            <v>19</v>
          </cell>
          <cell r="BO73">
            <v>8</v>
          </cell>
          <cell r="BP73">
            <v>64</v>
          </cell>
          <cell r="BQ73">
            <v>1</v>
          </cell>
          <cell r="BR73">
            <v>6</v>
          </cell>
          <cell r="BS73">
            <v>83</v>
          </cell>
          <cell r="BT73">
            <v>144</v>
          </cell>
          <cell r="BU73">
            <v>535</v>
          </cell>
          <cell r="BV73">
            <v>0</v>
          </cell>
          <cell r="BW73">
            <v>4</v>
          </cell>
          <cell r="BX73">
            <v>21</v>
          </cell>
          <cell r="BY73">
            <v>242</v>
          </cell>
          <cell r="BZ73">
            <v>1308</v>
          </cell>
          <cell r="CA73" t="e">
            <v>#REF!</v>
          </cell>
          <cell r="CB73">
            <v>50320</v>
          </cell>
          <cell r="CC73">
            <v>25597</v>
          </cell>
          <cell r="CD73">
            <v>9892</v>
          </cell>
          <cell r="CE73">
            <v>2054</v>
          </cell>
          <cell r="CF73">
            <v>13252</v>
          </cell>
          <cell r="CG73">
            <v>41408</v>
          </cell>
          <cell r="CH73">
            <v>21171</v>
          </cell>
          <cell r="CI73">
            <v>19784</v>
          </cell>
        </row>
        <row r="74">
          <cell r="B74" t="str">
            <v>Kota Sungai Penuh</v>
          </cell>
          <cell r="C74" t="str">
            <v>Prov. Jambi</v>
          </cell>
          <cell r="D74">
            <v>478</v>
          </cell>
          <cell r="E74">
            <v>2</v>
          </cell>
          <cell r="F74">
            <v>0</v>
          </cell>
          <cell r="G74">
            <v>0</v>
          </cell>
          <cell r="H74">
            <v>0</v>
          </cell>
          <cell r="I74">
            <v>3920</v>
          </cell>
          <cell r="J74">
            <v>32</v>
          </cell>
          <cell r="K74">
            <v>0</v>
          </cell>
          <cell r="L74">
            <v>0</v>
          </cell>
          <cell r="M74">
            <v>0</v>
          </cell>
          <cell r="N74"/>
          <cell r="O74"/>
          <cell r="P74"/>
          <cell r="Q74"/>
          <cell r="R74"/>
          <cell r="T74"/>
          <cell r="U74"/>
          <cell r="V74"/>
          <cell r="W74"/>
          <cell r="X74">
            <v>12</v>
          </cell>
          <cell r="Y74">
            <v>37696</v>
          </cell>
          <cell r="Z74">
            <v>3117</v>
          </cell>
          <cell r="AA74">
            <v>58</v>
          </cell>
          <cell r="AB74">
            <v>12</v>
          </cell>
          <cell r="AC74">
            <v>0</v>
          </cell>
          <cell r="AD74">
            <v>685</v>
          </cell>
          <cell r="AE74">
            <v>37</v>
          </cell>
          <cell r="AF74">
            <v>1</v>
          </cell>
          <cell r="AG74">
            <v>0</v>
          </cell>
          <cell r="AH74"/>
          <cell r="AI74"/>
          <cell r="AJ74"/>
          <cell r="AK74"/>
          <cell r="AL74"/>
          <cell r="AM74">
            <v>78</v>
          </cell>
          <cell r="AN74">
            <v>839</v>
          </cell>
          <cell r="AO74">
            <v>9</v>
          </cell>
          <cell r="AP74">
            <v>1</v>
          </cell>
          <cell r="AQ74"/>
          <cell r="AR74">
            <v>2</v>
          </cell>
          <cell r="AS74">
            <v>128</v>
          </cell>
          <cell r="AT74">
            <v>9403</v>
          </cell>
          <cell r="AU74">
            <v>2325</v>
          </cell>
          <cell r="AV74">
            <v>38</v>
          </cell>
          <cell r="AW74">
            <v>0</v>
          </cell>
          <cell r="AX74">
            <v>20</v>
          </cell>
          <cell r="AY74">
            <v>1000</v>
          </cell>
          <cell r="AZ74">
            <v>251</v>
          </cell>
          <cell r="BA74">
            <v>5</v>
          </cell>
          <cell r="BB74"/>
          <cell r="BC74">
            <v>155</v>
          </cell>
          <cell r="BD74">
            <v>909</v>
          </cell>
          <cell r="BE74">
            <v>10</v>
          </cell>
          <cell r="BF74">
            <v>2</v>
          </cell>
          <cell r="BG74"/>
          <cell r="BH74">
            <v>47</v>
          </cell>
          <cell r="BI74">
            <v>222</v>
          </cell>
          <cell r="BJ74">
            <v>6</v>
          </cell>
          <cell r="BK74">
            <v>1</v>
          </cell>
          <cell r="BL74">
            <v>0</v>
          </cell>
          <cell r="BM74">
            <v>0</v>
          </cell>
          <cell r="BN74">
            <v>2</v>
          </cell>
          <cell r="BO74">
            <v>2</v>
          </cell>
          <cell r="BP74">
            <v>21</v>
          </cell>
          <cell r="BQ74">
            <v>0</v>
          </cell>
          <cell r="BR74">
            <v>0</v>
          </cell>
          <cell r="BS74">
            <v>30</v>
          </cell>
          <cell r="BT74">
            <v>23</v>
          </cell>
          <cell r="BU74">
            <v>144</v>
          </cell>
          <cell r="BV74">
            <v>0</v>
          </cell>
          <cell r="BW74">
            <v>0</v>
          </cell>
          <cell r="BX74">
            <v>13</v>
          </cell>
          <cell r="BY74">
            <v>71</v>
          </cell>
          <cell r="BZ74">
            <v>256</v>
          </cell>
          <cell r="CA74" t="e">
            <v>#REF!</v>
          </cell>
          <cell r="CB74">
            <v>39604</v>
          </cell>
          <cell r="CC74">
            <v>14742</v>
          </cell>
          <cell r="CD74">
            <v>2748</v>
          </cell>
          <cell r="CE74">
            <v>479</v>
          </cell>
          <cell r="CF74">
            <v>12653</v>
          </cell>
          <cell r="CG74">
            <v>41836</v>
          </cell>
          <cell r="CH74">
            <v>20078</v>
          </cell>
          <cell r="CI74">
            <v>18591</v>
          </cell>
        </row>
        <row r="75">
          <cell r="B75" t="str">
            <v>Kab. Merangin</v>
          </cell>
          <cell r="C75" t="str">
            <v>Prov. Jambi</v>
          </cell>
          <cell r="D75">
            <v>179</v>
          </cell>
          <cell r="E75">
            <v>1</v>
          </cell>
          <cell r="F75">
            <v>0</v>
          </cell>
          <cell r="G75">
            <v>0</v>
          </cell>
          <cell r="H75">
            <v>0</v>
          </cell>
          <cell r="I75">
            <v>4409</v>
          </cell>
          <cell r="J75">
            <v>65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/>
          <cell r="R75"/>
          <cell r="T75"/>
          <cell r="U75"/>
          <cell r="V75"/>
          <cell r="W75"/>
          <cell r="X75">
            <v>28</v>
          </cell>
          <cell r="Y75">
            <v>29583</v>
          </cell>
          <cell r="Z75">
            <v>2295</v>
          </cell>
          <cell r="AA75">
            <v>90</v>
          </cell>
          <cell r="AB75">
            <v>18</v>
          </cell>
          <cell r="AC75">
            <v>2</v>
          </cell>
          <cell r="AD75">
            <v>1070</v>
          </cell>
          <cell r="AE75">
            <v>58</v>
          </cell>
          <cell r="AF75">
            <v>3</v>
          </cell>
          <cell r="AG75">
            <v>0</v>
          </cell>
          <cell r="AH75">
            <v>41</v>
          </cell>
          <cell r="AI75">
            <v>1069</v>
          </cell>
          <cell r="AJ75">
            <v>26</v>
          </cell>
          <cell r="AK75"/>
          <cell r="AL75">
            <v>2</v>
          </cell>
          <cell r="AM75">
            <v>101</v>
          </cell>
          <cell r="AN75">
            <v>1110</v>
          </cell>
          <cell r="AO75">
            <v>46</v>
          </cell>
          <cell r="AP75">
            <v>2</v>
          </cell>
          <cell r="AQ75">
            <v>2</v>
          </cell>
          <cell r="AR75">
            <v>6</v>
          </cell>
          <cell r="AS75">
            <v>120</v>
          </cell>
          <cell r="AT75">
            <v>6468</v>
          </cell>
          <cell r="AU75">
            <v>1535</v>
          </cell>
          <cell r="AV75">
            <v>28</v>
          </cell>
          <cell r="AW75">
            <v>0</v>
          </cell>
          <cell r="AX75">
            <v>47</v>
          </cell>
          <cell r="AY75">
            <v>1625</v>
          </cell>
          <cell r="AZ75">
            <v>312</v>
          </cell>
          <cell r="BA75">
            <v>6</v>
          </cell>
          <cell r="BB75"/>
          <cell r="BC75">
            <v>255</v>
          </cell>
          <cell r="BD75">
            <v>1658</v>
          </cell>
          <cell r="BE75">
            <v>117</v>
          </cell>
          <cell r="BF75">
            <v>11</v>
          </cell>
          <cell r="BG75">
            <v>2</v>
          </cell>
          <cell r="BH75">
            <v>709</v>
          </cell>
          <cell r="BI75">
            <v>3603</v>
          </cell>
          <cell r="BJ75">
            <v>1207</v>
          </cell>
          <cell r="BK75">
            <v>45</v>
          </cell>
          <cell r="BL75">
            <v>0</v>
          </cell>
          <cell r="BM75">
            <v>24</v>
          </cell>
          <cell r="BN75">
            <v>11</v>
          </cell>
          <cell r="BO75">
            <v>14</v>
          </cell>
          <cell r="BP75">
            <v>130</v>
          </cell>
          <cell r="BQ75">
            <v>0</v>
          </cell>
          <cell r="BR75">
            <v>34</v>
          </cell>
          <cell r="BS75">
            <v>59</v>
          </cell>
          <cell r="BT75">
            <v>94</v>
          </cell>
          <cell r="BU75">
            <v>402</v>
          </cell>
          <cell r="BV75">
            <v>0</v>
          </cell>
          <cell r="BW75">
            <v>16</v>
          </cell>
          <cell r="BX75">
            <v>9</v>
          </cell>
          <cell r="BY75">
            <v>85</v>
          </cell>
          <cell r="BZ75">
            <v>695</v>
          </cell>
          <cell r="CA75" t="e">
            <v>#REF!</v>
          </cell>
          <cell r="CB75">
            <v>34103</v>
          </cell>
          <cell r="CC75">
            <v>15858</v>
          </cell>
          <cell r="CD75">
            <v>3459</v>
          </cell>
          <cell r="CE75">
            <v>1339</v>
          </cell>
          <cell r="CF75">
            <v>11423</v>
          </cell>
          <cell r="CG75">
            <v>36926</v>
          </cell>
          <cell r="CH75">
            <v>19446</v>
          </cell>
          <cell r="CI75">
            <v>18909</v>
          </cell>
        </row>
        <row r="76">
          <cell r="B76" t="str">
            <v>Kab. Muaro Jambi</v>
          </cell>
          <cell r="C76" t="str">
            <v>Prov. Jambi</v>
          </cell>
          <cell r="D76">
            <v>234</v>
          </cell>
          <cell r="E76">
            <v>5</v>
          </cell>
          <cell r="F76">
            <v>0</v>
          </cell>
          <cell r="G76">
            <v>0</v>
          </cell>
          <cell r="H76">
            <v>0</v>
          </cell>
          <cell r="I76">
            <v>2139</v>
          </cell>
          <cell r="J76">
            <v>61</v>
          </cell>
          <cell r="K76">
            <v>0</v>
          </cell>
          <cell r="L76">
            <v>0</v>
          </cell>
          <cell r="M76">
            <v>0</v>
          </cell>
          <cell r="N76"/>
          <cell r="O76"/>
          <cell r="P76"/>
          <cell r="Q76"/>
          <cell r="R76"/>
          <cell r="T76"/>
          <cell r="U76"/>
          <cell r="V76"/>
          <cell r="W76"/>
          <cell r="X76">
            <v>17</v>
          </cell>
          <cell r="Y76">
            <v>29946</v>
          </cell>
          <cell r="Z76">
            <v>3200</v>
          </cell>
          <cell r="AA76">
            <v>126</v>
          </cell>
          <cell r="AB76">
            <v>18</v>
          </cell>
          <cell r="AC76">
            <v>3</v>
          </cell>
          <cell r="AD76">
            <v>2625</v>
          </cell>
          <cell r="AE76">
            <v>151</v>
          </cell>
          <cell r="AF76">
            <v>11</v>
          </cell>
          <cell r="AG76">
            <v>1</v>
          </cell>
          <cell r="AH76">
            <v>82</v>
          </cell>
          <cell r="AI76">
            <v>868</v>
          </cell>
          <cell r="AJ76">
            <v>27</v>
          </cell>
          <cell r="AK76"/>
          <cell r="AL76"/>
          <cell r="AM76">
            <v>186</v>
          </cell>
          <cell r="AN76">
            <v>2111</v>
          </cell>
          <cell r="AO76">
            <v>150</v>
          </cell>
          <cell r="AP76">
            <v>1</v>
          </cell>
          <cell r="AQ76">
            <v>3</v>
          </cell>
          <cell r="AR76">
            <v>5</v>
          </cell>
          <cell r="AS76">
            <v>105</v>
          </cell>
          <cell r="AT76">
            <v>7210</v>
          </cell>
          <cell r="AU76">
            <v>2084</v>
          </cell>
          <cell r="AV76">
            <v>43</v>
          </cell>
          <cell r="AW76">
            <v>1</v>
          </cell>
          <cell r="AX76">
            <v>22</v>
          </cell>
          <cell r="AY76">
            <v>773</v>
          </cell>
          <cell r="AZ76">
            <v>152</v>
          </cell>
          <cell r="BA76">
            <v>6</v>
          </cell>
          <cell r="BB76"/>
          <cell r="BC76">
            <v>205</v>
          </cell>
          <cell r="BD76">
            <v>1434</v>
          </cell>
          <cell r="BE76">
            <v>125</v>
          </cell>
          <cell r="BF76">
            <v>6</v>
          </cell>
          <cell r="BG76"/>
          <cell r="BH76">
            <v>461</v>
          </cell>
          <cell r="BI76">
            <v>2659</v>
          </cell>
          <cell r="BJ76">
            <v>645</v>
          </cell>
          <cell r="BK76">
            <v>26</v>
          </cell>
          <cell r="BL76">
            <v>0</v>
          </cell>
          <cell r="BM76">
            <v>1</v>
          </cell>
          <cell r="BN76">
            <v>5</v>
          </cell>
          <cell r="BO76">
            <v>3</v>
          </cell>
          <cell r="BP76">
            <v>7</v>
          </cell>
          <cell r="BQ76">
            <v>1</v>
          </cell>
          <cell r="BR76">
            <v>2</v>
          </cell>
          <cell r="BS76">
            <v>58</v>
          </cell>
          <cell r="BT76">
            <v>39</v>
          </cell>
          <cell r="BU76">
            <v>120</v>
          </cell>
          <cell r="BV76">
            <v>0</v>
          </cell>
          <cell r="BW76">
            <v>1</v>
          </cell>
          <cell r="BX76">
            <v>1</v>
          </cell>
          <cell r="BY76">
            <v>63</v>
          </cell>
          <cell r="BZ76">
            <v>367</v>
          </cell>
          <cell r="CA76" t="e">
            <v>#REF!</v>
          </cell>
          <cell r="CB76">
            <v>36413</v>
          </cell>
          <cell r="CC76">
            <v>15668</v>
          </cell>
          <cell r="CD76">
            <v>3249</v>
          </cell>
          <cell r="CE76">
            <v>597</v>
          </cell>
          <cell r="CF76">
            <v>12330</v>
          </cell>
          <cell r="CG76">
            <v>38422</v>
          </cell>
          <cell r="CH76">
            <v>19227</v>
          </cell>
          <cell r="CI76">
            <v>18671</v>
          </cell>
        </row>
        <row r="77">
          <cell r="B77" t="str">
            <v>Kab. Sarolangun</v>
          </cell>
          <cell r="C77" t="str">
            <v>Prov. Jambi</v>
          </cell>
          <cell r="D77">
            <v>640</v>
          </cell>
          <cell r="E77">
            <v>8</v>
          </cell>
          <cell r="F77">
            <v>0</v>
          </cell>
          <cell r="G77">
            <v>0</v>
          </cell>
          <cell r="H77">
            <v>0</v>
          </cell>
          <cell r="I77">
            <v>1079</v>
          </cell>
          <cell r="J77">
            <v>64</v>
          </cell>
          <cell r="K77">
            <v>0</v>
          </cell>
          <cell r="L77">
            <v>0</v>
          </cell>
          <cell r="M77">
            <v>0</v>
          </cell>
          <cell r="N77"/>
          <cell r="O77"/>
          <cell r="P77"/>
          <cell r="Q77"/>
          <cell r="R77"/>
          <cell r="T77"/>
          <cell r="U77"/>
          <cell r="V77"/>
          <cell r="W77"/>
          <cell r="X77">
            <v>11</v>
          </cell>
          <cell r="Y77">
            <v>21967</v>
          </cell>
          <cell r="Z77">
            <v>2062</v>
          </cell>
          <cell r="AA77">
            <v>57</v>
          </cell>
          <cell r="AB77">
            <v>7</v>
          </cell>
          <cell r="AC77">
            <v>0</v>
          </cell>
          <cell r="AD77">
            <v>297</v>
          </cell>
          <cell r="AE77">
            <v>11</v>
          </cell>
          <cell r="AF77">
            <v>0</v>
          </cell>
          <cell r="AG77">
            <v>0</v>
          </cell>
          <cell r="AH77">
            <v>70</v>
          </cell>
          <cell r="AI77">
            <v>1199</v>
          </cell>
          <cell r="AJ77">
            <v>30</v>
          </cell>
          <cell r="AK77">
            <v>1</v>
          </cell>
          <cell r="AL77"/>
          <cell r="AM77">
            <v>39</v>
          </cell>
          <cell r="AN77">
            <v>682</v>
          </cell>
          <cell r="AO77">
            <v>46</v>
          </cell>
          <cell r="AP77">
            <v>4</v>
          </cell>
          <cell r="AQ77">
            <v>1</v>
          </cell>
          <cell r="AR77">
            <v>4</v>
          </cell>
          <cell r="AS77">
            <v>95</v>
          </cell>
          <cell r="AT77">
            <v>5822</v>
          </cell>
          <cell r="AU77">
            <v>1415</v>
          </cell>
          <cell r="AV77">
            <v>24</v>
          </cell>
          <cell r="BB77"/>
          <cell r="BC77">
            <v>88</v>
          </cell>
          <cell r="BD77">
            <v>1078</v>
          </cell>
          <cell r="BE77">
            <v>759</v>
          </cell>
          <cell r="BF77">
            <v>7</v>
          </cell>
          <cell r="BG77">
            <v>1</v>
          </cell>
          <cell r="BH77">
            <v>487</v>
          </cell>
          <cell r="BI77">
            <v>3109</v>
          </cell>
          <cell r="BJ77">
            <v>1878</v>
          </cell>
          <cell r="BK77">
            <v>207</v>
          </cell>
          <cell r="BL77">
            <v>1</v>
          </cell>
          <cell r="BM77">
            <v>2</v>
          </cell>
          <cell r="BN77">
            <v>1</v>
          </cell>
          <cell r="BO77">
            <v>4</v>
          </cell>
          <cell r="BP77">
            <v>70</v>
          </cell>
          <cell r="BQ77">
            <v>0</v>
          </cell>
          <cell r="BR77">
            <v>0</v>
          </cell>
          <cell r="BS77">
            <v>17</v>
          </cell>
          <cell r="BT77">
            <v>42</v>
          </cell>
          <cell r="BU77">
            <v>238</v>
          </cell>
          <cell r="BV77">
            <v>0</v>
          </cell>
          <cell r="BW77">
            <v>1</v>
          </cell>
          <cell r="BX77">
            <v>3</v>
          </cell>
          <cell r="BY77">
            <v>30</v>
          </cell>
          <cell r="BZ77">
            <v>524</v>
          </cell>
          <cell r="CA77" t="e">
            <v>#REF!</v>
          </cell>
          <cell r="CB77">
            <v>24890</v>
          </cell>
          <cell r="CC77">
            <v>12179</v>
          </cell>
          <cell r="CD77">
            <v>4190</v>
          </cell>
          <cell r="CE77">
            <v>1078</v>
          </cell>
          <cell r="CF77">
            <v>7904</v>
          </cell>
          <cell r="CG77">
            <v>24570</v>
          </cell>
          <cell r="CH77">
            <v>12410</v>
          </cell>
          <cell r="CI77">
            <v>12421</v>
          </cell>
        </row>
        <row r="78">
          <cell r="B78" t="str">
            <v>Kab. Tanjung Jabung Barat</v>
          </cell>
          <cell r="C78" t="str">
            <v>Prov. Jambi</v>
          </cell>
          <cell r="D78">
            <v>562</v>
          </cell>
          <cell r="E78">
            <v>4</v>
          </cell>
          <cell r="F78">
            <v>0</v>
          </cell>
          <cell r="G78">
            <v>0</v>
          </cell>
          <cell r="H78">
            <v>0</v>
          </cell>
          <cell r="I78">
            <v>2947</v>
          </cell>
          <cell r="J78">
            <v>28</v>
          </cell>
          <cell r="K78">
            <v>0</v>
          </cell>
          <cell r="L78">
            <v>0</v>
          </cell>
          <cell r="M78">
            <v>0</v>
          </cell>
          <cell r="N78"/>
          <cell r="O78"/>
          <cell r="P78"/>
          <cell r="Q78"/>
          <cell r="R78"/>
          <cell r="T78"/>
          <cell r="U78"/>
          <cell r="V78"/>
          <cell r="W78"/>
          <cell r="X78">
            <v>10</v>
          </cell>
          <cell r="Y78">
            <v>33362</v>
          </cell>
          <cell r="Z78">
            <v>3247</v>
          </cell>
          <cell r="AA78">
            <v>91</v>
          </cell>
          <cell r="AB78">
            <v>5</v>
          </cell>
          <cell r="AC78">
            <v>3</v>
          </cell>
          <cell r="AD78">
            <v>1185</v>
          </cell>
          <cell r="AE78">
            <v>57</v>
          </cell>
          <cell r="AF78">
            <v>8</v>
          </cell>
          <cell r="AG78">
            <v>0</v>
          </cell>
          <cell r="AH78">
            <v>21</v>
          </cell>
          <cell r="AI78">
            <v>261</v>
          </cell>
          <cell r="AJ78">
            <v>9</v>
          </cell>
          <cell r="AK78">
            <v>1</v>
          </cell>
          <cell r="AL78"/>
          <cell r="AM78">
            <v>138</v>
          </cell>
          <cell r="AN78">
            <v>1941</v>
          </cell>
          <cell r="AO78">
            <v>137</v>
          </cell>
          <cell r="AP78">
            <v>6</v>
          </cell>
          <cell r="AQ78">
            <v>2</v>
          </cell>
          <cell r="AR78">
            <v>2</v>
          </cell>
          <cell r="AS78">
            <v>122</v>
          </cell>
          <cell r="AT78">
            <v>8652</v>
          </cell>
          <cell r="AU78">
            <v>2294</v>
          </cell>
          <cell r="AV78">
            <v>46</v>
          </cell>
          <cell r="AW78">
            <v>0</v>
          </cell>
          <cell r="AX78">
            <v>7</v>
          </cell>
          <cell r="AY78">
            <v>414</v>
          </cell>
          <cell r="AZ78">
            <v>70</v>
          </cell>
          <cell r="BA78">
            <v>1</v>
          </cell>
          <cell r="BB78"/>
          <cell r="BC78">
            <v>160</v>
          </cell>
          <cell r="BD78">
            <v>1027</v>
          </cell>
          <cell r="BE78">
            <v>90</v>
          </cell>
          <cell r="BF78">
            <v>7</v>
          </cell>
          <cell r="BG78">
            <v>2</v>
          </cell>
          <cell r="BH78">
            <v>390</v>
          </cell>
          <cell r="BI78">
            <v>3084</v>
          </cell>
          <cell r="BJ78">
            <v>648</v>
          </cell>
          <cell r="BK78">
            <v>110</v>
          </cell>
          <cell r="BL78">
            <v>0</v>
          </cell>
          <cell r="BM78">
            <v>21</v>
          </cell>
          <cell r="BN78">
            <v>18</v>
          </cell>
          <cell r="BO78">
            <v>37</v>
          </cell>
          <cell r="BP78">
            <v>55</v>
          </cell>
          <cell r="BQ78">
            <v>0</v>
          </cell>
          <cell r="BR78">
            <v>3</v>
          </cell>
          <cell r="BS78">
            <v>20</v>
          </cell>
          <cell r="BT78">
            <v>106</v>
          </cell>
          <cell r="BU78">
            <v>234</v>
          </cell>
          <cell r="BV78">
            <v>0</v>
          </cell>
          <cell r="BW78">
            <v>0</v>
          </cell>
          <cell r="BX78">
            <v>7</v>
          </cell>
          <cell r="BY78">
            <v>72</v>
          </cell>
          <cell r="BZ78">
            <v>489</v>
          </cell>
          <cell r="CA78" t="e">
            <v>#REF!</v>
          </cell>
          <cell r="CB78">
            <v>37484</v>
          </cell>
          <cell r="CC78">
            <v>16672</v>
          </cell>
          <cell r="CD78">
            <v>3423</v>
          </cell>
          <cell r="CE78">
            <v>949</v>
          </cell>
          <cell r="CF78">
            <v>13037</v>
          </cell>
          <cell r="CG78">
            <v>37592</v>
          </cell>
          <cell r="CH78">
            <v>19649</v>
          </cell>
          <cell r="CI78">
            <v>17155</v>
          </cell>
        </row>
        <row r="79">
          <cell r="B79" t="str">
            <v>Kab. Tanjung Jabung Timur</v>
          </cell>
          <cell r="C79" t="str">
            <v>Prov. Jambi</v>
          </cell>
          <cell r="D79">
            <v>150</v>
          </cell>
          <cell r="E79">
            <v>3</v>
          </cell>
          <cell r="F79">
            <v>0</v>
          </cell>
          <cell r="G79">
            <v>0</v>
          </cell>
          <cell r="H79">
            <v>0</v>
          </cell>
          <cell r="I79">
            <v>5560</v>
          </cell>
          <cell r="J79">
            <v>59</v>
          </cell>
          <cell r="K79">
            <v>0</v>
          </cell>
          <cell r="L79">
            <v>0</v>
          </cell>
          <cell r="M79">
            <v>0</v>
          </cell>
          <cell r="N79"/>
          <cell r="O79"/>
          <cell r="P79"/>
          <cell r="Q79"/>
          <cell r="R79"/>
          <cell r="T79"/>
          <cell r="U79"/>
          <cell r="V79"/>
          <cell r="W79"/>
          <cell r="X79">
            <v>26</v>
          </cell>
          <cell r="Y79">
            <v>45703</v>
          </cell>
          <cell r="Z79">
            <v>2010</v>
          </cell>
          <cell r="AA79">
            <v>46</v>
          </cell>
          <cell r="AB79">
            <v>6</v>
          </cell>
          <cell r="AC79">
            <v>23</v>
          </cell>
          <cell r="AD79">
            <v>14754</v>
          </cell>
          <cell r="AE79">
            <v>293</v>
          </cell>
          <cell r="AF79">
            <v>5</v>
          </cell>
          <cell r="AG79">
            <v>1</v>
          </cell>
          <cell r="AH79">
            <v>18</v>
          </cell>
          <cell r="AI79">
            <v>358</v>
          </cell>
          <cell r="AJ79">
            <v>5</v>
          </cell>
          <cell r="AK79">
            <v>2</v>
          </cell>
          <cell r="AL79"/>
          <cell r="AM79">
            <v>107</v>
          </cell>
          <cell r="AN79">
            <v>1466</v>
          </cell>
          <cell r="AO79">
            <v>122</v>
          </cell>
          <cell r="AP79">
            <v>10</v>
          </cell>
          <cell r="AQ79">
            <v>8</v>
          </cell>
          <cell r="AR79">
            <v>14</v>
          </cell>
          <cell r="AS79">
            <v>500</v>
          </cell>
          <cell r="AT79">
            <v>17521</v>
          </cell>
          <cell r="AU79">
            <v>1636</v>
          </cell>
          <cell r="AV79">
            <v>13</v>
          </cell>
          <cell r="AW79">
            <v>3</v>
          </cell>
          <cell r="AX79">
            <v>165</v>
          </cell>
          <cell r="AY79">
            <v>5912</v>
          </cell>
          <cell r="AZ79">
            <v>713</v>
          </cell>
          <cell r="BA79">
            <v>31</v>
          </cell>
          <cell r="BB79"/>
          <cell r="BC79">
            <v>116</v>
          </cell>
          <cell r="BD79">
            <v>992</v>
          </cell>
          <cell r="BE79">
            <v>122</v>
          </cell>
          <cell r="BF79">
            <v>9</v>
          </cell>
          <cell r="BG79"/>
          <cell r="BH79">
            <v>185</v>
          </cell>
          <cell r="BI79">
            <v>1339</v>
          </cell>
          <cell r="BJ79">
            <v>706</v>
          </cell>
          <cell r="BK79">
            <v>29</v>
          </cell>
          <cell r="BL79">
            <v>0</v>
          </cell>
          <cell r="BM79">
            <v>16</v>
          </cell>
          <cell r="BN79">
            <v>20</v>
          </cell>
          <cell r="BO79">
            <v>11</v>
          </cell>
          <cell r="BP79">
            <v>27</v>
          </cell>
          <cell r="BQ79">
            <v>0</v>
          </cell>
          <cell r="BR79">
            <v>9</v>
          </cell>
          <cell r="BS79">
            <v>109</v>
          </cell>
          <cell r="BT79">
            <v>117</v>
          </cell>
          <cell r="BU79">
            <v>168</v>
          </cell>
          <cell r="BV79">
            <v>0</v>
          </cell>
          <cell r="BW79">
            <v>1</v>
          </cell>
          <cell r="BX79">
            <v>27</v>
          </cell>
          <cell r="BY79">
            <v>317</v>
          </cell>
          <cell r="BZ79">
            <v>630</v>
          </cell>
          <cell r="CA79" t="e">
            <v>#REF!</v>
          </cell>
          <cell r="CB79">
            <v>63335</v>
          </cell>
          <cell r="CC79">
            <v>28350</v>
          </cell>
          <cell r="CD79">
            <v>3685</v>
          </cell>
          <cell r="CE79">
            <v>922</v>
          </cell>
          <cell r="CF79">
            <v>22684</v>
          </cell>
          <cell r="CG79">
            <v>65437</v>
          </cell>
          <cell r="CH79">
            <v>31913</v>
          </cell>
          <cell r="CI79">
            <v>32243</v>
          </cell>
        </row>
        <row r="80">
          <cell r="B80" t="str">
            <v>Kab. Tebo</v>
          </cell>
          <cell r="C80" t="str">
            <v>Prov. Jambi</v>
          </cell>
          <cell r="D80">
            <v>141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1298</v>
          </cell>
          <cell r="J80">
            <v>60</v>
          </cell>
          <cell r="K80">
            <v>0</v>
          </cell>
          <cell r="L80">
            <v>0</v>
          </cell>
          <cell r="M80">
            <v>0</v>
          </cell>
          <cell r="N80"/>
          <cell r="O80"/>
          <cell r="P80">
            <v>1</v>
          </cell>
          <cell r="Q80"/>
          <cell r="R80"/>
          <cell r="S80"/>
          <cell r="T80"/>
          <cell r="U80"/>
          <cell r="V80"/>
          <cell r="W80"/>
          <cell r="X80">
            <v>8</v>
          </cell>
          <cell r="Y80">
            <v>7302</v>
          </cell>
          <cell r="Z80">
            <v>507</v>
          </cell>
          <cell r="AA80">
            <v>9</v>
          </cell>
          <cell r="AB80">
            <v>2</v>
          </cell>
          <cell r="AC80">
            <v>1</v>
          </cell>
          <cell r="AD80">
            <v>1158</v>
          </cell>
          <cell r="AE80">
            <v>51</v>
          </cell>
          <cell r="AF80">
            <v>2</v>
          </cell>
          <cell r="AG80">
            <v>0</v>
          </cell>
          <cell r="AH80">
            <v>42</v>
          </cell>
          <cell r="AI80">
            <v>924</v>
          </cell>
          <cell r="AJ80">
            <v>23</v>
          </cell>
          <cell r="AK80"/>
          <cell r="AL80"/>
          <cell r="AM80">
            <v>228</v>
          </cell>
          <cell r="AN80">
            <v>3017</v>
          </cell>
          <cell r="AO80">
            <v>225</v>
          </cell>
          <cell r="AP80">
            <v>6</v>
          </cell>
          <cell r="AQ80">
            <v>3</v>
          </cell>
          <cell r="AR80">
            <v>7</v>
          </cell>
          <cell r="AS80">
            <v>61</v>
          </cell>
          <cell r="AT80">
            <v>3632</v>
          </cell>
          <cell r="AU80">
            <v>305</v>
          </cell>
          <cell r="AV80">
            <v>3</v>
          </cell>
          <cell r="AW80">
            <v>0</v>
          </cell>
          <cell r="AX80">
            <v>1</v>
          </cell>
          <cell r="AY80">
            <v>51</v>
          </cell>
          <cell r="AZ80">
            <v>4</v>
          </cell>
          <cell r="BA80">
            <v>0</v>
          </cell>
          <cell r="BB80"/>
          <cell r="BC80">
            <v>195</v>
          </cell>
          <cell r="BD80">
            <v>955</v>
          </cell>
          <cell r="BE80">
            <v>86</v>
          </cell>
          <cell r="BF80">
            <v>9</v>
          </cell>
          <cell r="BG80"/>
          <cell r="BH80">
            <v>621</v>
          </cell>
          <cell r="BI80">
            <v>5136</v>
          </cell>
          <cell r="BJ80">
            <v>1767</v>
          </cell>
          <cell r="BK80">
            <v>49</v>
          </cell>
          <cell r="BL80">
            <v>0</v>
          </cell>
          <cell r="BM80">
            <v>1</v>
          </cell>
          <cell r="BN80">
            <v>7</v>
          </cell>
          <cell r="BO80">
            <v>8</v>
          </cell>
          <cell r="BP80">
            <v>61</v>
          </cell>
          <cell r="BQ80">
            <v>0</v>
          </cell>
          <cell r="BR80">
            <v>1</v>
          </cell>
          <cell r="BS80">
            <v>21</v>
          </cell>
          <cell r="BT80">
            <v>38</v>
          </cell>
          <cell r="BU80">
            <v>118</v>
          </cell>
          <cell r="BV80">
            <v>0</v>
          </cell>
          <cell r="BW80">
            <v>0</v>
          </cell>
          <cell r="BX80">
            <v>1</v>
          </cell>
          <cell r="BY80">
            <v>35</v>
          </cell>
          <cell r="BZ80">
            <v>252</v>
          </cell>
          <cell r="CA80">
            <v>1725</v>
          </cell>
          <cell r="CB80">
            <v>13341</v>
          </cell>
          <cell r="CC80">
            <v>10610</v>
          </cell>
          <cell r="CD80">
            <v>2260</v>
          </cell>
          <cell r="CE80">
            <v>497</v>
          </cell>
          <cell r="CF80">
            <v>3021</v>
          </cell>
          <cell r="CG80">
            <v>9903</v>
          </cell>
          <cell r="CH80">
            <v>5342</v>
          </cell>
          <cell r="CI80">
            <v>5352</v>
          </cell>
        </row>
        <row r="81">
          <cell r="B81" t="str">
            <v>Kab. Bandung</v>
          </cell>
          <cell r="C81" t="str">
            <v>Prov. Jawa Barat</v>
          </cell>
          <cell r="D81">
            <v>125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17700</v>
          </cell>
          <cell r="J81">
            <v>446</v>
          </cell>
          <cell r="K81">
            <v>0</v>
          </cell>
          <cell r="L81">
            <v>0</v>
          </cell>
          <cell r="M81">
            <v>0</v>
          </cell>
          <cell r="N81"/>
          <cell r="O81"/>
          <cell r="P81"/>
          <cell r="Q81"/>
          <cell r="R81"/>
          <cell r="S81"/>
          <cell r="X81">
            <v>44</v>
          </cell>
          <cell r="Y81">
            <v>309699</v>
          </cell>
          <cell r="Z81">
            <v>30799</v>
          </cell>
          <cell r="AA81">
            <v>240</v>
          </cell>
          <cell r="AB81">
            <v>58</v>
          </cell>
          <cell r="AC81">
            <v>7</v>
          </cell>
          <cell r="AD81">
            <v>22194</v>
          </cell>
          <cell r="AE81">
            <v>1292</v>
          </cell>
          <cell r="AF81">
            <v>5</v>
          </cell>
          <cell r="AG81">
            <v>3</v>
          </cell>
          <cell r="AR81">
            <v>20</v>
          </cell>
          <cell r="AS81">
            <v>643</v>
          </cell>
          <cell r="AT81">
            <v>59416</v>
          </cell>
          <cell r="AU81">
            <v>10396</v>
          </cell>
          <cell r="AV81">
            <v>37</v>
          </cell>
          <cell r="AW81">
            <v>51</v>
          </cell>
          <cell r="AX81">
            <v>534</v>
          </cell>
          <cell r="AY81">
            <v>51683</v>
          </cell>
          <cell r="AZ81">
            <v>11018</v>
          </cell>
          <cell r="BA81">
            <v>97</v>
          </cell>
          <cell r="BL81">
            <v>3</v>
          </cell>
          <cell r="BM81">
            <v>131</v>
          </cell>
          <cell r="BN81">
            <v>69</v>
          </cell>
          <cell r="BO81">
            <v>89</v>
          </cell>
          <cell r="BP81">
            <v>490</v>
          </cell>
          <cell r="BQ81">
            <v>0</v>
          </cell>
          <cell r="BR81">
            <v>51</v>
          </cell>
          <cell r="BS81">
            <v>610</v>
          </cell>
          <cell r="BT81">
            <v>736</v>
          </cell>
          <cell r="BU81">
            <v>2176</v>
          </cell>
          <cell r="BV81">
            <v>0</v>
          </cell>
          <cell r="BW81">
            <v>6</v>
          </cell>
          <cell r="BX81">
            <v>124</v>
          </cell>
          <cell r="BY81">
            <v>1434</v>
          </cell>
          <cell r="BZ81">
            <v>4934</v>
          </cell>
          <cell r="CA81">
            <v>17950</v>
          </cell>
          <cell r="CB81">
            <v>333704</v>
          </cell>
          <cell r="CC81">
            <v>143993</v>
          </cell>
          <cell r="CD81">
            <v>23918</v>
          </cell>
          <cell r="CE81">
            <v>7795</v>
          </cell>
          <cell r="CF81">
            <v>134968</v>
          </cell>
          <cell r="CG81">
            <v>417533</v>
          </cell>
          <cell r="CH81">
            <v>213168</v>
          </cell>
          <cell r="CI81">
            <v>180882</v>
          </cell>
        </row>
        <row r="82">
          <cell r="B82" t="str">
            <v>Kab. Bandung Barat</v>
          </cell>
          <cell r="C82" t="str">
            <v>Prov. Jawa Barat</v>
          </cell>
          <cell r="D82">
            <v>21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6622</v>
          </cell>
          <cell r="J82">
            <v>178</v>
          </cell>
          <cell r="K82">
            <v>0</v>
          </cell>
          <cell r="L82">
            <v>0</v>
          </cell>
          <cell r="M82">
            <v>0</v>
          </cell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>
            <v>48</v>
          </cell>
          <cell r="Y82">
            <v>133289</v>
          </cell>
          <cell r="Z82">
            <v>14685</v>
          </cell>
          <cell r="AA82">
            <v>129</v>
          </cell>
          <cell r="AB82">
            <v>29</v>
          </cell>
          <cell r="AC82">
            <v>7</v>
          </cell>
          <cell r="AD82">
            <v>7806</v>
          </cell>
          <cell r="AE82">
            <v>491</v>
          </cell>
          <cell r="AF82">
            <v>3</v>
          </cell>
          <cell r="AG82">
            <v>1</v>
          </cell>
          <cell r="AH82"/>
          <cell r="AI82"/>
          <cell r="AJ82"/>
          <cell r="AK82"/>
          <cell r="AL82"/>
          <cell r="AR82">
            <v>21</v>
          </cell>
          <cell r="AS82">
            <v>279</v>
          </cell>
          <cell r="AT82">
            <v>31376</v>
          </cell>
          <cell r="AU82">
            <v>6761</v>
          </cell>
          <cell r="AV82">
            <v>17</v>
          </cell>
          <cell r="AW82">
            <v>16</v>
          </cell>
          <cell r="AX82">
            <v>183</v>
          </cell>
          <cell r="AY82">
            <v>17536</v>
          </cell>
          <cell r="AZ82">
            <v>3864</v>
          </cell>
          <cell r="BA82">
            <v>83</v>
          </cell>
          <cell r="BL82">
            <v>0</v>
          </cell>
          <cell r="BM82">
            <v>9</v>
          </cell>
          <cell r="BN82">
            <v>13</v>
          </cell>
          <cell r="BO82">
            <v>20</v>
          </cell>
          <cell r="BP82">
            <v>200</v>
          </cell>
          <cell r="BQ82">
            <v>1</v>
          </cell>
          <cell r="BR82">
            <v>11</v>
          </cell>
          <cell r="BS82">
            <v>240</v>
          </cell>
          <cell r="BT82">
            <v>314</v>
          </cell>
          <cell r="BU82">
            <v>1043</v>
          </cell>
          <cell r="BV82">
            <v>0</v>
          </cell>
          <cell r="BW82">
            <v>2</v>
          </cell>
          <cell r="BX82">
            <v>62</v>
          </cell>
          <cell r="BY82">
            <v>643</v>
          </cell>
          <cell r="BZ82">
            <v>2607</v>
          </cell>
          <cell r="CA82">
            <v>6736</v>
          </cell>
          <cell r="CB82">
            <v>141758</v>
          </cell>
          <cell r="CC82">
            <v>64403</v>
          </cell>
          <cell r="CD82">
            <v>11734</v>
          </cell>
          <cell r="CE82">
            <v>3980</v>
          </cell>
          <cell r="CF82">
            <v>63161</v>
          </cell>
          <cell r="CG82">
            <v>184531</v>
          </cell>
          <cell r="CH82">
            <v>91706</v>
          </cell>
          <cell r="CI82">
            <v>76253</v>
          </cell>
        </row>
        <row r="83">
          <cell r="B83" t="str">
            <v>Kab. Bekasi</v>
          </cell>
          <cell r="C83" t="str">
            <v>Prov. Jawa Barat</v>
          </cell>
          <cell r="D83">
            <v>248</v>
          </cell>
          <cell r="E83">
            <v>2</v>
          </cell>
          <cell r="F83">
            <v>0</v>
          </cell>
          <cell r="G83">
            <v>0</v>
          </cell>
          <cell r="H83">
            <v>0</v>
          </cell>
          <cell r="I83">
            <v>22649</v>
          </cell>
          <cell r="J83">
            <v>387</v>
          </cell>
          <cell r="K83">
            <v>0</v>
          </cell>
          <cell r="L83">
            <v>0</v>
          </cell>
          <cell r="M83">
            <v>0</v>
          </cell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>
            <v>34</v>
          </cell>
          <cell r="Y83">
            <v>217678</v>
          </cell>
          <cell r="Z83">
            <v>16999</v>
          </cell>
          <cell r="AA83">
            <v>242</v>
          </cell>
          <cell r="AB83">
            <v>59</v>
          </cell>
          <cell r="AC83">
            <v>18</v>
          </cell>
          <cell r="AD83">
            <v>62052</v>
          </cell>
          <cell r="AE83">
            <v>2669</v>
          </cell>
          <cell r="AF83">
            <v>28</v>
          </cell>
          <cell r="AG83">
            <v>12</v>
          </cell>
          <cell r="AH83"/>
          <cell r="AI83"/>
          <cell r="AJ83"/>
          <cell r="AK83"/>
          <cell r="AL83"/>
          <cell r="AR83">
            <v>42</v>
          </cell>
          <cell r="AS83">
            <v>1110</v>
          </cell>
          <cell r="AT83">
            <v>67863</v>
          </cell>
          <cell r="AU83">
            <v>9296</v>
          </cell>
          <cell r="AV83">
            <v>57</v>
          </cell>
          <cell r="AW83">
            <v>42</v>
          </cell>
          <cell r="AX83">
            <v>541</v>
          </cell>
          <cell r="AY83">
            <v>31058</v>
          </cell>
          <cell r="AZ83">
            <v>3902</v>
          </cell>
          <cell r="BA83">
            <v>102</v>
          </cell>
          <cell r="BL83">
            <v>1</v>
          </cell>
          <cell r="BM83">
            <v>56</v>
          </cell>
          <cell r="BN83">
            <v>46</v>
          </cell>
          <cell r="BO83">
            <v>21</v>
          </cell>
          <cell r="BP83">
            <v>240</v>
          </cell>
          <cell r="BQ83">
            <v>1</v>
          </cell>
          <cell r="BR83">
            <v>32</v>
          </cell>
          <cell r="BS83">
            <v>309</v>
          </cell>
          <cell r="BT83">
            <v>244</v>
          </cell>
          <cell r="BU83">
            <v>621</v>
          </cell>
          <cell r="BV83">
            <v>1</v>
          </cell>
          <cell r="BW83">
            <v>2</v>
          </cell>
          <cell r="BX83">
            <v>54</v>
          </cell>
          <cell r="BY83">
            <v>752</v>
          </cell>
          <cell r="BZ83">
            <v>1968</v>
          </cell>
          <cell r="CA83">
            <v>23036</v>
          </cell>
          <cell r="CB83">
            <v>281860</v>
          </cell>
          <cell r="CC83">
            <v>118998</v>
          </cell>
          <cell r="CD83">
            <v>14485</v>
          </cell>
          <cell r="CE83">
            <v>3059</v>
          </cell>
          <cell r="CF83">
            <v>89449</v>
          </cell>
          <cell r="CG83">
            <v>281249</v>
          </cell>
          <cell r="CH83">
            <v>118635</v>
          </cell>
          <cell r="CI83">
            <v>123199</v>
          </cell>
        </row>
        <row r="84">
          <cell r="B84" t="str">
            <v>Kab. Bogor</v>
          </cell>
          <cell r="C84" t="str">
            <v>Prov. Jawa Barat</v>
          </cell>
          <cell r="D84">
            <v>70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18549</v>
          </cell>
          <cell r="J84">
            <v>635</v>
          </cell>
          <cell r="K84">
            <v>1</v>
          </cell>
          <cell r="L84">
            <v>0</v>
          </cell>
          <cell r="M84">
            <v>0</v>
          </cell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>
            <v>77</v>
          </cell>
          <cell r="Y84">
            <v>408953</v>
          </cell>
          <cell r="Z84">
            <v>41652</v>
          </cell>
          <cell r="AA84">
            <v>709</v>
          </cell>
          <cell r="AB84">
            <v>127</v>
          </cell>
          <cell r="AC84">
            <v>15</v>
          </cell>
          <cell r="AD84">
            <v>62899</v>
          </cell>
          <cell r="AE84">
            <v>3490</v>
          </cell>
          <cell r="AF84">
            <v>40</v>
          </cell>
          <cell r="AG84">
            <v>12</v>
          </cell>
          <cell r="AH84"/>
          <cell r="AI84"/>
          <cell r="AJ84"/>
          <cell r="AK84"/>
          <cell r="AL84"/>
          <cell r="AR84">
            <v>32</v>
          </cell>
          <cell r="AS84">
            <v>780</v>
          </cell>
          <cell r="AT84">
            <v>67378</v>
          </cell>
          <cell r="AU84">
            <v>11294</v>
          </cell>
          <cell r="AV84">
            <v>66</v>
          </cell>
          <cell r="AW84">
            <v>155</v>
          </cell>
          <cell r="AX84">
            <v>1122</v>
          </cell>
          <cell r="AY84">
            <v>95895</v>
          </cell>
          <cell r="AZ84">
            <v>19644</v>
          </cell>
          <cell r="BA84">
            <v>314</v>
          </cell>
          <cell r="BL84">
            <v>18</v>
          </cell>
          <cell r="BM84">
            <v>578</v>
          </cell>
          <cell r="BN84">
            <v>275</v>
          </cell>
          <cell r="BO84">
            <v>220</v>
          </cell>
          <cell r="BP84">
            <v>1591</v>
          </cell>
          <cell r="BQ84">
            <v>3</v>
          </cell>
          <cell r="BR84">
            <v>312</v>
          </cell>
          <cell r="BS84">
            <v>2091</v>
          </cell>
          <cell r="BT84">
            <v>2742</v>
          </cell>
          <cell r="BU84">
            <v>6078</v>
          </cell>
          <cell r="BV84">
            <v>4</v>
          </cell>
          <cell r="BW84">
            <v>22</v>
          </cell>
          <cell r="BX84">
            <v>448</v>
          </cell>
          <cell r="BY84">
            <v>4035</v>
          </cell>
          <cell r="BZ84">
            <v>11125</v>
          </cell>
          <cell r="CA84">
            <v>18923</v>
          </cell>
          <cell r="CB84">
            <v>475301</v>
          </cell>
          <cell r="CC84">
            <v>211230</v>
          </cell>
          <cell r="CD84">
            <v>38684</v>
          </cell>
          <cell r="CE84">
            <v>19313</v>
          </cell>
          <cell r="CF84">
            <v>153453</v>
          </cell>
          <cell r="CG84">
            <v>437629</v>
          </cell>
          <cell r="CH84">
            <v>209376</v>
          </cell>
          <cell r="CI84">
            <v>213751</v>
          </cell>
        </row>
        <row r="85">
          <cell r="B85" t="str">
            <v>Kab. Ciamis</v>
          </cell>
          <cell r="C85" t="str">
            <v>Prov. Jawa Barat</v>
          </cell>
          <cell r="D85">
            <v>172</v>
          </cell>
          <cell r="E85">
            <v>7</v>
          </cell>
          <cell r="F85">
            <v>0</v>
          </cell>
          <cell r="G85">
            <v>0</v>
          </cell>
          <cell r="H85">
            <v>0</v>
          </cell>
          <cell r="I85">
            <v>7478</v>
          </cell>
          <cell r="J85">
            <v>232</v>
          </cell>
          <cell r="K85">
            <v>0</v>
          </cell>
          <cell r="L85">
            <v>0</v>
          </cell>
          <cell r="M85">
            <v>0</v>
          </cell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>
            <v>27</v>
          </cell>
          <cell r="Y85">
            <v>81145</v>
          </cell>
          <cell r="Z85">
            <v>11339</v>
          </cell>
          <cell r="AA85">
            <v>46</v>
          </cell>
          <cell r="AB85">
            <v>9</v>
          </cell>
          <cell r="AC85">
            <v>0</v>
          </cell>
          <cell r="AD85">
            <v>540</v>
          </cell>
          <cell r="AE85">
            <v>23</v>
          </cell>
          <cell r="AF85">
            <v>0</v>
          </cell>
          <cell r="AG85">
            <v>0</v>
          </cell>
          <cell r="AH85"/>
          <cell r="AI85"/>
          <cell r="AJ85"/>
          <cell r="AK85"/>
          <cell r="AL85"/>
          <cell r="AR85">
            <v>12</v>
          </cell>
          <cell r="AS85">
            <v>125</v>
          </cell>
          <cell r="AT85">
            <v>24341</v>
          </cell>
          <cell r="AU85">
            <v>7541</v>
          </cell>
          <cell r="AV85">
            <v>10</v>
          </cell>
          <cell r="AW85">
            <v>16</v>
          </cell>
          <cell r="AX85">
            <v>24</v>
          </cell>
          <cell r="AY85">
            <v>4012</v>
          </cell>
          <cell r="AZ85">
            <v>1161</v>
          </cell>
          <cell r="BA85">
            <v>7</v>
          </cell>
          <cell r="BL85">
            <v>0</v>
          </cell>
          <cell r="BM85">
            <v>1</v>
          </cell>
          <cell r="BN85">
            <v>7</v>
          </cell>
          <cell r="BO85">
            <v>5</v>
          </cell>
          <cell r="BP85">
            <v>45</v>
          </cell>
          <cell r="BQ85">
            <v>2</v>
          </cell>
          <cell r="BR85">
            <v>5</v>
          </cell>
          <cell r="BS85">
            <v>79</v>
          </cell>
          <cell r="BT85">
            <v>123</v>
          </cell>
          <cell r="BU85">
            <v>473</v>
          </cell>
          <cell r="BV85">
            <v>2</v>
          </cell>
          <cell r="BW85">
            <v>5</v>
          </cell>
          <cell r="BX85">
            <v>33</v>
          </cell>
          <cell r="BY85">
            <v>534</v>
          </cell>
          <cell r="BZ85">
            <v>1605</v>
          </cell>
          <cell r="CA85">
            <v>7709</v>
          </cell>
          <cell r="CB85">
            <v>82084</v>
          </cell>
          <cell r="CC85">
            <v>39834</v>
          </cell>
          <cell r="CD85">
            <v>9410</v>
          </cell>
          <cell r="CE85">
            <v>2149</v>
          </cell>
          <cell r="CF85">
            <v>36782</v>
          </cell>
          <cell r="CG85">
            <v>119494</v>
          </cell>
          <cell r="CH85">
            <v>63099</v>
          </cell>
          <cell r="CI85">
            <v>52229</v>
          </cell>
        </row>
        <row r="86">
          <cell r="B86" t="str">
            <v>Kab. Cianjur</v>
          </cell>
          <cell r="C86" t="str">
            <v>Prov. Jawa Barat</v>
          </cell>
          <cell r="D86">
            <v>232</v>
          </cell>
          <cell r="E86">
            <v>1</v>
          </cell>
          <cell r="F86">
            <v>0</v>
          </cell>
          <cell r="G86">
            <v>0</v>
          </cell>
          <cell r="H86">
            <v>0</v>
          </cell>
          <cell r="I86">
            <v>6564</v>
          </cell>
          <cell r="J86">
            <v>437</v>
          </cell>
          <cell r="K86">
            <v>0</v>
          </cell>
          <cell r="L86">
            <v>0</v>
          </cell>
          <cell r="M86">
            <v>0</v>
          </cell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>
            <v>85</v>
          </cell>
          <cell r="Y86">
            <v>208957</v>
          </cell>
          <cell r="Z86">
            <v>24811</v>
          </cell>
          <cell r="AA86">
            <v>193</v>
          </cell>
          <cell r="AB86">
            <v>37</v>
          </cell>
          <cell r="AC86">
            <v>8</v>
          </cell>
          <cell r="AD86">
            <v>5539</v>
          </cell>
          <cell r="AE86">
            <v>345</v>
          </cell>
          <cell r="AF86">
            <v>4</v>
          </cell>
          <cell r="AG86">
            <v>0</v>
          </cell>
          <cell r="AH86"/>
          <cell r="AI86"/>
          <cell r="AJ86"/>
          <cell r="AK86"/>
          <cell r="AL86"/>
          <cell r="AR86">
            <v>29</v>
          </cell>
          <cell r="AS86">
            <v>656</v>
          </cell>
          <cell r="AT86">
            <v>48296</v>
          </cell>
          <cell r="AU86">
            <v>12672</v>
          </cell>
          <cell r="AV86">
            <v>84</v>
          </cell>
          <cell r="AW86">
            <v>36</v>
          </cell>
          <cell r="AX86">
            <v>285</v>
          </cell>
          <cell r="AY86">
            <v>22811</v>
          </cell>
          <cell r="AZ86">
            <v>5792</v>
          </cell>
          <cell r="BA86">
            <v>93</v>
          </cell>
          <cell r="BL86">
            <v>0</v>
          </cell>
          <cell r="BM86">
            <v>27</v>
          </cell>
          <cell r="BN86">
            <v>34</v>
          </cell>
          <cell r="BO86">
            <v>23</v>
          </cell>
          <cell r="BP86">
            <v>92</v>
          </cell>
          <cell r="BQ86">
            <v>0</v>
          </cell>
          <cell r="BR86">
            <v>105</v>
          </cell>
          <cell r="BS86">
            <v>928</v>
          </cell>
          <cell r="BT86">
            <v>1108</v>
          </cell>
          <cell r="BU86">
            <v>1728</v>
          </cell>
          <cell r="BV86">
            <v>3</v>
          </cell>
          <cell r="BW86">
            <v>7</v>
          </cell>
          <cell r="BX86">
            <v>157</v>
          </cell>
          <cell r="BY86">
            <v>1502</v>
          </cell>
          <cell r="BZ86">
            <v>4382</v>
          </cell>
          <cell r="CA86">
            <v>6957</v>
          </cell>
          <cell r="CB86">
            <v>216014</v>
          </cell>
          <cell r="CC86">
            <v>97382</v>
          </cell>
          <cell r="CD86">
            <v>21294</v>
          </cell>
          <cell r="CE86">
            <v>6416</v>
          </cell>
          <cell r="CF86">
            <v>83026</v>
          </cell>
          <cell r="CG86">
            <v>235493</v>
          </cell>
          <cell r="CH86">
            <v>119158</v>
          </cell>
          <cell r="CI86">
            <v>96438</v>
          </cell>
        </row>
        <row r="87">
          <cell r="B87" t="str">
            <v>Kab. Cirebon</v>
          </cell>
          <cell r="C87" t="str">
            <v>Prov. Jawa Barat</v>
          </cell>
          <cell r="D87">
            <v>867</v>
          </cell>
          <cell r="E87">
            <v>18</v>
          </cell>
          <cell r="F87">
            <v>0</v>
          </cell>
          <cell r="G87">
            <v>0</v>
          </cell>
          <cell r="H87">
            <v>0</v>
          </cell>
          <cell r="I87">
            <v>11467</v>
          </cell>
          <cell r="J87">
            <v>243</v>
          </cell>
          <cell r="K87">
            <v>0</v>
          </cell>
          <cell r="L87">
            <v>0</v>
          </cell>
          <cell r="M87">
            <v>0</v>
          </cell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>
            <v>77</v>
          </cell>
          <cell r="Y87">
            <v>176903</v>
          </cell>
          <cell r="Z87">
            <v>15557</v>
          </cell>
          <cell r="AA87">
            <v>146</v>
          </cell>
          <cell r="AB87">
            <v>28</v>
          </cell>
          <cell r="AC87">
            <v>1</v>
          </cell>
          <cell r="AD87">
            <v>6226</v>
          </cell>
          <cell r="AE87">
            <v>269</v>
          </cell>
          <cell r="AF87">
            <v>2</v>
          </cell>
          <cell r="AG87">
            <v>0</v>
          </cell>
          <cell r="AH87"/>
          <cell r="AI87"/>
          <cell r="AJ87"/>
          <cell r="AK87"/>
          <cell r="AL87"/>
          <cell r="AR87">
            <v>10</v>
          </cell>
          <cell r="AS87">
            <v>827</v>
          </cell>
          <cell r="AT87">
            <v>47427</v>
          </cell>
          <cell r="AU87">
            <v>9123</v>
          </cell>
          <cell r="AV87">
            <v>58</v>
          </cell>
          <cell r="AW87">
            <v>93</v>
          </cell>
          <cell r="AX87">
            <v>325</v>
          </cell>
          <cell r="AY87">
            <v>16270</v>
          </cell>
          <cell r="AZ87">
            <v>3571</v>
          </cell>
          <cell r="BA87">
            <v>74</v>
          </cell>
          <cell r="BL87">
            <v>1</v>
          </cell>
          <cell r="BM87">
            <v>61</v>
          </cell>
          <cell r="BN87">
            <v>69</v>
          </cell>
          <cell r="BO87">
            <v>86</v>
          </cell>
          <cell r="BP87">
            <v>197</v>
          </cell>
          <cell r="BQ87">
            <v>1</v>
          </cell>
          <cell r="BR87">
            <v>36</v>
          </cell>
          <cell r="BS87">
            <v>329</v>
          </cell>
          <cell r="BT87">
            <v>685</v>
          </cell>
          <cell r="BU87">
            <v>1258</v>
          </cell>
          <cell r="BV87">
            <v>0</v>
          </cell>
          <cell r="BW87">
            <v>4</v>
          </cell>
          <cell r="BX87">
            <v>67</v>
          </cell>
          <cell r="BY87">
            <v>1099</v>
          </cell>
          <cell r="BZ87">
            <v>3164</v>
          </cell>
          <cell r="CA87">
            <v>12517</v>
          </cell>
          <cell r="CB87">
            <v>184643</v>
          </cell>
          <cell r="CC87">
            <v>79988</v>
          </cell>
          <cell r="CD87">
            <v>14712</v>
          </cell>
          <cell r="CE87">
            <v>4779</v>
          </cell>
          <cell r="CF87">
            <v>66539</v>
          </cell>
          <cell r="CG87">
            <v>194128</v>
          </cell>
          <cell r="CH87">
            <v>94812</v>
          </cell>
          <cell r="CI87">
            <v>87651</v>
          </cell>
        </row>
        <row r="88">
          <cell r="B88" t="str">
            <v>Kab. Garut</v>
          </cell>
          <cell r="C88" t="str">
            <v>Prov. Jawa Barat</v>
          </cell>
          <cell r="D88">
            <v>163</v>
          </cell>
          <cell r="E88">
            <v>4</v>
          </cell>
          <cell r="F88">
            <v>0</v>
          </cell>
          <cell r="G88">
            <v>0</v>
          </cell>
          <cell r="H88">
            <v>0</v>
          </cell>
          <cell r="I88">
            <v>20666</v>
          </cell>
          <cell r="J88">
            <v>630</v>
          </cell>
          <cell r="K88">
            <v>0</v>
          </cell>
          <cell r="L88">
            <v>0</v>
          </cell>
          <cell r="M88">
            <v>0</v>
          </cell>
          <cell r="N88"/>
          <cell r="O88"/>
          <cell r="P88"/>
          <cell r="Q88"/>
          <cell r="R88"/>
          <cell r="S88"/>
          <cell r="T88"/>
          <cell r="U88"/>
          <cell r="V88"/>
          <cell r="W88"/>
          <cell r="X88">
            <v>69</v>
          </cell>
          <cell r="Y88">
            <v>235535</v>
          </cell>
          <cell r="Z88">
            <v>24849</v>
          </cell>
          <cell r="AA88">
            <v>201</v>
          </cell>
          <cell r="AB88">
            <v>30</v>
          </cell>
          <cell r="AC88">
            <v>6</v>
          </cell>
          <cell r="AD88">
            <v>14864</v>
          </cell>
          <cell r="AE88">
            <v>910</v>
          </cell>
          <cell r="AF88">
            <v>10</v>
          </cell>
          <cell r="AG88">
            <v>5</v>
          </cell>
          <cell r="AH88"/>
          <cell r="AI88"/>
          <cell r="AJ88"/>
          <cell r="AK88"/>
          <cell r="AL88"/>
          <cell r="AR88">
            <v>29</v>
          </cell>
          <cell r="AS88">
            <v>862</v>
          </cell>
          <cell r="AT88">
            <v>54842</v>
          </cell>
          <cell r="AU88">
            <v>11682</v>
          </cell>
          <cell r="AV88">
            <v>42</v>
          </cell>
          <cell r="AW88">
            <v>30</v>
          </cell>
          <cell r="AX88">
            <v>505</v>
          </cell>
          <cell r="AY88">
            <v>27236</v>
          </cell>
          <cell r="AZ88">
            <v>6312</v>
          </cell>
          <cell r="BA88">
            <v>67</v>
          </cell>
          <cell r="BL88">
            <v>0</v>
          </cell>
          <cell r="BM88">
            <v>23</v>
          </cell>
          <cell r="BN88">
            <v>34</v>
          </cell>
          <cell r="BO88">
            <v>45</v>
          </cell>
          <cell r="BP88">
            <v>473</v>
          </cell>
          <cell r="BQ88">
            <v>1</v>
          </cell>
          <cell r="BR88">
            <v>58</v>
          </cell>
          <cell r="BS88">
            <v>438</v>
          </cell>
          <cell r="BT88">
            <v>737</v>
          </cell>
          <cell r="BU88">
            <v>2015</v>
          </cell>
          <cell r="BV88">
            <v>1</v>
          </cell>
          <cell r="BW88">
            <v>27</v>
          </cell>
          <cell r="BX88">
            <v>229</v>
          </cell>
          <cell r="BY88">
            <v>2092</v>
          </cell>
          <cell r="BZ88">
            <v>5990</v>
          </cell>
          <cell r="CA88">
            <v>20965</v>
          </cell>
          <cell r="CB88">
            <v>252508</v>
          </cell>
          <cell r="CC88">
            <v>108538</v>
          </cell>
          <cell r="CD88">
            <v>21079</v>
          </cell>
          <cell r="CE88">
            <v>8622</v>
          </cell>
          <cell r="CF88">
            <v>74250</v>
          </cell>
          <cell r="CG88">
            <v>225180</v>
          </cell>
          <cell r="CH88">
            <v>125405</v>
          </cell>
          <cell r="CI88">
            <v>100873</v>
          </cell>
        </row>
        <row r="89">
          <cell r="B89" t="str">
            <v>Kab. Indramayu</v>
          </cell>
          <cell r="C89" t="str">
            <v>Prov. Jawa Barat</v>
          </cell>
          <cell r="D89">
            <v>245</v>
          </cell>
          <cell r="E89">
            <v>38</v>
          </cell>
          <cell r="F89">
            <v>0</v>
          </cell>
          <cell r="G89">
            <v>0</v>
          </cell>
          <cell r="H89">
            <v>0</v>
          </cell>
          <cell r="I89">
            <v>15796</v>
          </cell>
          <cell r="J89">
            <v>654</v>
          </cell>
          <cell r="K89">
            <v>0</v>
          </cell>
          <cell r="L89">
            <v>0</v>
          </cell>
          <cell r="M89">
            <v>0</v>
          </cell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>
            <v>101</v>
          </cell>
          <cell r="Y89">
            <v>141549</v>
          </cell>
          <cell r="Z89">
            <v>11669</v>
          </cell>
          <cell r="AA89">
            <v>99</v>
          </cell>
          <cell r="AB89">
            <v>11</v>
          </cell>
          <cell r="AC89">
            <v>5</v>
          </cell>
          <cell r="AD89">
            <v>4939</v>
          </cell>
          <cell r="AE89">
            <v>271</v>
          </cell>
          <cell r="AF89">
            <v>1</v>
          </cell>
          <cell r="AG89">
            <v>0</v>
          </cell>
          <cell r="AH89"/>
          <cell r="AI89"/>
          <cell r="AJ89"/>
          <cell r="AK89"/>
          <cell r="AL89"/>
          <cell r="AR89">
            <v>11</v>
          </cell>
          <cell r="AS89">
            <v>660</v>
          </cell>
          <cell r="AT89">
            <v>37237</v>
          </cell>
          <cell r="AU89">
            <v>6299</v>
          </cell>
          <cell r="AV89">
            <v>21</v>
          </cell>
          <cell r="AW89">
            <v>34</v>
          </cell>
          <cell r="AX89">
            <v>239</v>
          </cell>
          <cell r="AY89">
            <v>12243</v>
          </cell>
          <cell r="AZ89">
            <v>2794</v>
          </cell>
          <cell r="BA89">
            <v>67</v>
          </cell>
          <cell r="BL89">
            <v>1</v>
          </cell>
          <cell r="BM89">
            <v>40</v>
          </cell>
          <cell r="BN89">
            <v>43</v>
          </cell>
          <cell r="BO89">
            <v>95</v>
          </cell>
          <cell r="BP89">
            <v>761</v>
          </cell>
          <cell r="BQ89">
            <v>1</v>
          </cell>
          <cell r="BR89">
            <v>5</v>
          </cell>
          <cell r="BS89">
            <v>265</v>
          </cell>
          <cell r="BT89">
            <v>419</v>
          </cell>
          <cell r="BU89">
            <v>1607</v>
          </cell>
          <cell r="BV89">
            <v>0</v>
          </cell>
          <cell r="BW89">
            <v>7</v>
          </cell>
          <cell r="BX89">
            <v>103</v>
          </cell>
          <cell r="BY89">
            <v>888</v>
          </cell>
          <cell r="BZ89">
            <v>3927</v>
          </cell>
          <cell r="CA89">
            <v>16194</v>
          </cell>
          <cell r="CB89">
            <v>148131</v>
          </cell>
          <cell r="CC89">
            <v>61831</v>
          </cell>
          <cell r="CD89">
            <v>10595</v>
          </cell>
          <cell r="CE89">
            <v>6394</v>
          </cell>
          <cell r="CF89">
            <v>62868</v>
          </cell>
          <cell r="CG89">
            <v>179074</v>
          </cell>
          <cell r="CH89">
            <v>90997</v>
          </cell>
          <cell r="CI89">
            <v>98743</v>
          </cell>
        </row>
        <row r="90">
          <cell r="B90" t="str">
            <v>Kab. Karawang</v>
          </cell>
          <cell r="C90" t="str">
            <v>Prov. Jawa Barat</v>
          </cell>
          <cell r="D90">
            <v>76</v>
          </cell>
          <cell r="E90">
            <v>126</v>
          </cell>
          <cell r="F90">
            <v>0</v>
          </cell>
          <cell r="G90">
            <v>0</v>
          </cell>
          <cell r="H90">
            <v>0</v>
          </cell>
          <cell r="I90">
            <v>11368</v>
          </cell>
          <cell r="J90">
            <v>394</v>
          </cell>
          <cell r="K90">
            <v>0</v>
          </cell>
          <cell r="L90">
            <v>0</v>
          </cell>
          <cell r="M90">
            <v>0</v>
          </cell>
          <cell r="X90">
            <v>58</v>
          </cell>
          <cell r="Y90">
            <v>192117</v>
          </cell>
          <cell r="Z90">
            <v>17448</v>
          </cell>
          <cell r="AA90">
            <v>182</v>
          </cell>
          <cell r="AB90">
            <v>51</v>
          </cell>
          <cell r="AC90">
            <v>6</v>
          </cell>
          <cell r="AD90">
            <v>14302</v>
          </cell>
          <cell r="AE90">
            <v>584</v>
          </cell>
          <cell r="AF90">
            <v>2</v>
          </cell>
          <cell r="AG90">
            <v>2</v>
          </cell>
          <cell r="AR90">
            <v>25</v>
          </cell>
          <cell r="AS90">
            <v>931</v>
          </cell>
          <cell r="AT90">
            <v>58769</v>
          </cell>
          <cell r="AU90">
            <v>10638</v>
          </cell>
          <cell r="AV90">
            <v>46</v>
          </cell>
          <cell r="AW90">
            <v>14</v>
          </cell>
          <cell r="AX90">
            <v>197</v>
          </cell>
          <cell r="AY90">
            <v>11840</v>
          </cell>
          <cell r="AZ90">
            <v>1867</v>
          </cell>
          <cell r="BA90">
            <v>20</v>
          </cell>
          <cell r="BL90">
            <v>3</v>
          </cell>
          <cell r="BM90">
            <v>31</v>
          </cell>
          <cell r="BN90">
            <v>53</v>
          </cell>
          <cell r="BO90">
            <v>33</v>
          </cell>
          <cell r="BP90">
            <v>421</v>
          </cell>
          <cell r="BQ90">
            <v>1</v>
          </cell>
          <cell r="BR90">
            <v>70</v>
          </cell>
          <cell r="BS90">
            <v>612</v>
          </cell>
          <cell r="BT90">
            <v>566</v>
          </cell>
          <cell r="BU90">
            <v>1522</v>
          </cell>
          <cell r="BV90">
            <v>1</v>
          </cell>
          <cell r="BW90">
            <v>6</v>
          </cell>
          <cell r="BX90">
            <v>202</v>
          </cell>
          <cell r="BY90">
            <v>1641</v>
          </cell>
          <cell r="BZ90">
            <v>4602</v>
          </cell>
          <cell r="CA90">
            <v>11552</v>
          </cell>
          <cell r="CB90">
            <v>208174</v>
          </cell>
          <cell r="CC90">
            <v>89508</v>
          </cell>
          <cell r="CD90">
            <v>14929</v>
          </cell>
          <cell r="CE90">
            <v>6664</v>
          </cell>
          <cell r="CF90">
            <v>80087</v>
          </cell>
          <cell r="CG90">
            <v>231621</v>
          </cell>
          <cell r="CH90">
            <v>113408</v>
          </cell>
          <cell r="CI90">
            <v>97440</v>
          </cell>
        </row>
        <row r="91">
          <cell r="B91" t="str">
            <v>Kota Bandung</v>
          </cell>
          <cell r="C91" t="str">
            <v>Prov. Jawa Barat</v>
          </cell>
          <cell r="D91">
            <v>380</v>
          </cell>
          <cell r="E91">
            <v>13</v>
          </cell>
          <cell r="F91">
            <v>0</v>
          </cell>
          <cell r="G91">
            <v>0</v>
          </cell>
          <cell r="H91">
            <v>0</v>
          </cell>
          <cell r="I91">
            <v>9789</v>
          </cell>
          <cell r="J91">
            <v>175</v>
          </cell>
          <cell r="K91">
            <v>0</v>
          </cell>
          <cell r="L91">
            <v>0</v>
          </cell>
          <cell r="M91">
            <v>0</v>
          </cell>
          <cell r="X91">
            <v>20</v>
          </cell>
          <cell r="Y91">
            <v>91032</v>
          </cell>
          <cell r="Z91">
            <v>8451</v>
          </cell>
          <cell r="AA91">
            <v>34</v>
          </cell>
          <cell r="AB91">
            <v>2</v>
          </cell>
          <cell r="AC91">
            <v>2</v>
          </cell>
          <cell r="AD91">
            <v>2360</v>
          </cell>
          <cell r="AE91">
            <v>109</v>
          </cell>
          <cell r="AF91">
            <v>0</v>
          </cell>
          <cell r="AG91">
            <v>1</v>
          </cell>
          <cell r="AR91">
            <v>17</v>
          </cell>
          <cell r="AS91">
            <v>263</v>
          </cell>
          <cell r="AT91">
            <v>30208</v>
          </cell>
          <cell r="AU91">
            <v>5629</v>
          </cell>
          <cell r="AV91">
            <v>41</v>
          </cell>
          <cell r="AW91">
            <v>1</v>
          </cell>
          <cell r="AX91">
            <v>40</v>
          </cell>
          <cell r="AY91">
            <v>3158</v>
          </cell>
          <cell r="AZ91">
            <v>365</v>
          </cell>
          <cell r="BA91">
            <v>2</v>
          </cell>
          <cell r="BL91">
            <v>0</v>
          </cell>
          <cell r="BM91">
            <v>1</v>
          </cell>
          <cell r="BN91">
            <v>8</v>
          </cell>
          <cell r="BO91">
            <v>4</v>
          </cell>
          <cell r="BP91">
            <v>14</v>
          </cell>
          <cell r="BQ91">
            <v>2</v>
          </cell>
          <cell r="BR91">
            <v>80</v>
          </cell>
          <cell r="BS91">
            <v>413</v>
          </cell>
          <cell r="BT91">
            <v>382</v>
          </cell>
          <cell r="BU91">
            <v>764</v>
          </cell>
          <cell r="BV91">
            <v>1</v>
          </cell>
          <cell r="BW91">
            <v>11</v>
          </cell>
          <cell r="BX91">
            <v>155</v>
          </cell>
          <cell r="BY91">
            <v>971</v>
          </cell>
          <cell r="BZ91">
            <v>1961</v>
          </cell>
          <cell r="CA91">
            <v>10212</v>
          </cell>
          <cell r="CB91">
            <v>93975</v>
          </cell>
          <cell r="CC91">
            <v>42502</v>
          </cell>
          <cell r="CD91">
            <v>7385</v>
          </cell>
          <cell r="CE91">
            <v>2785</v>
          </cell>
          <cell r="CF91">
            <v>35714</v>
          </cell>
          <cell r="CG91">
            <v>109532</v>
          </cell>
          <cell r="CH91">
            <v>54447</v>
          </cell>
          <cell r="CI91">
            <v>49664</v>
          </cell>
        </row>
        <row r="92">
          <cell r="B92" t="str">
            <v>Kota Banjar</v>
          </cell>
          <cell r="C92" t="str">
            <v>Prov. Jawa Barat</v>
          </cell>
          <cell r="D92">
            <v>185</v>
          </cell>
          <cell r="E92">
            <v>4</v>
          </cell>
          <cell r="F92">
            <v>0</v>
          </cell>
          <cell r="G92">
            <v>0</v>
          </cell>
          <cell r="H92">
            <v>0</v>
          </cell>
          <cell r="I92">
            <v>13140</v>
          </cell>
          <cell r="J92">
            <v>333</v>
          </cell>
          <cell r="K92">
            <v>0</v>
          </cell>
          <cell r="L92">
            <v>0</v>
          </cell>
          <cell r="M92">
            <v>0</v>
          </cell>
          <cell r="X92">
            <v>25</v>
          </cell>
          <cell r="Y92">
            <v>99625</v>
          </cell>
          <cell r="Z92">
            <v>10479</v>
          </cell>
          <cell r="AA92">
            <v>41</v>
          </cell>
          <cell r="AB92">
            <v>11</v>
          </cell>
          <cell r="AC92">
            <v>2</v>
          </cell>
          <cell r="AD92">
            <v>1719</v>
          </cell>
          <cell r="AE92">
            <v>70</v>
          </cell>
          <cell r="AF92">
            <v>0</v>
          </cell>
          <cell r="AG92">
            <v>0</v>
          </cell>
          <cell r="AR92">
            <v>8</v>
          </cell>
          <cell r="AS92">
            <v>208</v>
          </cell>
          <cell r="AT92">
            <v>27129</v>
          </cell>
          <cell r="AU92">
            <v>6106</v>
          </cell>
          <cell r="AV92">
            <v>19</v>
          </cell>
          <cell r="AW92">
            <v>4</v>
          </cell>
          <cell r="AX92">
            <v>45</v>
          </cell>
          <cell r="AY92">
            <v>3674</v>
          </cell>
          <cell r="AZ92">
            <v>643</v>
          </cell>
          <cell r="BA92">
            <v>2</v>
          </cell>
          <cell r="BL92">
            <v>0</v>
          </cell>
          <cell r="BM92">
            <v>10</v>
          </cell>
          <cell r="BN92">
            <v>16</v>
          </cell>
          <cell r="BO92">
            <v>10</v>
          </cell>
          <cell r="BP92">
            <v>136</v>
          </cell>
          <cell r="BQ92">
            <v>0</v>
          </cell>
          <cell r="BR92">
            <v>17</v>
          </cell>
          <cell r="BS92">
            <v>232</v>
          </cell>
          <cell r="BT92">
            <v>415</v>
          </cell>
          <cell r="BU92">
            <v>988</v>
          </cell>
          <cell r="BV92">
            <v>1</v>
          </cell>
          <cell r="BW92">
            <v>7</v>
          </cell>
          <cell r="BX92">
            <v>141</v>
          </cell>
          <cell r="BY92">
            <v>1371</v>
          </cell>
          <cell r="BZ92">
            <v>4058</v>
          </cell>
          <cell r="CA92">
            <v>13365</v>
          </cell>
          <cell r="CB92">
            <v>101968</v>
          </cell>
          <cell r="CC92">
            <v>41741</v>
          </cell>
          <cell r="CD92">
            <v>8586</v>
          </cell>
          <cell r="CE92">
            <v>5214</v>
          </cell>
          <cell r="CF92">
            <v>40383</v>
          </cell>
          <cell r="CG92">
            <v>118720</v>
          </cell>
          <cell r="CH92">
            <v>61075</v>
          </cell>
          <cell r="CI92">
            <v>50977</v>
          </cell>
        </row>
        <row r="93">
          <cell r="B93" t="str">
            <v>Kota Bekasi</v>
          </cell>
          <cell r="C93" t="str">
            <v>Prov. Jawa Barat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3597</v>
          </cell>
          <cell r="J93">
            <v>105</v>
          </cell>
          <cell r="K93">
            <v>0</v>
          </cell>
          <cell r="L93">
            <v>0</v>
          </cell>
          <cell r="M93">
            <v>0</v>
          </cell>
          <cell r="X93">
            <v>13</v>
          </cell>
          <cell r="Y93">
            <v>29084</v>
          </cell>
          <cell r="Z93">
            <v>3503</v>
          </cell>
          <cell r="AA93">
            <v>23</v>
          </cell>
          <cell r="AB93">
            <v>6</v>
          </cell>
          <cell r="AC93">
            <v>0</v>
          </cell>
          <cell r="AD93">
            <v>31</v>
          </cell>
          <cell r="AE93">
            <v>0</v>
          </cell>
          <cell r="AF93">
            <v>0</v>
          </cell>
          <cell r="AG93">
            <v>0</v>
          </cell>
          <cell r="AR93">
            <v>4</v>
          </cell>
          <cell r="AS93">
            <v>66</v>
          </cell>
          <cell r="AT93">
            <v>9138</v>
          </cell>
          <cell r="AU93">
            <v>2351</v>
          </cell>
          <cell r="AV93">
            <v>6</v>
          </cell>
          <cell r="AW93">
            <v>0</v>
          </cell>
          <cell r="AX93">
            <v>19</v>
          </cell>
          <cell r="AY93">
            <v>1150</v>
          </cell>
          <cell r="AZ93">
            <v>293</v>
          </cell>
          <cell r="BA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12</v>
          </cell>
          <cell r="BT93">
            <v>30</v>
          </cell>
          <cell r="BU93">
            <v>145</v>
          </cell>
          <cell r="BV93">
            <v>0</v>
          </cell>
          <cell r="BW93">
            <v>1</v>
          </cell>
          <cell r="BX93">
            <v>5</v>
          </cell>
          <cell r="BY93">
            <v>100</v>
          </cell>
          <cell r="BZ93">
            <v>627</v>
          </cell>
          <cell r="CA93">
            <v>3614</v>
          </cell>
          <cell r="CB93">
            <v>29306</v>
          </cell>
          <cell r="CC93">
            <v>13808</v>
          </cell>
          <cell r="CD93">
            <v>2797</v>
          </cell>
          <cell r="CE93">
            <v>789</v>
          </cell>
          <cell r="CF93">
            <v>12824</v>
          </cell>
          <cell r="CG93">
            <v>40081</v>
          </cell>
          <cell r="CH93">
            <v>20268</v>
          </cell>
          <cell r="CI93">
            <v>18408</v>
          </cell>
        </row>
        <row r="94">
          <cell r="B94" t="str">
            <v>Kota Bogor</v>
          </cell>
          <cell r="C94" t="str">
            <v>Prov. Jawa Barat</v>
          </cell>
          <cell r="D94">
            <v>102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5046</v>
          </cell>
          <cell r="J94">
            <v>161</v>
          </cell>
          <cell r="K94">
            <v>0</v>
          </cell>
          <cell r="L94">
            <v>0</v>
          </cell>
          <cell r="M94">
            <v>0</v>
          </cell>
          <cell r="X94">
            <v>12</v>
          </cell>
          <cell r="Y94">
            <v>81623</v>
          </cell>
          <cell r="Z94">
            <v>9697</v>
          </cell>
          <cell r="AA94">
            <v>95</v>
          </cell>
          <cell r="AB94">
            <v>27</v>
          </cell>
          <cell r="AC94">
            <v>1</v>
          </cell>
          <cell r="AD94">
            <v>6714</v>
          </cell>
          <cell r="AE94">
            <v>405</v>
          </cell>
          <cell r="AF94">
            <v>2</v>
          </cell>
          <cell r="AG94">
            <v>1</v>
          </cell>
          <cell r="AR94">
            <v>7</v>
          </cell>
          <cell r="AS94">
            <v>202</v>
          </cell>
          <cell r="AT94">
            <v>27933</v>
          </cell>
          <cell r="AU94">
            <v>7075</v>
          </cell>
          <cell r="AV94">
            <v>46</v>
          </cell>
          <cell r="AW94">
            <v>4</v>
          </cell>
          <cell r="AX94">
            <v>39</v>
          </cell>
          <cell r="AY94">
            <v>3229</v>
          </cell>
          <cell r="AZ94">
            <v>342</v>
          </cell>
          <cell r="BA94">
            <v>0</v>
          </cell>
          <cell r="BL94">
            <v>0</v>
          </cell>
          <cell r="BM94">
            <v>19</v>
          </cell>
          <cell r="BN94">
            <v>16</v>
          </cell>
          <cell r="BO94">
            <v>5</v>
          </cell>
          <cell r="BP94">
            <v>152</v>
          </cell>
          <cell r="BQ94">
            <v>0</v>
          </cell>
          <cell r="BR94">
            <v>7</v>
          </cell>
          <cell r="BS94">
            <v>100</v>
          </cell>
          <cell r="BT94">
            <v>109</v>
          </cell>
          <cell r="BU94">
            <v>358</v>
          </cell>
          <cell r="BV94">
            <v>0</v>
          </cell>
          <cell r="BW94">
            <v>0</v>
          </cell>
          <cell r="BX94">
            <v>16</v>
          </cell>
          <cell r="BY94">
            <v>231</v>
          </cell>
          <cell r="BZ94">
            <v>979</v>
          </cell>
          <cell r="CA94">
            <v>5172</v>
          </cell>
          <cell r="CB94">
            <v>88768</v>
          </cell>
          <cell r="CC94">
            <v>41396</v>
          </cell>
          <cell r="CD94">
            <v>7859</v>
          </cell>
          <cell r="CE94">
            <v>1563</v>
          </cell>
          <cell r="CF94">
            <v>34083</v>
          </cell>
          <cell r="CG94">
            <v>97109</v>
          </cell>
          <cell r="CH94">
            <v>48315</v>
          </cell>
          <cell r="CI94">
            <v>40246</v>
          </cell>
        </row>
        <row r="95">
          <cell r="B95" t="str">
            <v>Kota Cimahi</v>
          </cell>
          <cell r="C95" t="str">
            <v>Prov. Jawa Barat</v>
          </cell>
          <cell r="D95">
            <v>84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10036</v>
          </cell>
          <cell r="J95">
            <v>350</v>
          </cell>
          <cell r="K95">
            <v>0</v>
          </cell>
          <cell r="L95">
            <v>0</v>
          </cell>
          <cell r="M95">
            <v>0</v>
          </cell>
          <cell r="X95">
            <v>170</v>
          </cell>
          <cell r="Y95">
            <v>121965</v>
          </cell>
          <cell r="Z95">
            <v>12120</v>
          </cell>
          <cell r="AA95">
            <v>87</v>
          </cell>
          <cell r="AB95">
            <v>19</v>
          </cell>
          <cell r="AC95">
            <v>3</v>
          </cell>
          <cell r="AD95">
            <v>5118</v>
          </cell>
          <cell r="AE95">
            <v>225</v>
          </cell>
          <cell r="AF95">
            <v>1</v>
          </cell>
          <cell r="AG95">
            <v>0</v>
          </cell>
          <cell r="AR95">
            <v>10</v>
          </cell>
          <cell r="AS95">
            <v>578</v>
          </cell>
          <cell r="AT95">
            <v>39825</v>
          </cell>
          <cell r="AU95">
            <v>8023</v>
          </cell>
          <cell r="AV95">
            <v>24</v>
          </cell>
          <cell r="AW95">
            <v>17</v>
          </cell>
          <cell r="AX95">
            <v>138</v>
          </cell>
          <cell r="AY95">
            <v>8413</v>
          </cell>
          <cell r="AZ95">
            <v>1549</v>
          </cell>
          <cell r="BA95">
            <v>19</v>
          </cell>
          <cell r="BL95">
            <v>0</v>
          </cell>
          <cell r="BM95">
            <v>11</v>
          </cell>
          <cell r="BN95">
            <v>10</v>
          </cell>
          <cell r="BO95">
            <v>12</v>
          </cell>
          <cell r="BP95">
            <v>56</v>
          </cell>
          <cell r="BQ95">
            <v>0</v>
          </cell>
          <cell r="BR95">
            <v>10</v>
          </cell>
          <cell r="BS95">
            <v>108</v>
          </cell>
          <cell r="BT95">
            <v>232</v>
          </cell>
          <cell r="BU95">
            <v>873</v>
          </cell>
          <cell r="BV95">
            <v>0</v>
          </cell>
          <cell r="BW95">
            <v>3</v>
          </cell>
          <cell r="BX95">
            <v>16</v>
          </cell>
          <cell r="BY95">
            <v>432</v>
          </cell>
          <cell r="BZ95">
            <v>2171</v>
          </cell>
          <cell r="CA95">
            <v>10320</v>
          </cell>
          <cell r="CB95">
            <v>128173</v>
          </cell>
          <cell r="CC95">
            <v>60717</v>
          </cell>
          <cell r="CD95">
            <v>10336</v>
          </cell>
          <cell r="CE95">
            <v>3162</v>
          </cell>
          <cell r="CF95">
            <v>49553</v>
          </cell>
          <cell r="CG95">
            <v>151372</v>
          </cell>
          <cell r="CH95">
            <v>80405</v>
          </cell>
          <cell r="CI95">
            <v>71898</v>
          </cell>
        </row>
        <row r="96">
          <cell r="B96" t="str">
            <v>Kota Cirebon</v>
          </cell>
          <cell r="C96" t="str">
            <v>Prov. Jawa Barat</v>
          </cell>
          <cell r="D96">
            <v>156</v>
          </cell>
          <cell r="E96">
            <v>6</v>
          </cell>
          <cell r="F96">
            <v>0</v>
          </cell>
          <cell r="G96">
            <v>0</v>
          </cell>
          <cell r="H96">
            <v>0</v>
          </cell>
          <cell r="I96">
            <v>10273</v>
          </cell>
          <cell r="J96">
            <v>475</v>
          </cell>
          <cell r="K96">
            <v>0</v>
          </cell>
          <cell r="L96">
            <v>0</v>
          </cell>
          <cell r="M96">
            <v>0</v>
          </cell>
          <cell r="X96">
            <v>26</v>
          </cell>
          <cell r="Y96">
            <v>193433</v>
          </cell>
          <cell r="Z96">
            <v>27346</v>
          </cell>
          <cell r="AA96">
            <v>293</v>
          </cell>
          <cell r="AB96">
            <v>65</v>
          </cell>
          <cell r="AC96">
            <v>7</v>
          </cell>
          <cell r="AD96">
            <v>8397</v>
          </cell>
          <cell r="AE96">
            <v>614</v>
          </cell>
          <cell r="AF96">
            <v>5</v>
          </cell>
          <cell r="AG96">
            <v>1</v>
          </cell>
          <cell r="AR96">
            <v>24</v>
          </cell>
          <cell r="AS96">
            <v>386</v>
          </cell>
          <cell r="AT96">
            <v>41930</v>
          </cell>
          <cell r="AU96">
            <v>12368</v>
          </cell>
          <cell r="AV96">
            <v>35</v>
          </cell>
          <cell r="AW96">
            <v>40</v>
          </cell>
          <cell r="AX96">
            <v>167</v>
          </cell>
          <cell r="AY96">
            <v>22521</v>
          </cell>
          <cell r="AZ96">
            <v>7524</v>
          </cell>
          <cell r="BA96">
            <v>66</v>
          </cell>
          <cell r="BL96">
            <v>0</v>
          </cell>
          <cell r="BM96">
            <v>10</v>
          </cell>
          <cell r="BN96">
            <v>28</v>
          </cell>
          <cell r="BO96">
            <v>31</v>
          </cell>
          <cell r="BP96">
            <v>383</v>
          </cell>
          <cell r="BQ96">
            <v>0</v>
          </cell>
          <cell r="BR96">
            <v>28</v>
          </cell>
          <cell r="BS96">
            <v>354</v>
          </cell>
          <cell r="BT96">
            <v>555</v>
          </cell>
          <cell r="BU96">
            <v>1790</v>
          </cell>
          <cell r="BV96">
            <v>0</v>
          </cell>
          <cell r="BW96">
            <v>7</v>
          </cell>
          <cell r="BX96">
            <v>81</v>
          </cell>
          <cell r="BY96">
            <v>1550</v>
          </cell>
          <cell r="BZ96">
            <v>4376</v>
          </cell>
          <cell r="CA96">
            <v>10526</v>
          </cell>
          <cell r="CB96">
            <v>202909</v>
          </cell>
          <cell r="CC96">
            <v>92874</v>
          </cell>
          <cell r="CD96">
            <v>22326</v>
          </cell>
          <cell r="CE96">
            <v>6716</v>
          </cell>
          <cell r="CF96">
            <v>97541</v>
          </cell>
          <cell r="CG96">
            <v>280595</v>
          </cell>
          <cell r="CH96">
            <v>134856</v>
          </cell>
          <cell r="CI96">
            <v>107086</v>
          </cell>
        </row>
        <row r="97">
          <cell r="B97" t="str">
            <v>Kota Depok</v>
          </cell>
          <cell r="C97" t="str">
            <v>Prov. Jawa Barat</v>
          </cell>
          <cell r="D97">
            <v>280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7115</v>
          </cell>
          <cell r="J97">
            <v>80</v>
          </cell>
          <cell r="K97">
            <v>0</v>
          </cell>
          <cell r="L97">
            <v>0</v>
          </cell>
          <cell r="M97">
            <v>0</v>
          </cell>
          <cell r="X97">
            <v>64</v>
          </cell>
          <cell r="Y97">
            <v>89519</v>
          </cell>
          <cell r="Z97">
            <v>9771</v>
          </cell>
          <cell r="AA97">
            <v>23</v>
          </cell>
          <cell r="AB97">
            <v>12</v>
          </cell>
          <cell r="AC97">
            <v>16</v>
          </cell>
          <cell r="AD97">
            <v>3646</v>
          </cell>
          <cell r="AE97">
            <v>230</v>
          </cell>
          <cell r="AF97">
            <v>2</v>
          </cell>
          <cell r="AG97">
            <v>1</v>
          </cell>
          <cell r="AR97">
            <v>9</v>
          </cell>
          <cell r="AS97">
            <v>177</v>
          </cell>
          <cell r="AT97">
            <v>28812</v>
          </cell>
          <cell r="AU97">
            <v>6621</v>
          </cell>
          <cell r="AV97">
            <v>16</v>
          </cell>
          <cell r="AW97">
            <v>4</v>
          </cell>
          <cell r="AX97">
            <v>50</v>
          </cell>
          <cell r="AY97">
            <v>6182</v>
          </cell>
          <cell r="AZ97">
            <v>1260</v>
          </cell>
          <cell r="BA97">
            <v>7</v>
          </cell>
          <cell r="BL97">
            <v>1</v>
          </cell>
          <cell r="BM97">
            <v>14</v>
          </cell>
          <cell r="BN97">
            <v>13</v>
          </cell>
          <cell r="BO97">
            <v>3</v>
          </cell>
          <cell r="BP97">
            <v>38</v>
          </cell>
          <cell r="BQ97">
            <v>0</v>
          </cell>
          <cell r="BR97">
            <v>26</v>
          </cell>
          <cell r="BS97">
            <v>88</v>
          </cell>
          <cell r="BT97">
            <v>108</v>
          </cell>
          <cell r="BU97">
            <v>315</v>
          </cell>
          <cell r="BV97">
            <v>0</v>
          </cell>
          <cell r="BW97">
            <v>2</v>
          </cell>
          <cell r="BX97">
            <v>49</v>
          </cell>
          <cell r="BY97">
            <v>514</v>
          </cell>
          <cell r="BZ97">
            <v>1909</v>
          </cell>
          <cell r="CA97">
            <v>7489</v>
          </cell>
          <cell r="CB97">
            <v>93514</v>
          </cell>
          <cell r="CC97">
            <v>45145</v>
          </cell>
          <cell r="CD97">
            <v>8531</v>
          </cell>
          <cell r="CE97">
            <v>2298</v>
          </cell>
          <cell r="CF97">
            <v>37158</v>
          </cell>
          <cell r="CG97">
            <v>115016</v>
          </cell>
          <cell r="CH97">
            <v>60499</v>
          </cell>
          <cell r="CI97">
            <v>58335</v>
          </cell>
        </row>
        <row r="98">
          <cell r="B98" t="str">
            <v>Kota Sukabumi</v>
          </cell>
          <cell r="C98" t="str">
            <v>Prov. Jawa Barat</v>
          </cell>
          <cell r="D98">
            <v>122</v>
          </cell>
          <cell r="E98">
            <v>2</v>
          </cell>
          <cell r="F98">
            <v>0</v>
          </cell>
          <cell r="G98">
            <v>0</v>
          </cell>
          <cell r="H98">
            <v>0</v>
          </cell>
          <cell r="I98">
            <v>9893</v>
          </cell>
          <cell r="J98">
            <v>762</v>
          </cell>
          <cell r="K98">
            <v>0</v>
          </cell>
          <cell r="L98">
            <v>0</v>
          </cell>
          <cell r="M98">
            <v>0</v>
          </cell>
          <cell r="X98">
            <v>39</v>
          </cell>
          <cell r="Y98">
            <v>136465</v>
          </cell>
          <cell r="Z98">
            <v>21551</v>
          </cell>
          <cell r="AA98">
            <v>66</v>
          </cell>
          <cell r="AB98">
            <v>17</v>
          </cell>
          <cell r="AC98">
            <v>8</v>
          </cell>
          <cell r="AD98">
            <v>2098</v>
          </cell>
          <cell r="AE98">
            <v>160</v>
          </cell>
          <cell r="AF98">
            <v>4</v>
          </cell>
          <cell r="AG98">
            <v>1</v>
          </cell>
          <cell r="AR98">
            <v>24</v>
          </cell>
          <cell r="AS98">
            <v>120</v>
          </cell>
          <cell r="AT98">
            <v>31344</v>
          </cell>
          <cell r="AU98">
            <v>12124</v>
          </cell>
          <cell r="AV98">
            <v>20</v>
          </cell>
          <cell r="AW98">
            <v>29</v>
          </cell>
          <cell r="AX98">
            <v>85</v>
          </cell>
          <cell r="AY98">
            <v>14407</v>
          </cell>
          <cell r="AZ98">
            <v>4807</v>
          </cell>
          <cell r="BA98">
            <v>41</v>
          </cell>
          <cell r="BL98">
            <v>0</v>
          </cell>
          <cell r="BM98">
            <v>0</v>
          </cell>
          <cell r="BN98">
            <v>1</v>
          </cell>
          <cell r="BO98">
            <v>0</v>
          </cell>
          <cell r="BP98">
            <v>1</v>
          </cell>
          <cell r="BQ98">
            <v>2</v>
          </cell>
          <cell r="BR98">
            <v>19</v>
          </cell>
          <cell r="BS98">
            <v>186</v>
          </cell>
          <cell r="BT98">
            <v>207</v>
          </cell>
          <cell r="BU98">
            <v>604</v>
          </cell>
          <cell r="BV98">
            <v>0</v>
          </cell>
          <cell r="BW98">
            <v>3</v>
          </cell>
          <cell r="BX98">
            <v>66</v>
          </cell>
          <cell r="BY98">
            <v>717</v>
          </cell>
          <cell r="BZ98">
            <v>2288</v>
          </cell>
          <cell r="CA98">
            <v>10117</v>
          </cell>
          <cell r="CB98">
            <v>139554</v>
          </cell>
          <cell r="CC98">
            <v>67715</v>
          </cell>
          <cell r="CD98">
            <v>17925</v>
          </cell>
          <cell r="CE98">
            <v>2972</v>
          </cell>
          <cell r="CF98">
            <v>54405</v>
          </cell>
          <cell r="CG98">
            <v>171240</v>
          </cell>
          <cell r="CH98">
            <v>93710</v>
          </cell>
          <cell r="CI98">
            <v>74811</v>
          </cell>
        </row>
        <row r="99">
          <cell r="B99" t="str">
            <v>Kota Tasikmalaya</v>
          </cell>
          <cell r="C99" t="str">
            <v>Prov. Jawa Barat</v>
          </cell>
          <cell r="D99">
            <v>324</v>
          </cell>
          <cell r="E99">
            <v>12</v>
          </cell>
          <cell r="F99">
            <v>0</v>
          </cell>
          <cell r="G99">
            <v>0</v>
          </cell>
          <cell r="H99">
            <v>0</v>
          </cell>
          <cell r="I99">
            <v>17492</v>
          </cell>
          <cell r="J99">
            <v>301</v>
          </cell>
          <cell r="K99">
            <v>0</v>
          </cell>
          <cell r="L99">
            <v>0</v>
          </cell>
          <cell r="M99">
            <v>0</v>
          </cell>
          <cell r="X99">
            <v>15</v>
          </cell>
          <cell r="Y99">
            <v>152399</v>
          </cell>
          <cell r="Z99">
            <v>18184</v>
          </cell>
          <cell r="AA99">
            <v>93</v>
          </cell>
          <cell r="AB99">
            <v>27</v>
          </cell>
          <cell r="AC99">
            <v>15</v>
          </cell>
          <cell r="AD99">
            <v>50882</v>
          </cell>
          <cell r="AE99">
            <v>3589</v>
          </cell>
          <cell r="AF99">
            <v>34</v>
          </cell>
          <cell r="AG99">
            <v>14</v>
          </cell>
          <cell r="AR99">
            <v>14</v>
          </cell>
          <cell r="AS99">
            <v>161</v>
          </cell>
          <cell r="AT99">
            <v>43492</v>
          </cell>
          <cell r="AU99">
            <v>7795</v>
          </cell>
          <cell r="AV99">
            <v>18</v>
          </cell>
          <cell r="AW99">
            <v>27</v>
          </cell>
          <cell r="AX99">
            <v>186</v>
          </cell>
          <cell r="AY99">
            <v>42187</v>
          </cell>
          <cell r="AZ99">
            <v>8109</v>
          </cell>
          <cell r="BA99">
            <v>66</v>
          </cell>
          <cell r="BL99">
            <v>14</v>
          </cell>
          <cell r="BM99">
            <v>382</v>
          </cell>
          <cell r="BN99">
            <v>145</v>
          </cell>
          <cell r="BO99">
            <v>82</v>
          </cell>
          <cell r="BP99">
            <v>147</v>
          </cell>
          <cell r="BQ99">
            <v>2</v>
          </cell>
          <cell r="BR99">
            <v>132</v>
          </cell>
          <cell r="BS99">
            <v>986</v>
          </cell>
          <cell r="BT99">
            <v>688</v>
          </cell>
          <cell r="BU99">
            <v>1365</v>
          </cell>
          <cell r="BV99">
            <v>2</v>
          </cell>
          <cell r="BW99">
            <v>8</v>
          </cell>
          <cell r="BX99">
            <v>133</v>
          </cell>
          <cell r="BY99">
            <v>1790</v>
          </cell>
          <cell r="BZ99">
            <v>4160</v>
          </cell>
          <cell r="CA99">
            <v>17905</v>
          </cell>
          <cell r="CB99">
            <v>204463</v>
          </cell>
          <cell r="CC99">
            <v>108716</v>
          </cell>
          <cell r="CD99">
            <v>18591</v>
          </cell>
          <cell r="CE99">
            <v>5797</v>
          </cell>
          <cell r="CF99">
            <v>84684</v>
          </cell>
          <cell r="CG99">
            <v>256128</v>
          </cell>
          <cell r="CH99">
            <v>125150</v>
          </cell>
          <cell r="CI99">
            <v>112593</v>
          </cell>
        </row>
        <row r="100">
          <cell r="B100" t="str">
            <v>Kab. Kuningan</v>
          </cell>
          <cell r="C100" t="str">
            <v>Prov. Jawa Barat</v>
          </cell>
          <cell r="D100">
            <v>50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896</v>
          </cell>
          <cell r="J100">
            <v>17</v>
          </cell>
          <cell r="K100">
            <v>0</v>
          </cell>
          <cell r="L100">
            <v>0</v>
          </cell>
          <cell r="M100">
            <v>0</v>
          </cell>
          <cell r="X100">
            <v>2</v>
          </cell>
          <cell r="Y100">
            <v>13092</v>
          </cell>
          <cell r="Z100">
            <v>1693</v>
          </cell>
          <cell r="AA100">
            <v>8</v>
          </cell>
          <cell r="AB100">
            <v>1</v>
          </cell>
          <cell r="AC100">
            <v>2</v>
          </cell>
          <cell r="AD100">
            <v>947</v>
          </cell>
          <cell r="AE100">
            <v>52</v>
          </cell>
          <cell r="AF100">
            <v>0</v>
          </cell>
          <cell r="AG100">
            <v>0</v>
          </cell>
          <cell r="AR100">
            <v>1</v>
          </cell>
          <cell r="AS100">
            <v>15</v>
          </cell>
          <cell r="AT100">
            <v>4701</v>
          </cell>
          <cell r="AU100">
            <v>1246</v>
          </cell>
          <cell r="AV100">
            <v>3</v>
          </cell>
          <cell r="AW100">
            <v>2</v>
          </cell>
          <cell r="AX100">
            <v>14</v>
          </cell>
          <cell r="AY100">
            <v>1527</v>
          </cell>
          <cell r="AZ100">
            <v>346</v>
          </cell>
          <cell r="BA100">
            <v>2</v>
          </cell>
          <cell r="BL100">
            <v>0</v>
          </cell>
          <cell r="BM100">
            <v>0</v>
          </cell>
          <cell r="BN100">
            <v>0</v>
          </cell>
          <cell r="BO100">
            <v>1</v>
          </cell>
          <cell r="BP100">
            <v>49</v>
          </cell>
          <cell r="BQ100">
            <v>0</v>
          </cell>
          <cell r="BR100">
            <v>3</v>
          </cell>
          <cell r="BS100">
            <v>28</v>
          </cell>
          <cell r="BT100">
            <v>51</v>
          </cell>
          <cell r="BU100">
            <v>266</v>
          </cell>
          <cell r="BV100">
            <v>0</v>
          </cell>
          <cell r="BW100">
            <v>1</v>
          </cell>
          <cell r="BX100">
            <v>14</v>
          </cell>
          <cell r="BY100">
            <v>180</v>
          </cell>
          <cell r="BZ100">
            <v>694</v>
          </cell>
          <cell r="CA100">
            <v>953</v>
          </cell>
          <cell r="CB100">
            <v>14089</v>
          </cell>
          <cell r="CC100">
            <v>8015</v>
          </cell>
          <cell r="CD100">
            <v>1832</v>
          </cell>
          <cell r="CE100">
            <v>1015</v>
          </cell>
          <cell r="CF100">
            <v>6567</v>
          </cell>
          <cell r="CG100">
            <v>19784</v>
          </cell>
          <cell r="CH100">
            <v>9816</v>
          </cell>
          <cell r="CI100">
            <v>10848</v>
          </cell>
        </row>
        <row r="101">
          <cell r="B101" t="str">
            <v>Kab. Majalengka</v>
          </cell>
          <cell r="C101" t="str">
            <v>Prov. Jawa Barat</v>
          </cell>
          <cell r="D101">
            <v>130</v>
          </cell>
          <cell r="E101">
            <v>2</v>
          </cell>
          <cell r="F101">
            <v>0</v>
          </cell>
          <cell r="G101">
            <v>0</v>
          </cell>
          <cell r="H101">
            <v>0</v>
          </cell>
          <cell r="I101">
            <v>23450</v>
          </cell>
          <cell r="J101">
            <v>367</v>
          </cell>
          <cell r="K101">
            <v>0</v>
          </cell>
          <cell r="L101">
            <v>0</v>
          </cell>
          <cell r="M101">
            <v>0</v>
          </cell>
          <cell r="X101">
            <v>21</v>
          </cell>
          <cell r="Y101">
            <v>159308</v>
          </cell>
          <cell r="Z101">
            <v>12689</v>
          </cell>
          <cell r="AA101">
            <v>148</v>
          </cell>
          <cell r="AB101">
            <v>45</v>
          </cell>
          <cell r="AC101">
            <v>42</v>
          </cell>
          <cell r="AD101">
            <v>74766</v>
          </cell>
          <cell r="AE101">
            <v>2754</v>
          </cell>
          <cell r="AF101">
            <v>29</v>
          </cell>
          <cell r="AG101">
            <v>12</v>
          </cell>
          <cell r="AR101">
            <v>26</v>
          </cell>
          <cell r="AS101">
            <v>459</v>
          </cell>
          <cell r="AT101">
            <v>41604</v>
          </cell>
          <cell r="AU101">
            <v>4764</v>
          </cell>
          <cell r="AV101">
            <v>54</v>
          </cell>
          <cell r="AW101">
            <v>26</v>
          </cell>
          <cell r="AX101">
            <v>440</v>
          </cell>
          <cell r="AY101">
            <v>40099</v>
          </cell>
          <cell r="AZ101">
            <v>4799</v>
          </cell>
          <cell r="BA101">
            <v>50</v>
          </cell>
          <cell r="BL101">
            <v>41</v>
          </cell>
          <cell r="BM101">
            <v>386</v>
          </cell>
          <cell r="BN101">
            <v>99</v>
          </cell>
          <cell r="BO101">
            <v>39</v>
          </cell>
          <cell r="BP101">
            <v>200</v>
          </cell>
          <cell r="BQ101">
            <v>1</v>
          </cell>
          <cell r="BR101">
            <v>51</v>
          </cell>
          <cell r="BS101">
            <v>654</v>
          </cell>
          <cell r="BT101">
            <v>364</v>
          </cell>
          <cell r="BU101">
            <v>432</v>
          </cell>
          <cell r="BV101">
            <v>0</v>
          </cell>
          <cell r="BW101">
            <v>3</v>
          </cell>
          <cell r="BX101">
            <v>53</v>
          </cell>
          <cell r="BY101">
            <v>991</v>
          </cell>
          <cell r="BZ101">
            <v>1245</v>
          </cell>
          <cell r="CA101">
            <v>23737</v>
          </cell>
          <cell r="CB101">
            <v>235782</v>
          </cell>
          <cell r="CC101">
            <v>97952</v>
          </cell>
          <cell r="CD101">
            <v>11134</v>
          </cell>
          <cell r="CE101">
            <v>2038</v>
          </cell>
          <cell r="CF101">
            <v>79769</v>
          </cell>
          <cell r="CG101">
            <v>246061</v>
          </cell>
          <cell r="CH101">
            <v>119537</v>
          </cell>
          <cell r="CI101">
            <v>123107</v>
          </cell>
        </row>
        <row r="102">
          <cell r="B102" t="str">
            <v>Kab. Pangandaran</v>
          </cell>
          <cell r="C102" t="str">
            <v>Prov. Jawa Barat</v>
          </cell>
          <cell r="D102">
            <v>228</v>
          </cell>
          <cell r="E102">
            <v>2</v>
          </cell>
          <cell r="F102">
            <v>0</v>
          </cell>
          <cell r="G102">
            <v>0</v>
          </cell>
          <cell r="H102">
            <v>0</v>
          </cell>
          <cell r="I102">
            <v>5728</v>
          </cell>
          <cell r="J102">
            <v>82</v>
          </cell>
          <cell r="K102">
            <v>0</v>
          </cell>
          <cell r="L102">
            <v>0</v>
          </cell>
          <cell r="M102">
            <v>0</v>
          </cell>
          <cell r="X102">
            <v>11</v>
          </cell>
          <cell r="Y102">
            <v>77397</v>
          </cell>
          <cell r="Z102">
            <v>7197</v>
          </cell>
          <cell r="AA102">
            <v>83</v>
          </cell>
          <cell r="AB102">
            <v>9</v>
          </cell>
          <cell r="AC102">
            <v>5</v>
          </cell>
          <cell r="AD102">
            <v>19374</v>
          </cell>
          <cell r="AE102">
            <v>918</v>
          </cell>
          <cell r="AF102">
            <v>8</v>
          </cell>
          <cell r="AG102">
            <v>3</v>
          </cell>
          <cell r="AR102">
            <v>11</v>
          </cell>
          <cell r="AS102">
            <v>106</v>
          </cell>
          <cell r="AT102">
            <v>15433</v>
          </cell>
          <cell r="AU102">
            <v>1900</v>
          </cell>
          <cell r="AV102">
            <v>3</v>
          </cell>
          <cell r="AW102">
            <v>11</v>
          </cell>
          <cell r="AX102">
            <v>178</v>
          </cell>
          <cell r="AY102">
            <v>22280</v>
          </cell>
          <cell r="AZ102">
            <v>3635</v>
          </cell>
          <cell r="BA102">
            <v>29</v>
          </cell>
          <cell r="BL102">
            <v>1</v>
          </cell>
          <cell r="BM102">
            <v>126</v>
          </cell>
          <cell r="BN102">
            <v>89</v>
          </cell>
          <cell r="BO102">
            <v>58</v>
          </cell>
          <cell r="BP102">
            <v>132</v>
          </cell>
          <cell r="BQ102">
            <v>0</v>
          </cell>
          <cell r="BR102">
            <v>45</v>
          </cell>
          <cell r="BS102">
            <v>621</v>
          </cell>
          <cell r="BT102">
            <v>456</v>
          </cell>
          <cell r="BU102">
            <v>530</v>
          </cell>
          <cell r="BV102">
            <v>2</v>
          </cell>
          <cell r="BW102">
            <v>5</v>
          </cell>
          <cell r="BX102">
            <v>169</v>
          </cell>
          <cell r="BY102">
            <v>1388</v>
          </cell>
          <cell r="BZ102">
            <v>2071</v>
          </cell>
          <cell r="CA102">
            <v>5997</v>
          </cell>
          <cell r="CB102">
            <v>97315</v>
          </cell>
          <cell r="CC102">
            <v>46707</v>
          </cell>
          <cell r="CD102">
            <v>7528</v>
          </cell>
          <cell r="CE102">
            <v>2777</v>
          </cell>
          <cell r="CF102">
            <v>38299</v>
          </cell>
          <cell r="CG102">
            <v>108248</v>
          </cell>
          <cell r="CH102">
            <v>50832</v>
          </cell>
          <cell r="CI102">
            <v>45329</v>
          </cell>
        </row>
        <row r="103">
          <cell r="B103" t="str">
            <v>Kab. Purwakarta</v>
          </cell>
          <cell r="C103" t="str">
            <v>Prov. Jawa Barat</v>
          </cell>
          <cell r="D103">
            <v>88</v>
          </cell>
          <cell r="E103">
            <v>2</v>
          </cell>
          <cell r="F103">
            <v>0</v>
          </cell>
          <cell r="G103">
            <v>0</v>
          </cell>
          <cell r="H103">
            <v>0</v>
          </cell>
          <cell r="I103">
            <v>3420</v>
          </cell>
          <cell r="J103">
            <v>72</v>
          </cell>
          <cell r="K103">
            <v>0</v>
          </cell>
          <cell r="L103">
            <v>0</v>
          </cell>
          <cell r="M103">
            <v>0</v>
          </cell>
          <cell r="X103">
            <v>8</v>
          </cell>
          <cell r="Y103">
            <v>39094</v>
          </cell>
          <cell r="Z103">
            <v>5235</v>
          </cell>
          <cell r="AA103">
            <v>8</v>
          </cell>
          <cell r="AB103">
            <v>2</v>
          </cell>
          <cell r="AC103">
            <v>1</v>
          </cell>
          <cell r="AD103">
            <v>6826</v>
          </cell>
          <cell r="AE103">
            <v>479</v>
          </cell>
          <cell r="AF103">
            <v>2</v>
          </cell>
          <cell r="AG103">
            <v>0</v>
          </cell>
          <cell r="AR103">
            <v>0</v>
          </cell>
          <cell r="AS103">
            <v>22</v>
          </cell>
          <cell r="AT103">
            <v>10085</v>
          </cell>
          <cell r="AU103">
            <v>2013</v>
          </cell>
          <cell r="AV103">
            <v>1</v>
          </cell>
          <cell r="AW103">
            <v>3</v>
          </cell>
          <cell r="AX103">
            <v>18</v>
          </cell>
          <cell r="AY103">
            <v>6478</v>
          </cell>
          <cell r="AZ103">
            <v>1767</v>
          </cell>
          <cell r="BA103">
            <v>5</v>
          </cell>
          <cell r="BL103">
            <v>1</v>
          </cell>
          <cell r="BM103">
            <v>68</v>
          </cell>
          <cell r="BN103">
            <v>52</v>
          </cell>
          <cell r="BO103">
            <v>28</v>
          </cell>
          <cell r="BP103">
            <v>59</v>
          </cell>
          <cell r="BQ103">
            <v>0</v>
          </cell>
          <cell r="BR103">
            <v>37</v>
          </cell>
          <cell r="BS103">
            <v>251</v>
          </cell>
          <cell r="BT103">
            <v>177</v>
          </cell>
          <cell r="BU103">
            <v>150</v>
          </cell>
          <cell r="BV103">
            <v>0</v>
          </cell>
          <cell r="BW103">
            <v>0</v>
          </cell>
          <cell r="BX103">
            <v>32</v>
          </cell>
          <cell r="BY103">
            <v>529</v>
          </cell>
          <cell r="BZ103">
            <v>739</v>
          </cell>
          <cell r="CA103">
            <v>3521</v>
          </cell>
          <cell r="CB103">
            <v>46139</v>
          </cell>
          <cell r="CC103">
            <v>22612</v>
          </cell>
          <cell r="CD103">
            <v>4524</v>
          </cell>
          <cell r="CE103">
            <v>956</v>
          </cell>
          <cell r="CF103">
            <v>18679</v>
          </cell>
          <cell r="CG103">
            <v>58441</v>
          </cell>
          <cell r="CH103">
            <v>30201</v>
          </cell>
          <cell r="CI103">
            <v>28027</v>
          </cell>
        </row>
        <row r="104">
          <cell r="B104" t="str">
            <v>Kab. Subang</v>
          </cell>
          <cell r="C104" t="str">
            <v>Prov. Jawa Barat</v>
          </cell>
          <cell r="D104">
            <v>99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2988</v>
          </cell>
          <cell r="J104">
            <v>42</v>
          </cell>
          <cell r="K104">
            <v>0</v>
          </cell>
          <cell r="L104">
            <v>0</v>
          </cell>
          <cell r="M104">
            <v>0</v>
          </cell>
          <cell r="X104">
            <v>7</v>
          </cell>
          <cell r="Y104">
            <v>25608</v>
          </cell>
          <cell r="Z104">
            <v>2270</v>
          </cell>
          <cell r="AA104">
            <v>32</v>
          </cell>
          <cell r="AB104">
            <v>7</v>
          </cell>
          <cell r="AC104">
            <v>7</v>
          </cell>
          <cell r="AD104">
            <v>7180</v>
          </cell>
          <cell r="AE104">
            <v>304</v>
          </cell>
          <cell r="AF104">
            <v>6</v>
          </cell>
          <cell r="AG104">
            <v>4</v>
          </cell>
          <cell r="AR104">
            <v>10</v>
          </cell>
          <cell r="AS104">
            <v>104</v>
          </cell>
          <cell r="AT104">
            <v>12931</v>
          </cell>
          <cell r="AU104">
            <v>2207</v>
          </cell>
          <cell r="AV104">
            <v>9</v>
          </cell>
          <cell r="AW104">
            <v>6</v>
          </cell>
          <cell r="AX104">
            <v>29</v>
          </cell>
          <cell r="AY104">
            <v>2865</v>
          </cell>
          <cell r="AZ104">
            <v>503</v>
          </cell>
          <cell r="BA104">
            <v>16</v>
          </cell>
          <cell r="BL104">
            <v>0</v>
          </cell>
          <cell r="BM104">
            <v>85</v>
          </cell>
          <cell r="BN104">
            <v>61</v>
          </cell>
          <cell r="BO104">
            <v>46</v>
          </cell>
          <cell r="BP104">
            <v>67</v>
          </cell>
          <cell r="BQ104">
            <v>1</v>
          </cell>
          <cell r="BR104">
            <v>10</v>
          </cell>
          <cell r="BS104">
            <v>321</v>
          </cell>
          <cell r="BT104">
            <v>188</v>
          </cell>
          <cell r="BU104">
            <v>350</v>
          </cell>
          <cell r="BV104">
            <v>0</v>
          </cell>
          <cell r="BW104">
            <v>3</v>
          </cell>
          <cell r="BX104">
            <v>36</v>
          </cell>
          <cell r="BY104">
            <v>525</v>
          </cell>
          <cell r="BZ104">
            <v>1255</v>
          </cell>
          <cell r="CA104">
            <v>3118</v>
          </cell>
          <cell r="CB104">
            <v>33061</v>
          </cell>
          <cell r="CC104">
            <v>18788</v>
          </cell>
          <cell r="CD104">
            <v>3507</v>
          </cell>
          <cell r="CE104">
            <v>1708</v>
          </cell>
          <cell r="CF104">
            <v>11731</v>
          </cell>
          <cell r="CG104">
            <v>35925</v>
          </cell>
          <cell r="CH104">
            <v>18133</v>
          </cell>
          <cell r="CI104">
            <v>17460</v>
          </cell>
        </row>
        <row r="105">
          <cell r="B105" t="str">
            <v>Kab. Sukabumi</v>
          </cell>
          <cell r="C105" t="str">
            <v>Prov. Jawa Barat</v>
          </cell>
          <cell r="D105">
            <v>44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13387</v>
          </cell>
          <cell r="J105">
            <v>198</v>
          </cell>
          <cell r="K105">
            <v>0</v>
          </cell>
          <cell r="L105">
            <v>0</v>
          </cell>
          <cell r="M105">
            <v>0</v>
          </cell>
          <cell r="X105">
            <v>42</v>
          </cell>
          <cell r="Y105">
            <v>107523</v>
          </cell>
          <cell r="Z105">
            <v>11512</v>
          </cell>
          <cell r="AA105">
            <v>96</v>
          </cell>
          <cell r="AB105">
            <v>22</v>
          </cell>
          <cell r="AC105">
            <v>38</v>
          </cell>
          <cell r="AD105">
            <v>43641</v>
          </cell>
          <cell r="AE105">
            <v>2147</v>
          </cell>
          <cell r="AF105">
            <v>51</v>
          </cell>
          <cell r="AG105">
            <v>8</v>
          </cell>
          <cell r="AR105">
            <v>8</v>
          </cell>
          <cell r="AS105">
            <v>108</v>
          </cell>
          <cell r="AT105">
            <v>20477</v>
          </cell>
          <cell r="AU105">
            <v>2802</v>
          </cell>
          <cell r="AV105">
            <v>9</v>
          </cell>
          <cell r="AW105">
            <v>32</v>
          </cell>
          <cell r="AX105">
            <v>207</v>
          </cell>
          <cell r="AY105">
            <v>30187</v>
          </cell>
          <cell r="AZ105">
            <v>5361</v>
          </cell>
          <cell r="BA105">
            <v>41</v>
          </cell>
          <cell r="BL105">
            <v>40</v>
          </cell>
          <cell r="BM105">
            <v>1147</v>
          </cell>
          <cell r="BN105">
            <v>246</v>
          </cell>
          <cell r="BO105">
            <v>104</v>
          </cell>
          <cell r="BP105">
            <v>104</v>
          </cell>
          <cell r="BQ105">
            <v>0</v>
          </cell>
          <cell r="BR105">
            <v>51</v>
          </cell>
          <cell r="BS105">
            <v>860</v>
          </cell>
          <cell r="BT105">
            <v>552</v>
          </cell>
          <cell r="BU105">
            <v>448</v>
          </cell>
          <cell r="BV105">
            <v>1</v>
          </cell>
          <cell r="BW105">
            <v>2</v>
          </cell>
          <cell r="BX105">
            <v>52</v>
          </cell>
          <cell r="BY105">
            <v>1005</v>
          </cell>
          <cell r="BZ105">
            <v>1662</v>
          </cell>
          <cell r="CA105">
            <v>13592</v>
          </cell>
          <cell r="CB105">
            <v>152877</v>
          </cell>
          <cell r="CC105">
            <v>65481</v>
          </cell>
          <cell r="CD105">
            <v>9971</v>
          </cell>
          <cell r="CE105">
            <v>2294</v>
          </cell>
          <cell r="CF105">
            <v>64874</v>
          </cell>
          <cell r="CG105">
            <v>201812</v>
          </cell>
          <cell r="CH105">
            <v>96672</v>
          </cell>
          <cell r="CI105">
            <v>92538</v>
          </cell>
        </row>
        <row r="106">
          <cell r="B106" t="str">
            <v>Kab. Sumedang</v>
          </cell>
          <cell r="C106" t="str">
            <v>Prov. Jawa Barat</v>
          </cell>
          <cell r="D106">
            <v>242</v>
          </cell>
          <cell r="E106">
            <v>5</v>
          </cell>
          <cell r="F106">
            <v>0</v>
          </cell>
          <cell r="G106">
            <v>0</v>
          </cell>
          <cell r="H106">
            <v>0</v>
          </cell>
          <cell r="I106">
            <v>2118</v>
          </cell>
          <cell r="J106">
            <v>39</v>
          </cell>
          <cell r="K106">
            <v>0</v>
          </cell>
          <cell r="L106">
            <v>0</v>
          </cell>
          <cell r="M106">
            <v>0</v>
          </cell>
          <cell r="X106">
            <v>60</v>
          </cell>
          <cell r="Y106">
            <v>25137</v>
          </cell>
          <cell r="Z106">
            <v>2750</v>
          </cell>
          <cell r="AA106">
            <v>18</v>
          </cell>
          <cell r="AB106">
            <v>5</v>
          </cell>
          <cell r="AC106">
            <v>5</v>
          </cell>
          <cell r="AD106">
            <v>4606</v>
          </cell>
          <cell r="AE106">
            <v>207</v>
          </cell>
          <cell r="AF106">
            <v>3</v>
          </cell>
          <cell r="AG106">
            <v>1</v>
          </cell>
          <cell r="AR106">
            <v>8</v>
          </cell>
          <cell r="AS106">
            <v>68</v>
          </cell>
          <cell r="AT106">
            <v>10543</v>
          </cell>
          <cell r="AU106">
            <v>2316</v>
          </cell>
          <cell r="AV106">
            <v>5</v>
          </cell>
          <cell r="AW106">
            <v>1</v>
          </cell>
          <cell r="AX106">
            <v>29</v>
          </cell>
          <cell r="AY106">
            <v>2513</v>
          </cell>
          <cell r="AZ106">
            <v>595</v>
          </cell>
          <cell r="BA106">
            <v>24</v>
          </cell>
          <cell r="BL106">
            <v>0</v>
          </cell>
          <cell r="BM106">
            <v>15</v>
          </cell>
          <cell r="BN106">
            <v>15</v>
          </cell>
          <cell r="BO106">
            <v>1</v>
          </cell>
          <cell r="BP106">
            <v>8</v>
          </cell>
          <cell r="BQ106">
            <v>0</v>
          </cell>
          <cell r="BR106">
            <v>16</v>
          </cell>
          <cell r="BS106">
            <v>228</v>
          </cell>
          <cell r="BT106">
            <v>155</v>
          </cell>
          <cell r="BU106">
            <v>207</v>
          </cell>
          <cell r="BV106">
            <v>0</v>
          </cell>
          <cell r="BW106">
            <v>5</v>
          </cell>
          <cell r="BX106">
            <v>89</v>
          </cell>
          <cell r="BY106">
            <v>815</v>
          </cell>
          <cell r="BZ106">
            <v>792</v>
          </cell>
          <cell r="CA106">
            <v>2434</v>
          </cell>
          <cell r="CB106">
            <v>29920</v>
          </cell>
          <cell r="CC106">
            <v>16345</v>
          </cell>
          <cell r="CD106">
            <v>3903</v>
          </cell>
          <cell r="CE106">
            <v>1042</v>
          </cell>
          <cell r="CF106">
            <v>12496</v>
          </cell>
          <cell r="CG106">
            <v>36945</v>
          </cell>
          <cell r="CH106">
            <v>18796</v>
          </cell>
          <cell r="CI106">
            <v>17234</v>
          </cell>
        </row>
        <row r="107">
          <cell r="B107" t="str">
            <v>Kab. Tasikmalaya</v>
          </cell>
          <cell r="C107" t="str">
            <v>Prov. Jawa Barat</v>
          </cell>
          <cell r="D107">
            <v>60</v>
          </cell>
          <cell r="E107">
            <v>1</v>
          </cell>
          <cell r="F107">
            <v>0</v>
          </cell>
          <cell r="G107">
            <v>0</v>
          </cell>
          <cell r="H107">
            <v>0</v>
          </cell>
          <cell r="I107">
            <v>3783</v>
          </cell>
          <cell r="J107">
            <v>59</v>
          </cell>
          <cell r="K107">
            <v>0</v>
          </cell>
          <cell r="L107">
            <v>0</v>
          </cell>
          <cell r="M107">
            <v>0</v>
          </cell>
          <cell r="X107">
            <v>33</v>
          </cell>
          <cell r="Y107">
            <v>50781</v>
          </cell>
          <cell r="Z107">
            <v>6539</v>
          </cell>
          <cell r="AA107">
            <v>17</v>
          </cell>
          <cell r="AB107">
            <v>7</v>
          </cell>
          <cell r="AC107">
            <v>11</v>
          </cell>
          <cell r="AD107">
            <v>6468</v>
          </cell>
          <cell r="AE107">
            <v>471</v>
          </cell>
          <cell r="AF107">
            <v>6</v>
          </cell>
          <cell r="AG107">
            <v>2</v>
          </cell>
          <cell r="AR107">
            <v>4</v>
          </cell>
          <cell r="AS107">
            <v>69</v>
          </cell>
          <cell r="AT107">
            <v>13978</v>
          </cell>
          <cell r="AU107">
            <v>4519</v>
          </cell>
          <cell r="AV107">
            <v>29</v>
          </cell>
          <cell r="AW107">
            <v>7</v>
          </cell>
          <cell r="AX107">
            <v>56</v>
          </cell>
          <cell r="AY107">
            <v>7468</v>
          </cell>
          <cell r="AZ107">
            <v>1881</v>
          </cell>
          <cell r="BA107">
            <v>6</v>
          </cell>
          <cell r="BL107">
            <v>0</v>
          </cell>
          <cell r="BM107">
            <v>14</v>
          </cell>
          <cell r="BN107">
            <v>27</v>
          </cell>
          <cell r="BO107">
            <v>7</v>
          </cell>
          <cell r="BP107">
            <v>21</v>
          </cell>
          <cell r="BQ107">
            <v>1</v>
          </cell>
          <cell r="BR107">
            <v>4</v>
          </cell>
          <cell r="BS107">
            <v>123</v>
          </cell>
          <cell r="BT107">
            <v>119</v>
          </cell>
          <cell r="BU107">
            <v>365</v>
          </cell>
          <cell r="BV107">
            <v>0</v>
          </cell>
          <cell r="BW107">
            <v>0</v>
          </cell>
          <cell r="BX107">
            <v>30</v>
          </cell>
          <cell r="BY107">
            <v>426</v>
          </cell>
          <cell r="BZ107">
            <v>1476</v>
          </cell>
          <cell r="CA107">
            <v>3899</v>
          </cell>
          <cell r="CB107">
            <v>57452</v>
          </cell>
          <cell r="CC107">
            <v>28636</v>
          </cell>
          <cell r="CD107">
            <v>6975</v>
          </cell>
          <cell r="CE107">
            <v>1906</v>
          </cell>
          <cell r="CF107">
            <v>24891</v>
          </cell>
          <cell r="CG107">
            <v>76995</v>
          </cell>
          <cell r="CH107">
            <v>38832</v>
          </cell>
          <cell r="CI107">
            <v>34204</v>
          </cell>
        </row>
        <row r="108">
          <cell r="B108" t="str">
            <v>Kab. Banjarnegara</v>
          </cell>
          <cell r="C108" t="str">
            <v>Prov. Jawa Tengah</v>
          </cell>
          <cell r="D108">
            <v>185</v>
          </cell>
          <cell r="E108">
            <v>2</v>
          </cell>
          <cell r="F108">
            <v>0</v>
          </cell>
          <cell r="G108">
            <v>0</v>
          </cell>
          <cell r="H108">
            <v>0</v>
          </cell>
          <cell r="I108">
            <v>8147</v>
          </cell>
          <cell r="J108">
            <v>187</v>
          </cell>
          <cell r="K108">
            <v>0</v>
          </cell>
          <cell r="L108">
            <v>0</v>
          </cell>
          <cell r="M108">
            <v>0</v>
          </cell>
          <cell r="N108"/>
          <cell r="O108">
            <v>15</v>
          </cell>
          <cell r="P108"/>
          <cell r="Q108"/>
          <cell r="R108"/>
          <cell r="S108"/>
          <cell r="X108">
            <v>24</v>
          </cell>
          <cell r="Y108">
            <v>64276</v>
          </cell>
          <cell r="Z108">
            <v>6846</v>
          </cell>
          <cell r="AA108">
            <v>84</v>
          </cell>
          <cell r="AB108">
            <v>10</v>
          </cell>
          <cell r="AC108">
            <v>1</v>
          </cell>
          <cell r="AD108">
            <v>3271</v>
          </cell>
          <cell r="AE108">
            <v>234</v>
          </cell>
          <cell r="AF108">
            <v>0</v>
          </cell>
          <cell r="AG108">
            <v>2</v>
          </cell>
          <cell r="AH108">
            <v>26</v>
          </cell>
          <cell r="AI108">
            <v>1138</v>
          </cell>
          <cell r="AJ108">
            <v>33</v>
          </cell>
          <cell r="AK108"/>
          <cell r="AL108">
            <v>3</v>
          </cell>
          <cell r="AM108">
            <v>794</v>
          </cell>
          <cell r="AN108">
            <v>19007</v>
          </cell>
          <cell r="AO108">
            <v>851</v>
          </cell>
          <cell r="AP108">
            <v>11</v>
          </cell>
          <cell r="AQ108">
            <v>18</v>
          </cell>
          <cell r="AR108">
            <v>1</v>
          </cell>
          <cell r="AS108">
            <v>257</v>
          </cell>
          <cell r="AT108">
            <v>21373</v>
          </cell>
          <cell r="AU108">
            <v>4436</v>
          </cell>
          <cell r="AV108">
            <v>32</v>
          </cell>
          <cell r="AW108">
            <v>0</v>
          </cell>
          <cell r="AX108">
            <v>24</v>
          </cell>
          <cell r="AY108">
            <v>2249</v>
          </cell>
          <cell r="AZ108">
            <v>614</v>
          </cell>
          <cell r="BA108">
            <v>13</v>
          </cell>
          <cell r="BB108"/>
          <cell r="BC108">
            <v>194</v>
          </cell>
          <cell r="BD108">
            <v>2052</v>
          </cell>
          <cell r="BE108">
            <v>844</v>
          </cell>
          <cell r="BF108">
            <v>4</v>
          </cell>
          <cell r="BG108"/>
          <cell r="BH108">
            <v>675</v>
          </cell>
          <cell r="BI108">
            <v>6248</v>
          </cell>
          <cell r="BJ108">
            <v>1065</v>
          </cell>
          <cell r="BK108">
            <v>228</v>
          </cell>
          <cell r="BL108">
            <v>0</v>
          </cell>
          <cell r="BM108">
            <v>24</v>
          </cell>
          <cell r="BN108">
            <v>25</v>
          </cell>
          <cell r="BO108">
            <v>29</v>
          </cell>
          <cell r="BP108">
            <v>63</v>
          </cell>
          <cell r="BQ108">
            <v>0</v>
          </cell>
          <cell r="BR108">
            <v>5</v>
          </cell>
          <cell r="BS108">
            <v>116</v>
          </cell>
          <cell r="BT108">
            <v>160</v>
          </cell>
          <cell r="BU108">
            <v>282</v>
          </cell>
          <cell r="BV108">
            <v>0</v>
          </cell>
          <cell r="BW108">
            <v>0</v>
          </cell>
          <cell r="BX108">
            <v>52</v>
          </cell>
          <cell r="BY108">
            <v>427</v>
          </cell>
          <cell r="BZ108">
            <v>996</v>
          </cell>
          <cell r="CA108">
            <v>9178</v>
          </cell>
          <cell r="CB108">
            <v>89075</v>
          </cell>
          <cell r="CC108">
            <v>40079</v>
          </cell>
          <cell r="CD108">
            <v>7670</v>
          </cell>
          <cell r="CE108">
            <v>1651</v>
          </cell>
          <cell r="CF108">
            <v>33572</v>
          </cell>
          <cell r="CG108">
            <v>99019</v>
          </cell>
          <cell r="CH108">
            <v>46985</v>
          </cell>
          <cell r="CI108">
            <v>45395</v>
          </cell>
        </row>
        <row r="109">
          <cell r="B109" t="str">
            <v>Kab. Banyumas</v>
          </cell>
          <cell r="C109" t="str">
            <v>Prov. Jawa Tengah</v>
          </cell>
          <cell r="D109">
            <v>386</v>
          </cell>
          <cell r="E109">
            <v>1</v>
          </cell>
          <cell r="F109">
            <v>0</v>
          </cell>
          <cell r="G109">
            <v>0</v>
          </cell>
          <cell r="H109">
            <v>0</v>
          </cell>
          <cell r="I109">
            <v>20232</v>
          </cell>
          <cell r="J109">
            <v>134</v>
          </cell>
          <cell r="K109">
            <v>0</v>
          </cell>
          <cell r="L109">
            <v>0</v>
          </cell>
          <cell r="M109">
            <v>0</v>
          </cell>
          <cell r="N109"/>
          <cell r="O109">
            <v>16</v>
          </cell>
          <cell r="P109"/>
          <cell r="Q109"/>
          <cell r="R109"/>
          <cell r="S109"/>
          <cell r="X109">
            <v>74</v>
          </cell>
          <cell r="Y109">
            <v>117470</v>
          </cell>
          <cell r="Z109">
            <v>12038</v>
          </cell>
          <cell r="AA109">
            <v>236</v>
          </cell>
          <cell r="AB109">
            <v>26</v>
          </cell>
          <cell r="AC109">
            <v>6</v>
          </cell>
          <cell r="AD109">
            <v>8128</v>
          </cell>
          <cell r="AE109">
            <v>389</v>
          </cell>
          <cell r="AF109">
            <v>10</v>
          </cell>
          <cell r="AG109">
            <v>1</v>
          </cell>
          <cell r="AH109">
            <v>15</v>
          </cell>
          <cell r="AI109">
            <v>1922</v>
          </cell>
          <cell r="AJ109">
            <v>22</v>
          </cell>
          <cell r="AK109">
            <v>1</v>
          </cell>
          <cell r="AL109">
            <v>1</v>
          </cell>
          <cell r="AM109">
            <v>1266</v>
          </cell>
          <cell r="AN109">
            <v>29579</v>
          </cell>
          <cell r="AO109">
            <v>774</v>
          </cell>
          <cell r="AP109">
            <v>29</v>
          </cell>
          <cell r="AQ109">
            <v>32</v>
          </cell>
          <cell r="AR109">
            <v>12</v>
          </cell>
          <cell r="AS109">
            <v>296</v>
          </cell>
          <cell r="AT109">
            <v>36681</v>
          </cell>
          <cell r="AU109">
            <v>6902</v>
          </cell>
          <cell r="AV109">
            <v>54</v>
          </cell>
          <cell r="AW109">
            <v>34</v>
          </cell>
          <cell r="AX109">
            <v>172</v>
          </cell>
          <cell r="AY109">
            <v>14266</v>
          </cell>
          <cell r="AZ109">
            <v>4130</v>
          </cell>
          <cell r="BA109">
            <v>116</v>
          </cell>
          <cell r="BB109"/>
          <cell r="BC109">
            <v>553</v>
          </cell>
          <cell r="BD109">
            <v>3921</v>
          </cell>
          <cell r="BE109">
            <v>2749</v>
          </cell>
          <cell r="BF109">
            <v>13</v>
          </cell>
          <cell r="BG109">
            <v>4</v>
          </cell>
          <cell r="BH109">
            <v>1068</v>
          </cell>
          <cell r="BI109">
            <v>10234</v>
          </cell>
          <cell r="BJ109">
            <v>1626</v>
          </cell>
          <cell r="BK109">
            <v>120</v>
          </cell>
          <cell r="BL109">
            <v>1</v>
          </cell>
          <cell r="BM109">
            <v>33</v>
          </cell>
          <cell r="BN109">
            <v>31</v>
          </cell>
          <cell r="BO109">
            <v>20</v>
          </cell>
          <cell r="BP109">
            <v>21</v>
          </cell>
          <cell r="BQ109">
            <v>0</v>
          </cell>
          <cell r="BR109">
            <v>51</v>
          </cell>
          <cell r="BS109">
            <v>272</v>
          </cell>
          <cell r="BT109">
            <v>233</v>
          </cell>
          <cell r="BU109">
            <v>378</v>
          </cell>
          <cell r="BV109">
            <v>1</v>
          </cell>
          <cell r="BW109">
            <v>4</v>
          </cell>
          <cell r="BX109">
            <v>199</v>
          </cell>
          <cell r="BY109">
            <v>1790</v>
          </cell>
          <cell r="BZ109">
            <v>1812</v>
          </cell>
          <cell r="CA109">
            <v>22031</v>
          </cell>
          <cell r="CB109">
            <v>159427</v>
          </cell>
          <cell r="CC109">
            <v>78827</v>
          </cell>
          <cell r="CD109">
            <v>17726</v>
          </cell>
          <cell r="CE109">
            <v>2574</v>
          </cell>
          <cell r="CF109">
            <v>54404</v>
          </cell>
          <cell r="CG109">
            <v>164328</v>
          </cell>
          <cell r="CH109">
            <v>78157</v>
          </cell>
          <cell r="CI109">
            <v>79984</v>
          </cell>
        </row>
        <row r="110">
          <cell r="B110" t="str">
            <v>Kab. Batang</v>
          </cell>
          <cell r="C110" t="str">
            <v>Prov. Jawa Tengah</v>
          </cell>
          <cell r="D110">
            <v>450</v>
          </cell>
          <cell r="E110">
            <v>1</v>
          </cell>
          <cell r="F110">
            <v>0</v>
          </cell>
          <cell r="G110">
            <v>0</v>
          </cell>
          <cell r="H110">
            <v>0</v>
          </cell>
          <cell r="I110">
            <v>9160</v>
          </cell>
          <cell r="J110">
            <v>67</v>
          </cell>
          <cell r="K110">
            <v>0</v>
          </cell>
          <cell r="L110">
            <v>0</v>
          </cell>
          <cell r="M110">
            <v>0</v>
          </cell>
          <cell r="N110"/>
          <cell r="O110">
            <v>5</v>
          </cell>
          <cell r="P110"/>
          <cell r="Q110"/>
          <cell r="R110"/>
          <cell r="X110">
            <v>74</v>
          </cell>
          <cell r="Y110">
            <v>54155</v>
          </cell>
          <cell r="Z110">
            <v>4304</v>
          </cell>
          <cell r="AA110">
            <v>50</v>
          </cell>
          <cell r="AB110">
            <v>4</v>
          </cell>
          <cell r="AC110">
            <v>2</v>
          </cell>
          <cell r="AD110">
            <v>648</v>
          </cell>
          <cell r="AE110">
            <v>25</v>
          </cell>
          <cell r="AF110">
            <v>0</v>
          </cell>
          <cell r="AG110">
            <v>0</v>
          </cell>
          <cell r="AH110">
            <v>42</v>
          </cell>
          <cell r="AI110">
            <v>740</v>
          </cell>
          <cell r="AJ110">
            <v>16</v>
          </cell>
          <cell r="AK110"/>
          <cell r="AL110"/>
          <cell r="AM110">
            <v>954</v>
          </cell>
          <cell r="AN110">
            <v>14634</v>
          </cell>
          <cell r="AO110">
            <v>375</v>
          </cell>
          <cell r="AP110">
            <v>108</v>
          </cell>
          <cell r="AQ110">
            <v>64</v>
          </cell>
          <cell r="AR110">
            <v>27</v>
          </cell>
          <cell r="AS110">
            <v>272</v>
          </cell>
          <cell r="AT110">
            <v>17312</v>
          </cell>
          <cell r="AU110">
            <v>3604</v>
          </cell>
          <cell r="AV110">
            <v>27</v>
          </cell>
          <cell r="AW110">
            <v>5</v>
          </cell>
          <cell r="AX110">
            <v>58</v>
          </cell>
          <cell r="AY110">
            <v>1831</v>
          </cell>
          <cell r="AZ110">
            <v>452</v>
          </cell>
          <cell r="BA110">
            <v>13</v>
          </cell>
          <cell r="BB110"/>
          <cell r="BC110">
            <v>66</v>
          </cell>
          <cell r="BD110">
            <v>476</v>
          </cell>
          <cell r="BE110">
            <v>48</v>
          </cell>
          <cell r="BF110"/>
          <cell r="BG110">
            <v>1</v>
          </cell>
          <cell r="BH110">
            <v>682</v>
          </cell>
          <cell r="BI110">
            <v>6137</v>
          </cell>
          <cell r="BJ110">
            <v>1872</v>
          </cell>
          <cell r="BK110">
            <v>36</v>
          </cell>
          <cell r="BL110">
            <v>0</v>
          </cell>
          <cell r="BM110">
            <v>3</v>
          </cell>
          <cell r="BN110">
            <v>15</v>
          </cell>
          <cell r="BO110">
            <v>28</v>
          </cell>
          <cell r="BP110">
            <v>63</v>
          </cell>
          <cell r="BQ110">
            <v>2</v>
          </cell>
          <cell r="BR110">
            <v>6</v>
          </cell>
          <cell r="BS110">
            <v>52</v>
          </cell>
          <cell r="BT110">
            <v>125</v>
          </cell>
          <cell r="BU110">
            <v>520</v>
          </cell>
          <cell r="BV110">
            <v>0</v>
          </cell>
          <cell r="BW110">
            <v>0</v>
          </cell>
          <cell r="BX110">
            <v>53</v>
          </cell>
          <cell r="BY110">
            <v>554</v>
          </cell>
          <cell r="BZ110">
            <v>1837</v>
          </cell>
          <cell r="CA110">
            <v>10717</v>
          </cell>
          <cell r="CB110">
            <v>71337</v>
          </cell>
          <cell r="CC110">
            <v>30596</v>
          </cell>
          <cell r="CD110">
            <v>6841</v>
          </cell>
          <cell r="CE110">
            <v>2564</v>
          </cell>
          <cell r="CF110">
            <v>27207</v>
          </cell>
          <cell r="CG110">
            <v>76013</v>
          </cell>
          <cell r="CH110">
            <v>36154</v>
          </cell>
          <cell r="CI110">
            <v>31256</v>
          </cell>
        </row>
        <row r="111">
          <cell r="B111" t="str">
            <v>Kab. Blora</v>
          </cell>
          <cell r="C111" t="str">
            <v>Prov. Jawa Tengah</v>
          </cell>
          <cell r="D111">
            <v>186</v>
          </cell>
          <cell r="E111">
            <v>1</v>
          </cell>
          <cell r="F111">
            <v>0</v>
          </cell>
          <cell r="G111">
            <v>0</v>
          </cell>
          <cell r="H111">
            <v>0</v>
          </cell>
          <cell r="I111">
            <v>13179</v>
          </cell>
          <cell r="J111">
            <v>129</v>
          </cell>
          <cell r="K111">
            <v>0</v>
          </cell>
          <cell r="L111">
            <v>0</v>
          </cell>
          <cell r="M111">
            <v>0</v>
          </cell>
          <cell r="N111"/>
          <cell r="O111"/>
          <cell r="P111"/>
          <cell r="Q111"/>
          <cell r="R111"/>
          <cell r="X111">
            <v>59</v>
          </cell>
          <cell r="Y111">
            <v>61531</v>
          </cell>
          <cell r="Z111">
            <v>4172</v>
          </cell>
          <cell r="AA111">
            <v>71</v>
          </cell>
          <cell r="AB111">
            <v>18</v>
          </cell>
          <cell r="AC111">
            <v>3</v>
          </cell>
          <cell r="AD111">
            <v>3305</v>
          </cell>
          <cell r="AE111">
            <v>137</v>
          </cell>
          <cell r="AF111">
            <v>1</v>
          </cell>
          <cell r="AG111">
            <v>1</v>
          </cell>
          <cell r="AH111">
            <v>9</v>
          </cell>
          <cell r="AI111">
            <v>181</v>
          </cell>
          <cell r="AJ111">
            <v>1</v>
          </cell>
          <cell r="AK111"/>
          <cell r="AL111"/>
          <cell r="AM111">
            <v>486</v>
          </cell>
          <cell r="AN111">
            <v>8529</v>
          </cell>
          <cell r="AO111">
            <v>740</v>
          </cell>
          <cell r="AP111">
            <v>35</v>
          </cell>
          <cell r="AQ111">
            <v>6</v>
          </cell>
          <cell r="AR111">
            <v>8</v>
          </cell>
          <cell r="AS111">
            <v>519</v>
          </cell>
          <cell r="AT111">
            <v>21129</v>
          </cell>
          <cell r="AU111">
            <v>3281</v>
          </cell>
          <cell r="AV111">
            <v>16</v>
          </cell>
          <cell r="AW111">
            <v>2</v>
          </cell>
          <cell r="AX111">
            <v>74</v>
          </cell>
          <cell r="AY111">
            <v>2655</v>
          </cell>
          <cell r="AZ111">
            <v>545</v>
          </cell>
          <cell r="BA111">
            <v>7</v>
          </cell>
          <cell r="BB111"/>
          <cell r="BC111">
            <v>78</v>
          </cell>
          <cell r="BD111">
            <v>489</v>
          </cell>
          <cell r="BE111">
            <v>46</v>
          </cell>
          <cell r="BF111">
            <v>2</v>
          </cell>
          <cell r="BG111"/>
          <cell r="BH111">
            <v>917</v>
          </cell>
          <cell r="BI111">
            <v>6005</v>
          </cell>
          <cell r="BJ111">
            <v>622</v>
          </cell>
          <cell r="BK111">
            <v>55</v>
          </cell>
          <cell r="BL111">
            <v>0</v>
          </cell>
          <cell r="BM111">
            <v>1</v>
          </cell>
          <cell r="BN111">
            <v>10</v>
          </cell>
          <cell r="BO111">
            <v>8</v>
          </cell>
          <cell r="BP111">
            <v>75</v>
          </cell>
          <cell r="BQ111">
            <v>0</v>
          </cell>
          <cell r="BR111">
            <v>4</v>
          </cell>
          <cell r="BS111">
            <v>40</v>
          </cell>
          <cell r="BT111">
            <v>74</v>
          </cell>
          <cell r="BU111">
            <v>309</v>
          </cell>
          <cell r="BV111">
            <v>0</v>
          </cell>
          <cell r="BW111">
            <v>1</v>
          </cell>
          <cell r="BX111">
            <v>18</v>
          </cell>
          <cell r="BY111">
            <v>219</v>
          </cell>
          <cell r="BZ111">
            <v>708</v>
          </cell>
          <cell r="CA111">
            <v>13932</v>
          </cell>
          <cell r="CB111">
            <v>75270</v>
          </cell>
          <cell r="CC111">
            <v>35396</v>
          </cell>
          <cell r="CD111">
            <v>4902</v>
          </cell>
          <cell r="CE111">
            <v>1197</v>
          </cell>
          <cell r="CF111">
            <v>24771</v>
          </cell>
          <cell r="CG111">
            <v>79496</v>
          </cell>
          <cell r="CH111">
            <v>39875</v>
          </cell>
          <cell r="CI111">
            <v>44589</v>
          </cell>
        </row>
        <row r="112">
          <cell r="B112" t="str">
            <v>Kab. Boyolali</v>
          </cell>
          <cell r="C112" t="str">
            <v>Prov. Jawa Tengah</v>
          </cell>
          <cell r="D112">
            <v>190</v>
          </cell>
          <cell r="E112">
            <v>1</v>
          </cell>
          <cell r="F112">
            <v>0</v>
          </cell>
          <cell r="G112">
            <v>0</v>
          </cell>
          <cell r="H112">
            <v>0</v>
          </cell>
          <cell r="I112">
            <v>14370</v>
          </cell>
          <cell r="J112">
            <v>170</v>
          </cell>
          <cell r="K112">
            <v>0</v>
          </cell>
          <cell r="L112">
            <v>0</v>
          </cell>
          <cell r="M112">
            <v>0</v>
          </cell>
          <cell r="N112">
            <v>1</v>
          </cell>
          <cell r="O112">
            <v>5</v>
          </cell>
          <cell r="P112"/>
          <cell r="Q112"/>
          <cell r="R112"/>
          <cell r="X112">
            <v>78</v>
          </cell>
          <cell r="Y112">
            <v>55470</v>
          </cell>
          <cell r="Z112">
            <v>5046</v>
          </cell>
          <cell r="AA112">
            <v>48</v>
          </cell>
          <cell r="AB112">
            <v>4</v>
          </cell>
          <cell r="AC112">
            <v>5</v>
          </cell>
          <cell r="AD112">
            <v>8491</v>
          </cell>
          <cell r="AE112">
            <v>403</v>
          </cell>
          <cell r="AF112">
            <v>1</v>
          </cell>
          <cell r="AG112">
            <v>0</v>
          </cell>
          <cell r="AH112">
            <v>142</v>
          </cell>
          <cell r="AI112">
            <v>4781</v>
          </cell>
          <cell r="AJ112">
            <v>55</v>
          </cell>
          <cell r="AK112"/>
          <cell r="AL112">
            <v>3</v>
          </cell>
          <cell r="AM112">
            <v>955</v>
          </cell>
          <cell r="AN112">
            <v>20846</v>
          </cell>
          <cell r="AO112">
            <v>392</v>
          </cell>
          <cell r="AP112">
            <v>18</v>
          </cell>
          <cell r="AQ112">
            <v>16</v>
          </cell>
          <cell r="AR112">
            <v>2</v>
          </cell>
          <cell r="AS112">
            <v>379</v>
          </cell>
          <cell r="AT112">
            <v>22110</v>
          </cell>
          <cell r="AU112">
            <v>3716</v>
          </cell>
          <cell r="AV112">
            <v>22</v>
          </cell>
          <cell r="AW112">
            <v>1</v>
          </cell>
          <cell r="AX112">
            <v>91</v>
          </cell>
          <cell r="AY112">
            <v>4898</v>
          </cell>
          <cell r="AZ112">
            <v>1117</v>
          </cell>
          <cell r="BA112">
            <v>58</v>
          </cell>
          <cell r="BB112"/>
          <cell r="BC112">
            <v>1411</v>
          </cell>
          <cell r="BD112">
            <v>10682</v>
          </cell>
          <cell r="BE112">
            <v>7216</v>
          </cell>
          <cell r="BF112">
            <v>26</v>
          </cell>
          <cell r="BG112">
            <v>1</v>
          </cell>
          <cell r="BH112">
            <v>613</v>
          </cell>
          <cell r="BI112">
            <v>3850</v>
          </cell>
          <cell r="BJ112">
            <v>735</v>
          </cell>
          <cell r="BK112">
            <v>27</v>
          </cell>
          <cell r="BL112">
            <v>0</v>
          </cell>
          <cell r="BM112">
            <v>1</v>
          </cell>
          <cell r="BN112">
            <v>7</v>
          </cell>
          <cell r="BO112">
            <v>4</v>
          </cell>
          <cell r="BP112">
            <v>18</v>
          </cell>
          <cell r="BQ112">
            <v>0</v>
          </cell>
          <cell r="BR112">
            <v>5</v>
          </cell>
          <cell r="BS112">
            <v>65</v>
          </cell>
          <cell r="BT112">
            <v>59</v>
          </cell>
          <cell r="BU112">
            <v>176</v>
          </cell>
          <cell r="BV112">
            <v>0</v>
          </cell>
          <cell r="BW112">
            <v>1</v>
          </cell>
          <cell r="BX112">
            <v>13</v>
          </cell>
          <cell r="BY112">
            <v>144</v>
          </cell>
          <cell r="BZ112">
            <v>611</v>
          </cell>
          <cell r="CA112">
            <v>15745</v>
          </cell>
          <cell r="CB112">
            <v>92265</v>
          </cell>
          <cell r="CC112">
            <v>47521</v>
          </cell>
          <cell r="CD112">
            <v>13058</v>
          </cell>
          <cell r="CE112">
            <v>961</v>
          </cell>
          <cell r="CF112">
            <v>30998</v>
          </cell>
          <cell r="CG112">
            <v>92387</v>
          </cell>
          <cell r="CH112">
            <v>43694</v>
          </cell>
          <cell r="CI112">
            <v>43011</v>
          </cell>
        </row>
        <row r="113">
          <cell r="B113" t="str">
            <v>Kab. Brebes</v>
          </cell>
          <cell r="C113" t="str">
            <v>Prov. Jawa Tengah</v>
          </cell>
          <cell r="D113">
            <v>161</v>
          </cell>
          <cell r="E113">
            <v>2</v>
          </cell>
          <cell r="F113">
            <v>0</v>
          </cell>
          <cell r="G113">
            <v>0</v>
          </cell>
          <cell r="H113">
            <v>0</v>
          </cell>
          <cell r="I113">
            <v>15734</v>
          </cell>
          <cell r="J113">
            <v>200</v>
          </cell>
          <cell r="K113">
            <v>0</v>
          </cell>
          <cell r="L113">
            <v>0</v>
          </cell>
          <cell r="M113">
            <v>0</v>
          </cell>
          <cell r="N113">
            <v>2</v>
          </cell>
          <cell r="O113">
            <v>6</v>
          </cell>
          <cell r="P113"/>
          <cell r="Q113"/>
          <cell r="R113"/>
          <cell r="X113">
            <v>114</v>
          </cell>
          <cell r="Y113">
            <v>135725</v>
          </cell>
          <cell r="Z113">
            <v>9423</v>
          </cell>
          <cell r="AA113">
            <v>129</v>
          </cell>
          <cell r="AB113">
            <v>14</v>
          </cell>
          <cell r="AC113">
            <v>2</v>
          </cell>
          <cell r="AD113">
            <v>3949</v>
          </cell>
          <cell r="AE113">
            <v>167</v>
          </cell>
          <cell r="AF113">
            <v>4</v>
          </cell>
          <cell r="AG113">
            <v>1</v>
          </cell>
          <cell r="AH113">
            <v>128</v>
          </cell>
          <cell r="AI113">
            <v>2277</v>
          </cell>
          <cell r="AJ113">
            <v>37</v>
          </cell>
          <cell r="AK113">
            <v>1</v>
          </cell>
          <cell r="AL113">
            <v>3</v>
          </cell>
          <cell r="AM113">
            <v>2721</v>
          </cell>
          <cell r="AN113">
            <v>37871</v>
          </cell>
          <cell r="AO113">
            <v>5559</v>
          </cell>
          <cell r="AP113">
            <v>39</v>
          </cell>
          <cell r="AQ113">
            <v>38</v>
          </cell>
          <cell r="AR113">
            <v>9</v>
          </cell>
          <cell r="AS113">
            <v>1161</v>
          </cell>
          <cell r="AT113">
            <v>34958</v>
          </cell>
          <cell r="AU113">
            <v>5931</v>
          </cell>
          <cell r="AV113">
            <v>26</v>
          </cell>
          <cell r="AW113">
            <v>7</v>
          </cell>
          <cell r="AX113">
            <v>333</v>
          </cell>
          <cell r="AY113">
            <v>10247</v>
          </cell>
          <cell r="AZ113">
            <v>2030</v>
          </cell>
          <cell r="BA113">
            <v>32</v>
          </cell>
          <cell r="BB113">
            <v>1</v>
          </cell>
          <cell r="BC113">
            <v>435</v>
          </cell>
          <cell r="BD113">
            <v>3032</v>
          </cell>
          <cell r="BE113">
            <v>158</v>
          </cell>
          <cell r="BF113">
            <v>6</v>
          </cell>
          <cell r="BG113">
            <v>1</v>
          </cell>
          <cell r="BH113">
            <v>4345</v>
          </cell>
          <cell r="BI113">
            <v>29608</v>
          </cell>
          <cell r="BJ113">
            <v>12390</v>
          </cell>
          <cell r="BK113">
            <v>204</v>
          </cell>
          <cell r="BL113">
            <v>0</v>
          </cell>
          <cell r="BM113">
            <v>14</v>
          </cell>
          <cell r="BN113">
            <v>36</v>
          </cell>
          <cell r="BO113">
            <v>56</v>
          </cell>
          <cell r="BP113">
            <v>144</v>
          </cell>
          <cell r="BQ113">
            <v>1</v>
          </cell>
          <cell r="BR113">
            <v>50</v>
          </cell>
          <cell r="BS113">
            <v>413</v>
          </cell>
          <cell r="BT113">
            <v>595</v>
          </cell>
          <cell r="BU113">
            <v>1065</v>
          </cell>
          <cell r="BV113">
            <v>0</v>
          </cell>
          <cell r="BW113">
            <v>5</v>
          </cell>
          <cell r="BX113">
            <v>142</v>
          </cell>
          <cell r="BY113">
            <v>1098</v>
          </cell>
          <cell r="BZ113">
            <v>2743</v>
          </cell>
          <cell r="CA113">
            <v>18881</v>
          </cell>
          <cell r="CB113">
            <v>186373</v>
          </cell>
          <cell r="CC113">
            <v>93622</v>
          </cell>
          <cell r="CD113">
            <v>22431</v>
          </cell>
          <cell r="CE113">
            <v>4276</v>
          </cell>
          <cell r="CF113">
            <v>66579</v>
          </cell>
          <cell r="CG113">
            <v>191946</v>
          </cell>
          <cell r="CH113">
            <v>91556</v>
          </cell>
          <cell r="CI113">
            <v>86781</v>
          </cell>
        </row>
        <row r="114">
          <cell r="B114" t="str">
            <v>Kab. Cilacap</v>
          </cell>
          <cell r="C114" t="str">
            <v>Prov. Jawa Tengah</v>
          </cell>
          <cell r="D114">
            <v>293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14361</v>
          </cell>
          <cell r="J114">
            <v>110</v>
          </cell>
          <cell r="K114">
            <v>0</v>
          </cell>
          <cell r="L114">
            <v>0</v>
          </cell>
          <cell r="M114">
            <v>0</v>
          </cell>
          <cell r="N114">
            <v>2</v>
          </cell>
          <cell r="O114">
            <v>10</v>
          </cell>
          <cell r="P114"/>
          <cell r="Q114"/>
          <cell r="R114">
            <v>74</v>
          </cell>
          <cell r="X114">
            <v>106</v>
          </cell>
          <cell r="Y114">
            <v>132933</v>
          </cell>
          <cell r="Z114">
            <v>11318</v>
          </cell>
          <cell r="AA114">
            <v>179</v>
          </cell>
          <cell r="AB114">
            <v>19</v>
          </cell>
          <cell r="AC114">
            <v>12</v>
          </cell>
          <cell r="AD114">
            <v>9989</v>
          </cell>
          <cell r="AE114">
            <v>489</v>
          </cell>
          <cell r="AF114">
            <v>9</v>
          </cell>
          <cell r="AG114">
            <v>1</v>
          </cell>
          <cell r="AH114">
            <v>58</v>
          </cell>
          <cell r="AI114">
            <v>1564</v>
          </cell>
          <cell r="AJ114">
            <v>43</v>
          </cell>
          <cell r="AK114"/>
          <cell r="AL114">
            <v>29</v>
          </cell>
          <cell r="AM114">
            <v>1230</v>
          </cell>
          <cell r="AN114">
            <v>25609</v>
          </cell>
          <cell r="AO114">
            <v>2460</v>
          </cell>
          <cell r="AP114">
            <v>34</v>
          </cell>
          <cell r="AQ114">
            <v>266</v>
          </cell>
          <cell r="AR114">
            <v>6</v>
          </cell>
          <cell r="AS114">
            <v>902</v>
          </cell>
          <cell r="AT114">
            <v>38134</v>
          </cell>
          <cell r="AU114">
            <v>6119</v>
          </cell>
          <cell r="AV114">
            <v>38</v>
          </cell>
          <cell r="AW114">
            <v>3</v>
          </cell>
          <cell r="AX114">
            <v>305</v>
          </cell>
          <cell r="AY114">
            <v>15876</v>
          </cell>
          <cell r="AZ114">
            <v>4326</v>
          </cell>
          <cell r="BA114">
            <v>93</v>
          </cell>
          <cell r="BB114"/>
          <cell r="BC114">
            <v>383</v>
          </cell>
          <cell r="BD114">
            <v>2427</v>
          </cell>
          <cell r="BE114">
            <v>210</v>
          </cell>
          <cell r="BF114">
            <v>53</v>
          </cell>
          <cell r="BG114">
            <v>2</v>
          </cell>
          <cell r="BH114">
            <v>20851</v>
          </cell>
          <cell r="BI114">
            <v>124313</v>
          </cell>
          <cell r="BJ114">
            <v>13441</v>
          </cell>
          <cell r="BK114">
            <v>1903</v>
          </cell>
          <cell r="BL114">
            <v>0</v>
          </cell>
          <cell r="BM114">
            <v>60</v>
          </cell>
          <cell r="BN114">
            <v>27</v>
          </cell>
          <cell r="BO114">
            <v>32</v>
          </cell>
          <cell r="BP114">
            <v>180</v>
          </cell>
          <cell r="BQ114">
            <v>0</v>
          </cell>
          <cell r="BR114">
            <v>33</v>
          </cell>
          <cell r="BS114">
            <v>181</v>
          </cell>
          <cell r="BT114">
            <v>186</v>
          </cell>
          <cell r="BU114">
            <v>513</v>
          </cell>
          <cell r="BV114">
            <v>0</v>
          </cell>
          <cell r="BW114">
            <v>4</v>
          </cell>
          <cell r="BX114">
            <v>70</v>
          </cell>
          <cell r="BY114">
            <v>597</v>
          </cell>
          <cell r="BZ114">
            <v>1666</v>
          </cell>
          <cell r="CA114">
            <v>16073</v>
          </cell>
          <cell r="CB114">
            <v>192753</v>
          </cell>
          <cell r="CC114">
            <v>195338</v>
          </cell>
          <cell r="CD114">
            <v>25133</v>
          </cell>
          <cell r="CE114">
            <v>4835</v>
          </cell>
          <cell r="CF114">
            <v>59779</v>
          </cell>
          <cell r="CG114">
            <v>176225</v>
          </cell>
          <cell r="CH114">
            <v>85053</v>
          </cell>
          <cell r="CI114">
            <v>85050</v>
          </cell>
        </row>
        <row r="115">
          <cell r="B115" t="str">
            <v>Kab. Demak</v>
          </cell>
          <cell r="C115" t="str">
            <v>Prov. Jawa Tengah</v>
          </cell>
          <cell r="D115">
            <v>154</v>
          </cell>
          <cell r="E115">
            <v>3</v>
          </cell>
          <cell r="F115">
            <v>0</v>
          </cell>
          <cell r="G115">
            <v>0</v>
          </cell>
          <cell r="H115">
            <v>0</v>
          </cell>
          <cell r="I115">
            <v>15611</v>
          </cell>
          <cell r="J115">
            <v>127</v>
          </cell>
          <cell r="K115">
            <v>0</v>
          </cell>
          <cell r="L115">
            <v>0</v>
          </cell>
          <cell r="M115">
            <v>0</v>
          </cell>
          <cell r="N115">
            <v>3</v>
          </cell>
          <cell r="O115">
            <v>7</v>
          </cell>
          <cell r="P115"/>
          <cell r="Q115"/>
          <cell r="R115"/>
          <cell r="X115">
            <v>120</v>
          </cell>
          <cell r="Y115">
            <v>83097</v>
          </cell>
          <cell r="Z115">
            <v>4858</v>
          </cell>
          <cell r="AA115">
            <v>60</v>
          </cell>
          <cell r="AB115">
            <v>5</v>
          </cell>
          <cell r="AC115">
            <v>8</v>
          </cell>
          <cell r="AD115">
            <v>4426</v>
          </cell>
          <cell r="AE115">
            <v>235</v>
          </cell>
          <cell r="AF115">
            <v>1</v>
          </cell>
          <cell r="AG115">
            <v>1</v>
          </cell>
          <cell r="AH115">
            <v>105</v>
          </cell>
          <cell r="AI115">
            <v>2250</v>
          </cell>
          <cell r="AJ115">
            <v>802</v>
          </cell>
          <cell r="AK115"/>
          <cell r="AL115">
            <v>2</v>
          </cell>
          <cell r="AM115">
            <v>1294</v>
          </cell>
          <cell r="AN115">
            <v>24286</v>
          </cell>
          <cell r="AO115">
            <v>5699</v>
          </cell>
          <cell r="AP115">
            <v>12</v>
          </cell>
          <cell r="AQ115">
            <v>9</v>
          </cell>
          <cell r="AR115">
            <v>3</v>
          </cell>
          <cell r="AS115">
            <v>412</v>
          </cell>
          <cell r="AT115">
            <v>16822</v>
          </cell>
          <cell r="AU115">
            <v>2359</v>
          </cell>
          <cell r="AV115">
            <v>11</v>
          </cell>
          <cell r="AW115">
            <v>6</v>
          </cell>
          <cell r="AX115">
            <v>118</v>
          </cell>
          <cell r="AY115">
            <v>4704</v>
          </cell>
          <cell r="AZ115">
            <v>828</v>
          </cell>
          <cell r="BA115">
            <v>20</v>
          </cell>
          <cell r="BB115"/>
          <cell r="BC115">
            <v>247</v>
          </cell>
          <cell r="BD115">
            <v>2041</v>
          </cell>
          <cell r="BE115">
            <v>180</v>
          </cell>
          <cell r="BF115">
            <v>8</v>
          </cell>
          <cell r="BG115">
            <v>5</v>
          </cell>
          <cell r="BH115">
            <v>3753</v>
          </cell>
          <cell r="BI115">
            <v>22948</v>
          </cell>
          <cell r="BJ115">
            <v>12357</v>
          </cell>
          <cell r="BK115">
            <v>575</v>
          </cell>
          <cell r="BL115">
            <v>0</v>
          </cell>
          <cell r="BM115">
            <v>30</v>
          </cell>
          <cell r="BN115">
            <v>12</v>
          </cell>
          <cell r="BO115">
            <v>17</v>
          </cell>
          <cell r="BP115">
            <v>42</v>
          </cell>
          <cell r="BQ115">
            <v>0</v>
          </cell>
          <cell r="BR115">
            <v>59</v>
          </cell>
          <cell r="BS115">
            <v>189</v>
          </cell>
          <cell r="BT115">
            <v>171</v>
          </cell>
          <cell r="BU115">
            <v>498</v>
          </cell>
          <cell r="BV115">
            <v>0</v>
          </cell>
          <cell r="BW115">
            <v>4</v>
          </cell>
          <cell r="BX115">
            <v>116</v>
          </cell>
          <cell r="BY115">
            <v>598</v>
          </cell>
          <cell r="BZ115">
            <v>1616</v>
          </cell>
          <cell r="CA115">
            <v>17309</v>
          </cell>
          <cell r="CB115">
            <v>118819</v>
          </cell>
          <cell r="CC115">
            <v>58426</v>
          </cell>
          <cell r="CD115">
            <v>16583</v>
          </cell>
          <cell r="CE115">
            <v>2787</v>
          </cell>
          <cell r="CF115">
            <v>34909</v>
          </cell>
          <cell r="CG115">
            <v>102655</v>
          </cell>
          <cell r="CH115">
            <v>47984</v>
          </cell>
          <cell r="CI115">
            <v>46738</v>
          </cell>
        </row>
        <row r="116">
          <cell r="B116" t="str">
            <v>Kab. Grobogan</v>
          </cell>
          <cell r="C116" t="str">
            <v>Prov. Jawa Tengah</v>
          </cell>
          <cell r="D116">
            <v>132</v>
          </cell>
          <cell r="E116">
            <v>4</v>
          </cell>
          <cell r="F116">
            <v>0</v>
          </cell>
          <cell r="G116">
            <v>0</v>
          </cell>
          <cell r="H116">
            <v>0</v>
          </cell>
          <cell r="I116">
            <v>18992</v>
          </cell>
          <cell r="J116">
            <v>197</v>
          </cell>
          <cell r="K116">
            <v>0</v>
          </cell>
          <cell r="L116">
            <v>0</v>
          </cell>
          <cell r="M116">
            <v>0</v>
          </cell>
          <cell r="N116">
            <v>3</v>
          </cell>
          <cell r="O116">
            <v>3</v>
          </cell>
          <cell r="P116"/>
          <cell r="Q116"/>
          <cell r="R116"/>
          <cell r="X116">
            <v>281</v>
          </cell>
          <cell r="Y116">
            <v>113429</v>
          </cell>
          <cell r="Z116">
            <v>5640</v>
          </cell>
          <cell r="AA116">
            <v>53</v>
          </cell>
          <cell r="AB116">
            <v>3</v>
          </cell>
          <cell r="AC116">
            <v>8</v>
          </cell>
          <cell r="AD116">
            <v>3134</v>
          </cell>
          <cell r="AE116">
            <v>142</v>
          </cell>
          <cell r="AF116">
            <v>1</v>
          </cell>
          <cell r="AG116">
            <v>0</v>
          </cell>
          <cell r="AH116">
            <v>50</v>
          </cell>
          <cell r="AI116">
            <v>1173</v>
          </cell>
          <cell r="AJ116">
            <v>9</v>
          </cell>
          <cell r="AK116">
            <v>1</v>
          </cell>
          <cell r="AL116"/>
          <cell r="AM116">
            <v>767</v>
          </cell>
          <cell r="AN116">
            <v>10667</v>
          </cell>
          <cell r="AO116">
            <v>494</v>
          </cell>
          <cell r="AP116">
            <v>5</v>
          </cell>
          <cell r="AQ116">
            <v>5</v>
          </cell>
          <cell r="AR116">
            <v>7</v>
          </cell>
          <cell r="AS116">
            <v>1007</v>
          </cell>
          <cell r="AT116">
            <v>29147</v>
          </cell>
          <cell r="AU116">
            <v>3448</v>
          </cell>
          <cell r="AV116">
            <v>24</v>
          </cell>
          <cell r="AW116">
            <v>16</v>
          </cell>
          <cell r="AX116">
            <v>291</v>
          </cell>
          <cell r="AY116">
            <v>6709</v>
          </cell>
          <cell r="AZ116">
            <v>1335</v>
          </cell>
          <cell r="BA116">
            <v>64</v>
          </cell>
          <cell r="BB116"/>
          <cell r="BC116">
            <v>189</v>
          </cell>
          <cell r="BD116">
            <v>1593</v>
          </cell>
          <cell r="BE116">
            <v>68</v>
          </cell>
          <cell r="BF116">
            <v>6</v>
          </cell>
          <cell r="BG116">
            <v>1</v>
          </cell>
          <cell r="BH116">
            <v>2737</v>
          </cell>
          <cell r="BI116">
            <v>15300</v>
          </cell>
          <cell r="BJ116">
            <v>5695</v>
          </cell>
          <cell r="BK116">
            <v>452</v>
          </cell>
          <cell r="BL116">
            <v>0</v>
          </cell>
          <cell r="BM116">
            <v>3</v>
          </cell>
          <cell r="BN116">
            <v>3</v>
          </cell>
          <cell r="BO116">
            <v>2</v>
          </cell>
          <cell r="BP116">
            <v>377</v>
          </cell>
          <cell r="BQ116">
            <v>0</v>
          </cell>
          <cell r="BR116">
            <v>40</v>
          </cell>
          <cell r="BS116">
            <v>143</v>
          </cell>
          <cell r="BT116">
            <v>129</v>
          </cell>
          <cell r="BU116">
            <v>712</v>
          </cell>
          <cell r="BV116">
            <v>0</v>
          </cell>
          <cell r="BW116">
            <v>19</v>
          </cell>
          <cell r="BX116">
            <v>126</v>
          </cell>
          <cell r="BY116">
            <v>844</v>
          </cell>
          <cell r="BZ116">
            <v>1755</v>
          </cell>
          <cell r="CA116">
            <v>20257</v>
          </cell>
          <cell r="CB116">
            <v>132893</v>
          </cell>
          <cell r="CC116">
            <v>59306</v>
          </cell>
          <cell r="CD116">
            <v>11581</v>
          </cell>
          <cell r="CE116">
            <v>3398</v>
          </cell>
          <cell r="CF116">
            <v>45582</v>
          </cell>
          <cell r="CG116">
            <v>137777</v>
          </cell>
          <cell r="CH116">
            <v>66490</v>
          </cell>
          <cell r="CI116">
            <v>68060</v>
          </cell>
        </row>
        <row r="117">
          <cell r="B117" t="str">
            <v>Kab. Jepara</v>
          </cell>
          <cell r="C117" t="str">
            <v>Prov. Jawa Tengah</v>
          </cell>
          <cell r="D117">
            <v>181</v>
          </cell>
          <cell r="E117">
            <v>1</v>
          </cell>
          <cell r="F117">
            <v>0</v>
          </cell>
          <cell r="G117">
            <v>0</v>
          </cell>
          <cell r="H117">
            <v>0</v>
          </cell>
          <cell r="I117">
            <v>17461</v>
          </cell>
          <cell r="J117">
            <v>223</v>
          </cell>
          <cell r="K117">
            <v>0</v>
          </cell>
          <cell r="L117">
            <v>0</v>
          </cell>
          <cell r="M117">
            <v>0</v>
          </cell>
          <cell r="N117"/>
          <cell r="O117">
            <v>4</v>
          </cell>
          <cell r="P117"/>
          <cell r="Q117"/>
          <cell r="R117"/>
          <cell r="X117">
            <v>46</v>
          </cell>
          <cell r="Y117">
            <v>75508</v>
          </cell>
          <cell r="Z117">
            <v>6369</v>
          </cell>
          <cell r="AA117">
            <v>86</v>
          </cell>
          <cell r="AB117">
            <v>8</v>
          </cell>
          <cell r="AC117">
            <v>2</v>
          </cell>
          <cell r="AD117">
            <v>5361</v>
          </cell>
          <cell r="AE117">
            <v>262</v>
          </cell>
          <cell r="AF117">
            <v>3</v>
          </cell>
          <cell r="AG117">
            <v>1</v>
          </cell>
          <cell r="AH117">
            <v>30</v>
          </cell>
          <cell r="AI117">
            <v>1340</v>
          </cell>
          <cell r="AJ117">
            <v>988</v>
          </cell>
          <cell r="AK117"/>
          <cell r="AL117"/>
          <cell r="AM117">
            <v>1380</v>
          </cell>
          <cell r="AN117">
            <v>35890</v>
          </cell>
          <cell r="AO117">
            <v>5749</v>
          </cell>
          <cell r="AP117">
            <v>27</v>
          </cell>
          <cell r="AQ117">
            <v>23</v>
          </cell>
          <cell r="AR117">
            <v>10</v>
          </cell>
          <cell r="AS117">
            <v>260</v>
          </cell>
          <cell r="AT117">
            <v>17690</v>
          </cell>
          <cell r="AU117">
            <v>3201</v>
          </cell>
          <cell r="AV117">
            <v>15</v>
          </cell>
          <cell r="AW117">
            <v>18</v>
          </cell>
          <cell r="AX117">
            <v>136</v>
          </cell>
          <cell r="AY117">
            <v>6488</v>
          </cell>
          <cell r="AZ117">
            <v>1447</v>
          </cell>
          <cell r="BA117">
            <v>25</v>
          </cell>
          <cell r="BB117"/>
          <cell r="BC117">
            <v>185</v>
          </cell>
          <cell r="BD117">
            <v>1580</v>
          </cell>
          <cell r="BE117">
            <v>1040</v>
          </cell>
          <cell r="BF117">
            <v>3</v>
          </cell>
          <cell r="BG117">
            <v>2</v>
          </cell>
          <cell r="BH117">
            <v>3925</v>
          </cell>
          <cell r="BI117">
            <v>29256</v>
          </cell>
          <cell r="BJ117">
            <v>17333</v>
          </cell>
          <cell r="BK117">
            <v>671</v>
          </cell>
          <cell r="BL117">
            <v>22</v>
          </cell>
          <cell r="BM117">
            <v>117</v>
          </cell>
          <cell r="BN117">
            <v>31</v>
          </cell>
          <cell r="BO117">
            <v>55</v>
          </cell>
          <cell r="BP117">
            <v>63</v>
          </cell>
          <cell r="BQ117">
            <v>0</v>
          </cell>
          <cell r="BR117">
            <v>73</v>
          </cell>
          <cell r="BS117">
            <v>387</v>
          </cell>
          <cell r="BT117">
            <v>279</v>
          </cell>
          <cell r="BU117">
            <v>614</v>
          </cell>
          <cell r="BV117">
            <v>1</v>
          </cell>
          <cell r="BW117">
            <v>4</v>
          </cell>
          <cell r="BX117">
            <v>157</v>
          </cell>
          <cell r="BY117">
            <v>938</v>
          </cell>
          <cell r="BZ117">
            <v>2317</v>
          </cell>
          <cell r="CA117">
            <v>19153</v>
          </cell>
          <cell r="CB117">
            <v>123027</v>
          </cell>
          <cell r="CC117">
            <v>68957</v>
          </cell>
          <cell r="CD117">
            <v>24409</v>
          </cell>
          <cell r="CE117">
            <v>3740</v>
          </cell>
          <cell r="CF117">
            <v>38327</v>
          </cell>
          <cell r="CG117">
            <v>115463</v>
          </cell>
          <cell r="CH117">
            <v>54794</v>
          </cell>
          <cell r="CI117">
            <v>52686</v>
          </cell>
        </row>
        <row r="118">
          <cell r="B118" t="str">
            <v>Kab. Karanganyar</v>
          </cell>
          <cell r="C118" t="str">
            <v>Prov. Jawa Tengah</v>
          </cell>
          <cell r="D118">
            <v>176</v>
          </cell>
          <cell r="E118">
            <v>3</v>
          </cell>
          <cell r="F118">
            <v>0</v>
          </cell>
          <cell r="G118">
            <v>0</v>
          </cell>
          <cell r="H118">
            <v>0</v>
          </cell>
          <cell r="I118">
            <v>15367</v>
          </cell>
          <cell r="J118">
            <v>204</v>
          </cell>
          <cell r="K118">
            <v>0</v>
          </cell>
          <cell r="L118">
            <v>0</v>
          </cell>
          <cell r="M118">
            <v>0</v>
          </cell>
          <cell r="N118">
            <v>4</v>
          </cell>
          <cell r="O118">
            <v>19</v>
          </cell>
          <cell r="P118"/>
          <cell r="Q118"/>
          <cell r="R118"/>
          <cell r="X118">
            <v>47</v>
          </cell>
          <cell r="Y118">
            <v>55310</v>
          </cell>
          <cell r="Z118">
            <v>5856</v>
          </cell>
          <cell r="AA118">
            <v>38</v>
          </cell>
          <cell r="AB118">
            <v>5</v>
          </cell>
          <cell r="AC118">
            <v>8</v>
          </cell>
          <cell r="AD118">
            <v>5879</v>
          </cell>
          <cell r="AE118">
            <v>388</v>
          </cell>
          <cell r="AF118">
            <v>1</v>
          </cell>
          <cell r="AG118">
            <v>0</v>
          </cell>
          <cell r="AH118">
            <v>29</v>
          </cell>
          <cell r="AI118">
            <v>1531</v>
          </cell>
          <cell r="AJ118">
            <v>33</v>
          </cell>
          <cell r="AK118">
            <v>1</v>
          </cell>
          <cell r="AL118">
            <v>2</v>
          </cell>
          <cell r="AM118">
            <v>290</v>
          </cell>
          <cell r="AN118">
            <v>10156</v>
          </cell>
          <cell r="AO118">
            <v>1185</v>
          </cell>
          <cell r="AP118">
            <v>9</v>
          </cell>
          <cell r="AQ118">
            <v>114</v>
          </cell>
          <cell r="AR118">
            <v>4</v>
          </cell>
          <cell r="AS118">
            <v>150</v>
          </cell>
          <cell r="AT118">
            <v>21736</v>
          </cell>
          <cell r="AU118">
            <v>4461</v>
          </cell>
          <cell r="AV118">
            <v>10</v>
          </cell>
          <cell r="AW118">
            <v>3</v>
          </cell>
          <cell r="AX118">
            <v>28</v>
          </cell>
          <cell r="AY118">
            <v>4085</v>
          </cell>
          <cell r="AZ118">
            <v>1110</v>
          </cell>
          <cell r="BA118">
            <v>11</v>
          </cell>
          <cell r="BB118"/>
          <cell r="BC118">
            <v>230</v>
          </cell>
          <cell r="BD118">
            <v>2998</v>
          </cell>
          <cell r="BE118">
            <v>234</v>
          </cell>
          <cell r="BF118">
            <v>8</v>
          </cell>
          <cell r="BG118"/>
          <cell r="BH118">
            <v>176</v>
          </cell>
          <cell r="BI118">
            <v>1767</v>
          </cell>
          <cell r="BJ118">
            <v>194</v>
          </cell>
          <cell r="BK118">
            <v>10</v>
          </cell>
          <cell r="BL118">
            <v>0</v>
          </cell>
          <cell r="BM118">
            <v>139</v>
          </cell>
          <cell r="BN118">
            <v>11</v>
          </cell>
          <cell r="BO118">
            <v>5</v>
          </cell>
          <cell r="BP118">
            <v>4</v>
          </cell>
          <cell r="BQ118">
            <v>0</v>
          </cell>
          <cell r="BR118">
            <v>123</v>
          </cell>
          <cell r="BS118">
            <v>732</v>
          </cell>
          <cell r="BT118">
            <v>104</v>
          </cell>
          <cell r="BU118">
            <v>121</v>
          </cell>
          <cell r="BV118">
            <v>0</v>
          </cell>
          <cell r="BW118">
            <v>3</v>
          </cell>
          <cell r="BX118">
            <v>139</v>
          </cell>
          <cell r="BY118">
            <v>759</v>
          </cell>
          <cell r="BZ118">
            <v>769</v>
          </cell>
          <cell r="CA118">
            <v>15928</v>
          </cell>
          <cell r="CB118">
            <v>73951</v>
          </cell>
          <cell r="CC118">
            <v>38930</v>
          </cell>
          <cell r="CD118">
            <v>6916</v>
          </cell>
          <cell r="CE118">
            <v>1054</v>
          </cell>
          <cell r="CF118">
            <v>27359</v>
          </cell>
          <cell r="CG118">
            <v>82582</v>
          </cell>
          <cell r="CH118">
            <v>39728</v>
          </cell>
          <cell r="CI118">
            <v>39866</v>
          </cell>
        </row>
        <row r="119">
          <cell r="B119" t="str">
            <v>Kab. Kebumen</v>
          </cell>
          <cell r="C119" t="str">
            <v>Prov. Jawa Tengah</v>
          </cell>
          <cell r="D119">
            <v>167</v>
          </cell>
          <cell r="E119">
            <v>1</v>
          </cell>
          <cell r="F119">
            <v>0</v>
          </cell>
          <cell r="G119">
            <v>0</v>
          </cell>
          <cell r="H119">
            <v>0</v>
          </cell>
          <cell r="I119">
            <v>16904</v>
          </cell>
          <cell r="J119">
            <v>147</v>
          </cell>
          <cell r="K119">
            <v>0</v>
          </cell>
          <cell r="L119">
            <v>0</v>
          </cell>
          <cell r="M119">
            <v>0</v>
          </cell>
          <cell r="N119">
            <v>6</v>
          </cell>
          <cell r="O119">
            <v>4</v>
          </cell>
          <cell r="P119"/>
          <cell r="Q119"/>
          <cell r="R119"/>
          <cell r="X119">
            <v>39</v>
          </cell>
          <cell r="Y119">
            <v>96066</v>
          </cell>
          <cell r="Z119">
            <v>10520</v>
          </cell>
          <cell r="AA119">
            <v>180</v>
          </cell>
          <cell r="AB119">
            <v>5</v>
          </cell>
          <cell r="AC119">
            <v>4</v>
          </cell>
          <cell r="AD119">
            <v>4913</v>
          </cell>
          <cell r="AE119">
            <v>315</v>
          </cell>
          <cell r="AF119">
            <v>0</v>
          </cell>
          <cell r="AG119">
            <v>0</v>
          </cell>
          <cell r="AH119">
            <v>68</v>
          </cell>
          <cell r="AI119">
            <v>2686</v>
          </cell>
          <cell r="AJ119">
            <v>1150</v>
          </cell>
          <cell r="AK119">
            <v>551</v>
          </cell>
          <cell r="AL119"/>
          <cell r="AM119">
            <v>541</v>
          </cell>
          <cell r="AN119">
            <v>14502</v>
          </cell>
          <cell r="AO119">
            <v>1025</v>
          </cell>
          <cell r="AP119">
            <v>323</v>
          </cell>
          <cell r="AQ119">
            <v>11</v>
          </cell>
          <cell r="AR119">
            <v>2</v>
          </cell>
          <cell r="AS119">
            <v>185</v>
          </cell>
          <cell r="AT119">
            <v>28291</v>
          </cell>
          <cell r="AU119">
            <v>5919</v>
          </cell>
          <cell r="AV119">
            <v>41</v>
          </cell>
          <cell r="AW119">
            <v>2</v>
          </cell>
          <cell r="AX119">
            <v>53</v>
          </cell>
          <cell r="AY119">
            <v>5965</v>
          </cell>
          <cell r="AZ119">
            <v>2291</v>
          </cell>
          <cell r="BA119">
            <v>63</v>
          </cell>
          <cell r="BB119">
            <v>1</v>
          </cell>
          <cell r="BC119">
            <v>527</v>
          </cell>
          <cell r="BD119">
            <v>5676</v>
          </cell>
          <cell r="BE119">
            <v>1343</v>
          </cell>
          <cell r="BF119">
            <v>22</v>
          </cell>
          <cell r="BG119">
            <v>1</v>
          </cell>
          <cell r="BH119">
            <v>898</v>
          </cell>
          <cell r="BI119">
            <v>9601</v>
          </cell>
          <cell r="BJ119">
            <v>3309</v>
          </cell>
          <cell r="BK119">
            <v>190</v>
          </cell>
          <cell r="BL119">
            <v>0</v>
          </cell>
          <cell r="BM119">
            <v>7</v>
          </cell>
          <cell r="BN119">
            <v>27</v>
          </cell>
          <cell r="BO119">
            <v>12</v>
          </cell>
          <cell r="BP119">
            <v>15</v>
          </cell>
          <cell r="BQ119">
            <v>0</v>
          </cell>
          <cell r="BR119">
            <v>2</v>
          </cell>
          <cell r="BS119">
            <v>84</v>
          </cell>
          <cell r="BT119">
            <v>90</v>
          </cell>
          <cell r="BU119">
            <v>191</v>
          </cell>
          <cell r="BV119">
            <v>0</v>
          </cell>
          <cell r="BW119">
            <v>1</v>
          </cell>
          <cell r="BX119">
            <v>13</v>
          </cell>
          <cell r="BY119">
            <v>278</v>
          </cell>
          <cell r="BZ119">
            <v>1030</v>
          </cell>
          <cell r="CA119">
            <v>17735</v>
          </cell>
          <cell r="CB119">
            <v>119992</v>
          </cell>
          <cell r="CC119">
            <v>62667</v>
          </cell>
          <cell r="CD119">
            <v>14296</v>
          </cell>
          <cell r="CE119">
            <v>1568</v>
          </cell>
          <cell r="CF119">
            <v>43036</v>
          </cell>
          <cell r="CG119">
            <v>133051</v>
          </cell>
          <cell r="CH119">
            <v>63417</v>
          </cell>
          <cell r="CI119">
            <v>60157</v>
          </cell>
        </row>
        <row r="120">
          <cell r="B120" t="str">
            <v>Kab. Kendal</v>
          </cell>
          <cell r="C120" t="str">
            <v>Prov. Jawa Tengah</v>
          </cell>
          <cell r="D120">
            <v>132</v>
          </cell>
          <cell r="E120">
            <v>1</v>
          </cell>
          <cell r="F120">
            <v>0</v>
          </cell>
          <cell r="G120">
            <v>0</v>
          </cell>
          <cell r="H120">
            <v>0</v>
          </cell>
          <cell r="I120">
            <v>16921</v>
          </cell>
          <cell r="J120">
            <v>323</v>
          </cell>
          <cell r="K120">
            <v>0</v>
          </cell>
          <cell r="L120">
            <v>0</v>
          </cell>
          <cell r="M120">
            <v>0</v>
          </cell>
          <cell r="N120"/>
          <cell r="O120">
            <v>2</v>
          </cell>
          <cell r="P120"/>
          <cell r="Q120"/>
          <cell r="R120"/>
          <cell r="X120">
            <v>53</v>
          </cell>
          <cell r="Y120">
            <v>72430</v>
          </cell>
          <cell r="Z120">
            <v>4277</v>
          </cell>
          <cell r="AA120">
            <v>55</v>
          </cell>
          <cell r="AB120">
            <v>12</v>
          </cell>
          <cell r="AC120">
            <v>7</v>
          </cell>
          <cell r="AD120">
            <v>5159</v>
          </cell>
          <cell r="AE120">
            <v>207</v>
          </cell>
          <cell r="AF120">
            <v>3</v>
          </cell>
          <cell r="AG120">
            <v>0</v>
          </cell>
          <cell r="AH120">
            <v>44</v>
          </cell>
          <cell r="AI120">
            <v>1144</v>
          </cell>
          <cell r="AJ120">
            <v>6</v>
          </cell>
          <cell r="AK120"/>
          <cell r="AL120">
            <v>1</v>
          </cell>
          <cell r="AM120">
            <v>963</v>
          </cell>
          <cell r="AN120">
            <v>13970</v>
          </cell>
          <cell r="AO120">
            <v>725</v>
          </cell>
          <cell r="AP120">
            <v>7</v>
          </cell>
          <cell r="AQ120">
            <v>14</v>
          </cell>
          <cell r="AR120">
            <v>5</v>
          </cell>
          <cell r="AS120">
            <v>445</v>
          </cell>
          <cell r="AT120">
            <v>20756</v>
          </cell>
          <cell r="AU120">
            <v>3183</v>
          </cell>
          <cell r="AV120">
            <v>20</v>
          </cell>
          <cell r="AW120">
            <v>10</v>
          </cell>
          <cell r="AX120">
            <v>175</v>
          </cell>
          <cell r="AY120">
            <v>7803</v>
          </cell>
          <cell r="AZ120">
            <v>1599</v>
          </cell>
          <cell r="BA120">
            <v>44</v>
          </cell>
          <cell r="BB120"/>
          <cell r="BC120">
            <v>280</v>
          </cell>
          <cell r="BD120">
            <v>1995</v>
          </cell>
          <cell r="BE120">
            <v>1566</v>
          </cell>
          <cell r="BF120">
            <v>8</v>
          </cell>
          <cell r="BG120">
            <v>1</v>
          </cell>
          <cell r="BH120">
            <v>1522</v>
          </cell>
          <cell r="BI120">
            <v>10303</v>
          </cell>
          <cell r="BJ120">
            <v>2902</v>
          </cell>
          <cell r="BK120">
            <v>68</v>
          </cell>
          <cell r="BL120">
            <v>0</v>
          </cell>
          <cell r="BM120">
            <v>40</v>
          </cell>
          <cell r="BN120">
            <v>6</v>
          </cell>
          <cell r="BO120">
            <v>12</v>
          </cell>
          <cell r="BP120">
            <v>104</v>
          </cell>
          <cell r="BQ120">
            <v>0</v>
          </cell>
          <cell r="BR120">
            <v>5</v>
          </cell>
          <cell r="BS120">
            <v>140</v>
          </cell>
          <cell r="BT120">
            <v>195</v>
          </cell>
          <cell r="BU120">
            <v>508</v>
          </cell>
          <cell r="BV120">
            <v>0</v>
          </cell>
          <cell r="BW120">
            <v>4</v>
          </cell>
          <cell r="BX120">
            <v>90</v>
          </cell>
          <cell r="BY120">
            <v>837</v>
          </cell>
          <cell r="BZ120">
            <v>2741</v>
          </cell>
          <cell r="CA120">
            <v>18136</v>
          </cell>
          <cell r="CB120">
            <v>95500</v>
          </cell>
          <cell r="CC120">
            <v>46308</v>
          </cell>
          <cell r="CD120">
            <v>10359</v>
          </cell>
          <cell r="CE120">
            <v>3520</v>
          </cell>
          <cell r="CF120">
            <v>31829</v>
          </cell>
          <cell r="CG120">
            <v>92825</v>
          </cell>
          <cell r="CH120">
            <v>43768</v>
          </cell>
          <cell r="CI120">
            <v>42856</v>
          </cell>
        </row>
        <row r="121">
          <cell r="B121" t="str">
            <v>Kab. Klaten</v>
          </cell>
          <cell r="C121" t="str">
            <v>Prov. Jawa Tengah</v>
          </cell>
          <cell r="D121">
            <v>45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14318</v>
          </cell>
          <cell r="J121">
            <v>226</v>
          </cell>
          <cell r="K121">
            <v>0</v>
          </cell>
          <cell r="L121">
            <v>0</v>
          </cell>
          <cell r="M121">
            <v>0</v>
          </cell>
          <cell r="N121">
            <v>7</v>
          </cell>
          <cell r="O121">
            <v>35</v>
          </cell>
          <cell r="P121"/>
          <cell r="Q121"/>
          <cell r="R121"/>
          <cell r="X121">
            <v>33</v>
          </cell>
          <cell r="Y121">
            <v>73277</v>
          </cell>
          <cell r="Z121">
            <v>6529</v>
          </cell>
          <cell r="AA121">
            <v>70</v>
          </cell>
          <cell r="AB121">
            <v>5</v>
          </cell>
          <cell r="AC121">
            <v>3</v>
          </cell>
          <cell r="AD121">
            <v>15326</v>
          </cell>
          <cell r="AE121">
            <v>808</v>
          </cell>
          <cell r="AF121">
            <v>0</v>
          </cell>
          <cell r="AG121">
            <v>4</v>
          </cell>
          <cell r="AH121">
            <v>64</v>
          </cell>
          <cell r="AI121">
            <v>1244</v>
          </cell>
          <cell r="AJ121">
            <v>528</v>
          </cell>
          <cell r="AK121"/>
          <cell r="AL121"/>
          <cell r="AM121">
            <v>557</v>
          </cell>
          <cell r="AN121">
            <v>14812</v>
          </cell>
          <cell r="AO121">
            <v>1352</v>
          </cell>
          <cell r="AP121">
            <v>4</v>
          </cell>
          <cell r="AQ121">
            <v>8</v>
          </cell>
          <cell r="AR121">
            <v>2</v>
          </cell>
          <cell r="AS121">
            <v>341</v>
          </cell>
          <cell r="AT121">
            <v>32971</v>
          </cell>
          <cell r="AU121">
            <v>5694</v>
          </cell>
          <cell r="AV121">
            <v>35</v>
          </cell>
          <cell r="AW121">
            <v>3</v>
          </cell>
          <cell r="AX121">
            <v>39</v>
          </cell>
          <cell r="AY121">
            <v>4646</v>
          </cell>
          <cell r="AZ121">
            <v>936</v>
          </cell>
          <cell r="BA121">
            <v>21</v>
          </cell>
          <cell r="BB121">
            <v>1</v>
          </cell>
          <cell r="BC121">
            <v>522</v>
          </cell>
          <cell r="BD121">
            <v>6104</v>
          </cell>
          <cell r="BE121">
            <v>4066</v>
          </cell>
          <cell r="BF121">
            <v>71</v>
          </cell>
          <cell r="BG121"/>
          <cell r="BH121">
            <v>1006</v>
          </cell>
          <cell r="BI121">
            <v>11941</v>
          </cell>
          <cell r="BJ121">
            <v>4902</v>
          </cell>
          <cell r="BK121">
            <v>1205</v>
          </cell>
          <cell r="BL121">
            <v>7</v>
          </cell>
          <cell r="BM121">
            <v>43</v>
          </cell>
          <cell r="BN121">
            <v>15</v>
          </cell>
          <cell r="BO121">
            <v>4</v>
          </cell>
          <cell r="BP121">
            <v>3</v>
          </cell>
          <cell r="BQ121">
            <v>0</v>
          </cell>
          <cell r="BR121">
            <v>4</v>
          </cell>
          <cell r="BS121">
            <v>73</v>
          </cell>
          <cell r="BT121">
            <v>69</v>
          </cell>
          <cell r="BU121">
            <v>77</v>
          </cell>
          <cell r="BV121">
            <v>0</v>
          </cell>
          <cell r="BW121">
            <v>0</v>
          </cell>
          <cell r="BX121">
            <v>7</v>
          </cell>
          <cell r="BY121">
            <v>165</v>
          </cell>
          <cell r="BZ121">
            <v>499</v>
          </cell>
          <cell r="CA121">
            <v>15040</v>
          </cell>
          <cell r="CB121">
            <v>106875</v>
          </cell>
          <cell r="CC121">
            <v>64974</v>
          </cell>
          <cell r="CD121">
            <v>15910</v>
          </cell>
          <cell r="CE121">
            <v>1928</v>
          </cell>
          <cell r="CF121">
            <v>36290</v>
          </cell>
          <cell r="CG121">
            <v>110912</v>
          </cell>
          <cell r="CH121">
            <v>53488</v>
          </cell>
          <cell r="CI121">
            <v>55916</v>
          </cell>
        </row>
        <row r="122">
          <cell r="B122" t="str">
            <v>Kota Magelang</v>
          </cell>
          <cell r="C122" t="str">
            <v>Prov. Jawa Tengah</v>
          </cell>
          <cell r="D122">
            <v>158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7468</v>
          </cell>
          <cell r="J122">
            <v>29</v>
          </cell>
          <cell r="K122">
            <v>0</v>
          </cell>
          <cell r="L122">
            <v>0</v>
          </cell>
          <cell r="M122">
            <v>0</v>
          </cell>
          <cell r="N122"/>
          <cell r="O122"/>
          <cell r="P122"/>
          <cell r="Q122"/>
          <cell r="R122"/>
          <cell r="X122">
            <v>79</v>
          </cell>
          <cell r="Y122">
            <v>47644</v>
          </cell>
          <cell r="Z122">
            <v>2214</v>
          </cell>
          <cell r="AA122">
            <v>14</v>
          </cell>
          <cell r="AB122">
            <v>0</v>
          </cell>
          <cell r="AC122">
            <v>2</v>
          </cell>
          <cell r="AD122">
            <v>6830</v>
          </cell>
          <cell r="AE122">
            <v>235</v>
          </cell>
          <cell r="AF122">
            <v>2</v>
          </cell>
          <cell r="AG122">
            <v>0</v>
          </cell>
          <cell r="AH122"/>
          <cell r="AI122"/>
          <cell r="AJ122"/>
          <cell r="AK122"/>
          <cell r="AL122"/>
          <cell r="AM122">
            <v>4</v>
          </cell>
          <cell r="AN122">
            <v>371</v>
          </cell>
          <cell r="AO122">
            <v>162</v>
          </cell>
          <cell r="AP122">
            <v>1</v>
          </cell>
          <cell r="AQ122"/>
          <cell r="AR122">
            <v>13</v>
          </cell>
          <cell r="AS122">
            <v>581</v>
          </cell>
          <cell r="AT122">
            <v>16401</v>
          </cell>
          <cell r="AU122">
            <v>1644</v>
          </cell>
          <cell r="AV122">
            <v>3</v>
          </cell>
          <cell r="AW122">
            <v>3</v>
          </cell>
          <cell r="AX122">
            <v>113</v>
          </cell>
          <cell r="AY122">
            <v>3599</v>
          </cell>
          <cell r="AZ122">
            <v>552</v>
          </cell>
          <cell r="BA122">
            <v>14</v>
          </cell>
          <cell r="BB122"/>
          <cell r="BC122">
            <v>47</v>
          </cell>
          <cell r="BD122">
            <v>919</v>
          </cell>
          <cell r="BE122">
            <v>121</v>
          </cell>
          <cell r="BF122">
            <v>6</v>
          </cell>
          <cell r="BG122"/>
          <cell r="BH122">
            <v>11</v>
          </cell>
          <cell r="BI122">
            <v>228</v>
          </cell>
          <cell r="BJ122">
            <v>76</v>
          </cell>
          <cell r="BK122">
            <v>9</v>
          </cell>
          <cell r="BL122">
            <v>0</v>
          </cell>
          <cell r="BM122">
            <v>35</v>
          </cell>
          <cell r="BN122">
            <v>10</v>
          </cell>
          <cell r="BO122">
            <v>7</v>
          </cell>
          <cell r="BP122">
            <v>7</v>
          </cell>
          <cell r="BQ122">
            <v>0</v>
          </cell>
          <cell r="BR122">
            <v>18</v>
          </cell>
          <cell r="BS122">
            <v>86</v>
          </cell>
          <cell r="BT122">
            <v>80</v>
          </cell>
          <cell r="BU122">
            <v>106</v>
          </cell>
          <cell r="BV122">
            <v>0</v>
          </cell>
          <cell r="BW122">
            <v>3</v>
          </cell>
          <cell r="BX122">
            <v>137</v>
          </cell>
          <cell r="BY122">
            <v>765</v>
          </cell>
          <cell r="BZ122">
            <v>931</v>
          </cell>
          <cell r="CA122">
            <v>7727</v>
          </cell>
          <cell r="CB122">
            <v>55682</v>
          </cell>
          <cell r="CC122">
            <v>23991</v>
          </cell>
          <cell r="CD122">
            <v>3262</v>
          </cell>
          <cell r="CE122">
            <v>1076</v>
          </cell>
          <cell r="CF122">
            <v>27993</v>
          </cell>
          <cell r="CG122">
            <v>83393</v>
          </cell>
          <cell r="CH122">
            <v>38679</v>
          </cell>
          <cell r="CI122">
            <v>37670</v>
          </cell>
        </row>
        <row r="123">
          <cell r="B123" t="str">
            <v>Kota Pekalongan</v>
          </cell>
          <cell r="C123" t="str">
            <v>Prov. Jawa Tengah</v>
          </cell>
          <cell r="D123">
            <v>134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13337</v>
          </cell>
          <cell r="J123">
            <v>198</v>
          </cell>
          <cell r="K123">
            <v>0</v>
          </cell>
          <cell r="L123">
            <v>0</v>
          </cell>
          <cell r="M123">
            <v>0</v>
          </cell>
          <cell r="N123"/>
          <cell r="O123">
            <v>34</v>
          </cell>
          <cell r="P123"/>
          <cell r="Q123"/>
          <cell r="R123"/>
          <cell r="X123">
            <v>80</v>
          </cell>
          <cell r="Y123">
            <v>65498</v>
          </cell>
          <cell r="Z123">
            <v>9323</v>
          </cell>
          <cell r="AA123">
            <v>186</v>
          </cell>
          <cell r="AB123">
            <v>7</v>
          </cell>
          <cell r="AC123">
            <v>7</v>
          </cell>
          <cell r="AD123">
            <v>10804</v>
          </cell>
          <cell r="AE123">
            <v>985</v>
          </cell>
          <cell r="AF123">
            <v>6</v>
          </cell>
          <cell r="AG123">
            <v>4</v>
          </cell>
          <cell r="AH123"/>
          <cell r="AI123"/>
          <cell r="AJ123"/>
          <cell r="AK123"/>
          <cell r="AL123"/>
          <cell r="AM123">
            <v>579</v>
          </cell>
          <cell r="AN123">
            <v>9964</v>
          </cell>
          <cell r="AO123">
            <v>411</v>
          </cell>
          <cell r="AP123">
            <v>3</v>
          </cell>
          <cell r="AQ123">
            <v>3</v>
          </cell>
          <cell r="AR123">
            <v>16</v>
          </cell>
          <cell r="AS123">
            <v>183</v>
          </cell>
          <cell r="AT123">
            <v>19113</v>
          </cell>
          <cell r="AU123">
            <v>5904</v>
          </cell>
          <cell r="AV123">
            <v>66</v>
          </cell>
          <cell r="AW123">
            <v>9</v>
          </cell>
          <cell r="AX123">
            <v>65</v>
          </cell>
          <cell r="AY123">
            <v>8876</v>
          </cell>
          <cell r="AZ123">
            <v>3026</v>
          </cell>
          <cell r="BA123">
            <v>66</v>
          </cell>
          <cell r="BB123"/>
          <cell r="BC123"/>
          <cell r="BD123"/>
          <cell r="BE123"/>
          <cell r="BF123"/>
          <cell r="BG123"/>
          <cell r="BH123">
            <v>258</v>
          </cell>
          <cell r="BI123">
            <v>2307</v>
          </cell>
          <cell r="BJ123">
            <v>851</v>
          </cell>
          <cell r="BK123">
            <v>16</v>
          </cell>
          <cell r="BL123">
            <v>30</v>
          </cell>
          <cell r="BM123">
            <v>127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50</v>
          </cell>
          <cell r="BS123">
            <v>188</v>
          </cell>
          <cell r="BT123">
            <v>154</v>
          </cell>
          <cell r="BU123">
            <v>239</v>
          </cell>
          <cell r="BV123">
            <v>0</v>
          </cell>
          <cell r="BW123">
            <v>1</v>
          </cell>
          <cell r="BX123">
            <v>147</v>
          </cell>
          <cell r="BY123">
            <v>873</v>
          </cell>
          <cell r="BZ123">
            <v>1291</v>
          </cell>
          <cell r="CA123">
            <v>14192</v>
          </cell>
          <cell r="CB123">
            <v>87183</v>
          </cell>
          <cell r="CC123">
            <v>41350</v>
          </cell>
          <cell r="CD123">
            <v>11003</v>
          </cell>
          <cell r="CE123">
            <v>1692</v>
          </cell>
          <cell r="CF123">
            <v>37898</v>
          </cell>
          <cell r="CG123">
            <v>116770</v>
          </cell>
          <cell r="CH123">
            <v>56864</v>
          </cell>
          <cell r="CI123">
            <v>54267</v>
          </cell>
        </row>
        <row r="124">
          <cell r="B124" t="str">
            <v>Kota Salatiga</v>
          </cell>
          <cell r="C124" t="str">
            <v>Prov. Jawa Tengah</v>
          </cell>
          <cell r="D124">
            <v>215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16290</v>
          </cell>
          <cell r="J124">
            <v>179</v>
          </cell>
          <cell r="K124">
            <v>0</v>
          </cell>
          <cell r="L124">
            <v>0</v>
          </cell>
          <cell r="M124">
            <v>0</v>
          </cell>
          <cell r="N124"/>
          <cell r="O124">
            <v>1</v>
          </cell>
          <cell r="P124"/>
          <cell r="Q124"/>
          <cell r="R124"/>
          <cell r="X124">
            <v>44</v>
          </cell>
          <cell r="Y124">
            <v>78980</v>
          </cell>
          <cell r="Z124">
            <v>5554</v>
          </cell>
          <cell r="AA124">
            <v>41</v>
          </cell>
          <cell r="AB124">
            <v>6</v>
          </cell>
          <cell r="AC124">
            <v>1</v>
          </cell>
          <cell r="AD124">
            <v>4675</v>
          </cell>
          <cell r="AE124">
            <v>264</v>
          </cell>
          <cell r="AF124">
            <v>6</v>
          </cell>
          <cell r="AG124">
            <v>0</v>
          </cell>
          <cell r="AH124">
            <v>12</v>
          </cell>
          <cell r="AI124">
            <v>346</v>
          </cell>
          <cell r="AJ124">
            <v>18</v>
          </cell>
          <cell r="AK124"/>
          <cell r="AL124"/>
          <cell r="AM124">
            <v>71</v>
          </cell>
          <cell r="AN124">
            <v>2859</v>
          </cell>
          <cell r="AO124">
            <v>63</v>
          </cell>
          <cell r="AP124">
            <v>2</v>
          </cell>
          <cell r="AQ124">
            <v>3</v>
          </cell>
          <cell r="AR124">
            <v>10</v>
          </cell>
          <cell r="AS124">
            <v>347</v>
          </cell>
          <cell r="AT124">
            <v>23845</v>
          </cell>
          <cell r="AU124">
            <v>4080</v>
          </cell>
          <cell r="AV124">
            <v>20</v>
          </cell>
          <cell r="AW124">
            <v>4</v>
          </cell>
          <cell r="AX124">
            <v>60</v>
          </cell>
          <cell r="AY124">
            <v>2595</v>
          </cell>
          <cell r="AZ124">
            <v>586</v>
          </cell>
          <cell r="BA124">
            <v>15</v>
          </cell>
          <cell r="BB124"/>
          <cell r="BC124">
            <v>1196</v>
          </cell>
          <cell r="BD124">
            <v>9841</v>
          </cell>
          <cell r="BE124">
            <v>11440</v>
          </cell>
          <cell r="BF124">
            <v>880</v>
          </cell>
          <cell r="BG124"/>
          <cell r="BH124">
            <v>27</v>
          </cell>
          <cell r="BI124">
            <v>472</v>
          </cell>
          <cell r="BJ124">
            <v>75</v>
          </cell>
          <cell r="BK124">
            <v>3</v>
          </cell>
          <cell r="BL124">
            <v>0</v>
          </cell>
          <cell r="BM124">
            <v>3</v>
          </cell>
          <cell r="BN124">
            <v>8</v>
          </cell>
          <cell r="BO124">
            <v>5</v>
          </cell>
          <cell r="BP124">
            <v>5</v>
          </cell>
          <cell r="BQ124">
            <v>0</v>
          </cell>
          <cell r="BR124">
            <v>0</v>
          </cell>
          <cell r="BS124">
            <v>46</v>
          </cell>
          <cell r="BT124">
            <v>71</v>
          </cell>
          <cell r="BU124">
            <v>186</v>
          </cell>
          <cell r="BV124">
            <v>0</v>
          </cell>
          <cell r="BW124">
            <v>2</v>
          </cell>
          <cell r="BX124">
            <v>28</v>
          </cell>
          <cell r="BY124">
            <v>352</v>
          </cell>
          <cell r="BZ124">
            <v>931</v>
          </cell>
          <cell r="CA124">
            <v>16647</v>
          </cell>
          <cell r="CB124">
            <v>88675</v>
          </cell>
          <cell r="CC124">
            <v>42734</v>
          </cell>
          <cell r="CD124">
            <v>16658</v>
          </cell>
          <cell r="CE124">
            <v>2049</v>
          </cell>
          <cell r="CF124">
            <v>38301</v>
          </cell>
          <cell r="CG124">
            <v>113285</v>
          </cell>
          <cell r="CH124">
            <v>54199</v>
          </cell>
          <cell r="CI124">
            <v>55282</v>
          </cell>
        </row>
        <row r="125">
          <cell r="B125" t="str">
            <v>Kota Semarang</v>
          </cell>
          <cell r="C125" t="str">
            <v>Prov. Jawa Tengah</v>
          </cell>
          <cell r="D125">
            <v>159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13010</v>
          </cell>
          <cell r="J125">
            <v>119</v>
          </cell>
          <cell r="K125">
            <v>0</v>
          </cell>
          <cell r="L125">
            <v>0</v>
          </cell>
          <cell r="M125">
            <v>0</v>
          </cell>
          <cell r="N125">
            <v>1</v>
          </cell>
          <cell r="O125">
            <v>2</v>
          </cell>
          <cell r="P125"/>
          <cell r="Q125"/>
          <cell r="R125"/>
          <cell r="X125">
            <v>9</v>
          </cell>
          <cell r="Y125">
            <v>58218</v>
          </cell>
          <cell r="Z125">
            <v>6383</v>
          </cell>
          <cell r="AA125">
            <v>132</v>
          </cell>
          <cell r="AB125">
            <v>10</v>
          </cell>
          <cell r="AC125">
            <v>0</v>
          </cell>
          <cell r="AD125">
            <v>5478</v>
          </cell>
          <cell r="AE125">
            <v>345</v>
          </cell>
          <cell r="AF125">
            <v>5</v>
          </cell>
          <cell r="AG125">
            <v>1</v>
          </cell>
          <cell r="AH125">
            <v>12</v>
          </cell>
          <cell r="AI125">
            <v>424</v>
          </cell>
          <cell r="AJ125">
            <v>11</v>
          </cell>
          <cell r="AK125"/>
          <cell r="AL125"/>
          <cell r="AM125">
            <v>425</v>
          </cell>
          <cell r="AN125">
            <v>14765</v>
          </cell>
          <cell r="AO125">
            <v>1383</v>
          </cell>
          <cell r="AP125">
            <v>20</v>
          </cell>
          <cell r="AQ125">
            <v>6</v>
          </cell>
          <cell r="AR125">
            <v>0</v>
          </cell>
          <cell r="AS125">
            <v>234</v>
          </cell>
          <cell r="AT125">
            <v>19200</v>
          </cell>
          <cell r="AU125">
            <v>4617</v>
          </cell>
          <cell r="AV125">
            <v>38</v>
          </cell>
          <cell r="AW125">
            <v>0</v>
          </cell>
          <cell r="AX125">
            <v>52</v>
          </cell>
          <cell r="AY125">
            <v>4321</v>
          </cell>
          <cell r="AZ125">
            <v>998</v>
          </cell>
          <cell r="BA125">
            <v>26</v>
          </cell>
          <cell r="BB125"/>
          <cell r="BC125">
            <v>150</v>
          </cell>
          <cell r="BD125">
            <v>1438</v>
          </cell>
          <cell r="BE125">
            <v>755</v>
          </cell>
          <cell r="BF125">
            <v>6</v>
          </cell>
          <cell r="BG125"/>
          <cell r="BH125">
            <v>313</v>
          </cell>
          <cell r="BI125">
            <v>4097</v>
          </cell>
          <cell r="BJ125">
            <v>668</v>
          </cell>
          <cell r="BK125">
            <v>42</v>
          </cell>
          <cell r="BL125">
            <v>1</v>
          </cell>
          <cell r="BM125">
            <v>20</v>
          </cell>
          <cell r="BN125">
            <v>16</v>
          </cell>
          <cell r="BO125">
            <v>6</v>
          </cell>
          <cell r="BP125">
            <v>65</v>
          </cell>
          <cell r="BQ125">
            <v>1</v>
          </cell>
          <cell r="BR125">
            <v>22</v>
          </cell>
          <cell r="BS125">
            <v>165</v>
          </cell>
          <cell r="BT125">
            <v>204</v>
          </cell>
          <cell r="BU125">
            <v>349</v>
          </cell>
          <cell r="BV125">
            <v>0</v>
          </cell>
          <cell r="BW125">
            <v>5</v>
          </cell>
          <cell r="BX125">
            <v>148</v>
          </cell>
          <cell r="BY125">
            <v>828</v>
          </cell>
          <cell r="BZ125">
            <v>1003</v>
          </cell>
          <cell r="CA125">
            <v>13618</v>
          </cell>
          <cell r="CB125">
            <v>79802</v>
          </cell>
          <cell r="CC125">
            <v>37507</v>
          </cell>
          <cell r="CD125">
            <v>8233</v>
          </cell>
          <cell r="CE125">
            <v>1546</v>
          </cell>
          <cell r="CF125">
            <v>34220</v>
          </cell>
          <cell r="CG125">
            <v>89444</v>
          </cell>
          <cell r="CH125">
            <v>43451</v>
          </cell>
          <cell r="CI125">
            <v>43174</v>
          </cell>
        </row>
        <row r="126">
          <cell r="B126" t="str">
            <v>Kota Surakarta</v>
          </cell>
          <cell r="C126" t="str">
            <v>Prov. Jawa Tengah</v>
          </cell>
          <cell r="D126">
            <v>627</v>
          </cell>
          <cell r="E126">
            <v>6</v>
          </cell>
          <cell r="F126">
            <v>0</v>
          </cell>
          <cell r="G126">
            <v>0</v>
          </cell>
          <cell r="H126">
            <v>0</v>
          </cell>
          <cell r="I126">
            <v>14733</v>
          </cell>
          <cell r="J126">
            <v>150</v>
          </cell>
          <cell r="K126">
            <v>0</v>
          </cell>
          <cell r="L126">
            <v>0</v>
          </cell>
          <cell r="M126">
            <v>0</v>
          </cell>
          <cell r="N126"/>
          <cell r="O126"/>
          <cell r="P126"/>
          <cell r="Q126"/>
          <cell r="R126"/>
          <cell r="X126">
            <v>54</v>
          </cell>
          <cell r="Y126">
            <v>117872</v>
          </cell>
          <cell r="Z126">
            <v>10040</v>
          </cell>
          <cell r="AA126">
            <v>163</v>
          </cell>
          <cell r="AB126">
            <v>25</v>
          </cell>
          <cell r="AC126">
            <v>1</v>
          </cell>
          <cell r="AD126">
            <v>4493</v>
          </cell>
          <cell r="AE126">
            <v>213</v>
          </cell>
          <cell r="AF126">
            <v>3</v>
          </cell>
          <cell r="AG126">
            <v>0</v>
          </cell>
          <cell r="AH126">
            <v>7</v>
          </cell>
          <cell r="AI126">
            <v>521</v>
          </cell>
          <cell r="AJ126">
            <v>3</v>
          </cell>
          <cell r="AK126"/>
          <cell r="AL126"/>
          <cell r="AM126">
            <v>78</v>
          </cell>
          <cell r="AN126">
            <v>1762</v>
          </cell>
          <cell r="AO126">
            <v>24</v>
          </cell>
          <cell r="AP126">
            <v>2</v>
          </cell>
          <cell r="AQ126"/>
          <cell r="AR126">
            <v>20</v>
          </cell>
          <cell r="AS126">
            <v>768</v>
          </cell>
          <cell r="AT126">
            <v>34550</v>
          </cell>
          <cell r="AU126">
            <v>6626</v>
          </cell>
          <cell r="AV126">
            <v>56</v>
          </cell>
          <cell r="AW126">
            <v>16</v>
          </cell>
          <cell r="AX126">
            <v>163</v>
          </cell>
          <cell r="AY126">
            <v>7884</v>
          </cell>
          <cell r="AZ126">
            <v>2032</v>
          </cell>
          <cell r="BA126">
            <v>43</v>
          </cell>
          <cell r="BB126"/>
          <cell r="BC126">
            <v>370</v>
          </cell>
          <cell r="BD126">
            <v>4137</v>
          </cell>
          <cell r="BE126">
            <v>4593</v>
          </cell>
          <cell r="BF126"/>
          <cell r="BG126">
            <v>2</v>
          </cell>
          <cell r="BH126">
            <v>97</v>
          </cell>
          <cell r="BI126">
            <v>1308</v>
          </cell>
          <cell r="BJ126">
            <v>1279</v>
          </cell>
          <cell r="BK126">
            <v>436</v>
          </cell>
          <cell r="BL126">
            <v>0</v>
          </cell>
          <cell r="BM126">
            <v>3</v>
          </cell>
          <cell r="BN126">
            <v>14</v>
          </cell>
          <cell r="BO126">
            <v>31</v>
          </cell>
          <cell r="BP126">
            <v>86</v>
          </cell>
          <cell r="BQ126">
            <v>0</v>
          </cell>
          <cell r="BR126">
            <v>2</v>
          </cell>
          <cell r="BS126">
            <v>80</v>
          </cell>
          <cell r="BT126">
            <v>122</v>
          </cell>
          <cell r="BU126">
            <v>571</v>
          </cell>
          <cell r="BV126">
            <v>1</v>
          </cell>
          <cell r="BW126">
            <v>1</v>
          </cell>
          <cell r="BX126">
            <v>76</v>
          </cell>
          <cell r="BY126">
            <v>663</v>
          </cell>
          <cell r="BZ126">
            <v>1591</v>
          </cell>
          <cell r="CA126">
            <v>15539</v>
          </cell>
          <cell r="CB126">
            <v>126208</v>
          </cell>
          <cell r="CC126">
            <v>58329</v>
          </cell>
          <cell r="CD126">
            <v>15514</v>
          </cell>
          <cell r="CE126">
            <v>2808</v>
          </cell>
          <cell r="CF126">
            <v>51131</v>
          </cell>
          <cell r="CG126">
            <v>152978</v>
          </cell>
          <cell r="CH126">
            <v>75636</v>
          </cell>
          <cell r="CI126">
            <v>68120</v>
          </cell>
        </row>
        <row r="127">
          <cell r="B127" t="str">
            <v>Kota Tegal</v>
          </cell>
          <cell r="C127" t="str">
            <v>Prov. Jawa Tengah</v>
          </cell>
          <cell r="D127">
            <v>401</v>
          </cell>
          <cell r="E127">
            <v>2</v>
          </cell>
          <cell r="F127">
            <v>0</v>
          </cell>
          <cell r="G127">
            <v>0</v>
          </cell>
          <cell r="H127">
            <v>0</v>
          </cell>
          <cell r="I127">
            <v>6600</v>
          </cell>
          <cell r="J127">
            <v>48</v>
          </cell>
          <cell r="K127">
            <v>0</v>
          </cell>
          <cell r="L127">
            <v>0</v>
          </cell>
          <cell r="M127">
            <v>0</v>
          </cell>
          <cell r="N127"/>
          <cell r="O127">
            <v>3</v>
          </cell>
          <cell r="P127"/>
          <cell r="Q127"/>
          <cell r="R127"/>
          <cell r="X127">
            <v>109</v>
          </cell>
          <cell r="Y127">
            <v>64164</v>
          </cell>
          <cell r="Z127">
            <v>6033</v>
          </cell>
          <cell r="AA127">
            <v>153</v>
          </cell>
          <cell r="AB127">
            <v>15</v>
          </cell>
          <cell r="AC127">
            <v>0</v>
          </cell>
          <cell r="AD127">
            <v>1832</v>
          </cell>
          <cell r="AE127">
            <v>128</v>
          </cell>
          <cell r="AF127">
            <v>5</v>
          </cell>
          <cell r="AG127">
            <v>0</v>
          </cell>
          <cell r="AH127"/>
          <cell r="AI127"/>
          <cell r="AJ127"/>
          <cell r="AK127"/>
          <cell r="AL127"/>
          <cell r="AM127">
            <v>153</v>
          </cell>
          <cell r="AN127">
            <v>5317</v>
          </cell>
          <cell r="AO127">
            <v>1878</v>
          </cell>
          <cell r="AP127">
            <v>6</v>
          </cell>
          <cell r="AQ127">
            <v>3</v>
          </cell>
          <cell r="AR127">
            <v>19</v>
          </cell>
          <cell r="AS127">
            <v>456</v>
          </cell>
          <cell r="AT127">
            <v>24513</v>
          </cell>
          <cell r="AU127">
            <v>5080</v>
          </cell>
          <cell r="AV127">
            <v>81</v>
          </cell>
          <cell r="AW127">
            <v>1</v>
          </cell>
          <cell r="AX127">
            <v>33</v>
          </cell>
          <cell r="AY127">
            <v>1864</v>
          </cell>
          <cell r="AZ127">
            <v>470</v>
          </cell>
          <cell r="BA127">
            <v>18</v>
          </cell>
          <cell r="BB127"/>
          <cell r="BC127">
            <v>73</v>
          </cell>
          <cell r="BD127">
            <v>692</v>
          </cell>
          <cell r="BE127">
            <v>86</v>
          </cell>
          <cell r="BF127">
            <v>2</v>
          </cell>
          <cell r="BG127"/>
          <cell r="BH127">
            <v>42</v>
          </cell>
          <cell r="BI127">
            <v>478</v>
          </cell>
          <cell r="BJ127">
            <v>102</v>
          </cell>
          <cell r="BK127">
            <v>6</v>
          </cell>
          <cell r="BL127">
            <v>3</v>
          </cell>
          <cell r="BM127">
            <v>12</v>
          </cell>
          <cell r="BN127">
            <v>20</v>
          </cell>
          <cell r="BO127">
            <v>41</v>
          </cell>
          <cell r="BP127">
            <v>31</v>
          </cell>
          <cell r="BQ127">
            <v>0</v>
          </cell>
          <cell r="BR127">
            <v>9</v>
          </cell>
          <cell r="BS127">
            <v>90</v>
          </cell>
          <cell r="BT127">
            <v>176</v>
          </cell>
          <cell r="BU127">
            <v>283</v>
          </cell>
          <cell r="BV127">
            <v>0</v>
          </cell>
          <cell r="BW127">
            <v>1</v>
          </cell>
          <cell r="BX127">
            <v>96</v>
          </cell>
          <cell r="BY127">
            <v>663</v>
          </cell>
          <cell r="BZ127">
            <v>989</v>
          </cell>
          <cell r="CA127">
            <v>7286</v>
          </cell>
          <cell r="CB127">
            <v>71992</v>
          </cell>
          <cell r="CC127">
            <v>35792</v>
          </cell>
          <cell r="CD127">
            <v>6782</v>
          </cell>
          <cell r="CE127">
            <v>1428</v>
          </cell>
          <cell r="CF127">
            <v>31479</v>
          </cell>
          <cell r="CG127">
            <v>93445</v>
          </cell>
          <cell r="CH127">
            <v>45899</v>
          </cell>
          <cell r="CI127">
            <v>44384</v>
          </cell>
        </row>
        <row r="128">
          <cell r="B128" t="str">
            <v>Kab. Kudus</v>
          </cell>
          <cell r="C128" t="str">
            <v>Prov. Jawa Tengah</v>
          </cell>
          <cell r="D128">
            <v>219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9666</v>
          </cell>
          <cell r="J128">
            <v>130</v>
          </cell>
          <cell r="K128">
            <v>0</v>
          </cell>
          <cell r="L128">
            <v>0</v>
          </cell>
          <cell r="M128">
            <v>0</v>
          </cell>
          <cell r="N128">
            <v>18</v>
          </cell>
          <cell r="O128">
            <v>25</v>
          </cell>
          <cell r="P128"/>
          <cell r="Q128"/>
          <cell r="R128"/>
          <cell r="X128">
            <v>12</v>
          </cell>
          <cell r="Y128">
            <v>54304</v>
          </cell>
          <cell r="Z128">
            <v>5691</v>
          </cell>
          <cell r="AA128">
            <v>77</v>
          </cell>
          <cell r="AB128">
            <v>5</v>
          </cell>
          <cell r="AC128">
            <v>5</v>
          </cell>
          <cell r="AD128">
            <v>3986</v>
          </cell>
          <cell r="AE128">
            <v>279</v>
          </cell>
          <cell r="AF128">
            <v>3</v>
          </cell>
          <cell r="AG128">
            <v>0</v>
          </cell>
          <cell r="AH128">
            <v>40</v>
          </cell>
          <cell r="AI128">
            <v>701</v>
          </cell>
          <cell r="AJ128">
            <v>751</v>
          </cell>
          <cell r="AK128"/>
          <cell r="AL128"/>
          <cell r="AM128">
            <v>4258</v>
          </cell>
          <cell r="AN128">
            <v>49692</v>
          </cell>
          <cell r="AO128">
            <v>35016</v>
          </cell>
          <cell r="AP128">
            <v>200</v>
          </cell>
          <cell r="AQ128">
            <v>12</v>
          </cell>
          <cell r="AR128">
            <v>2</v>
          </cell>
          <cell r="AS128">
            <v>120</v>
          </cell>
          <cell r="AT128">
            <v>18941</v>
          </cell>
          <cell r="AU128">
            <v>3392</v>
          </cell>
          <cell r="AV128">
            <v>24</v>
          </cell>
          <cell r="AW128">
            <v>9</v>
          </cell>
          <cell r="AX128">
            <v>23</v>
          </cell>
          <cell r="AY128">
            <v>3525</v>
          </cell>
          <cell r="AZ128">
            <v>1342</v>
          </cell>
          <cell r="BA128">
            <v>42</v>
          </cell>
          <cell r="BB128"/>
          <cell r="BC128">
            <v>563</v>
          </cell>
          <cell r="BD128">
            <v>3570</v>
          </cell>
          <cell r="BE128">
            <v>3427</v>
          </cell>
          <cell r="BF128">
            <v>1</v>
          </cell>
          <cell r="BG128">
            <v>8</v>
          </cell>
          <cell r="BH128">
            <v>4104</v>
          </cell>
          <cell r="BI128">
            <v>22348</v>
          </cell>
          <cell r="BJ128">
            <v>12293</v>
          </cell>
          <cell r="BK128">
            <v>254</v>
          </cell>
          <cell r="BL128">
            <v>0</v>
          </cell>
          <cell r="BM128">
            <v>1</v>
          </cell>
          <cell r="BN128">
            <v>4</v>
          </cell>
          <cell r="BO128">
            <v>8</v>
          </cell>
          <cell r="BP128">
            <v>5</v>
          </cell>
          <cell r="BQ128">
            <v>0</v>
          </cell>
          <cell r="BR128">
            <v>1</v>
          </cell>
          <cell r="BS128">
            <v>49</v>
          </cell>
          <cell r="BT128">
            <v>118</v>
          </cell>
          <cell r="BU128">
            <v>88</v>
          </cell>
          <cell r="BV128">
            <v>0</v>
          </cell>
          <cell r="BW128">
            <v>2</v>
          </cell>
          <cell r="BX128">
            <v>9</v>
          </cell>
          <cell r="BY128">
            <v>180</v>
          </cell>
          <cell r="BZ128">
            <v>699</v>
          </cell>
          <cell r="CA128">
            <v>14237</v>
          </cell>
          <cell r="CB128">
            <v>113652</v>
          </cell>
          <cell r="CC128">
            <v>90183</v>
          </cell>
          <cell r="CD128">
            <v>21040</v>
          </cell>
          <cell r="CE128">
            <v>1130</v>
          </cell>
          <cell r="CF128">
            <v>21964</v>
          </cell>
          <cell r="CG128">
            <v>66522</v>
          </cell>
          <cell r="CH128">
            <v>33428</v>
          </cell>
          <cell r="CI128">
            <v>33554</v>
          </cell>
        </row>
        <row r="129">
          <cell r="B129" t="str">
            <v>Kab. Magelang</v>
          </cell>
          <cell r="C129" t="str">
            <v>Prov. Jawa Tengah</v>
          </cell>
          <cell r="D129">
            <v>371</v>
          </cell>
          <cell r="E129">
            <v>2</v>
          </cell>
          <cell r="F129">
            <v>0</v>
          </cell>
          <cell r="G129">
            <v>0</v>
          </cell>
          <cell r="H129">
            <v>0</v>
          </cell>
          <cell r="I129">
            <v>10311</v>
          </cell>
          <cell r="J129">
            <v>122</v>
          </cell>
          <cell r="K129">
            <v>0</v>
          </cell>
          <cell r="L129">
            <v>0</v>
          </cell>
          <cell r="M129">
            <v>0</v>
          </cell>
          <cell r="N129">
            <v>1</v>
          </cell>
          <cell r="O129">
            <v>2</v>
          </cell>
          <cell r="P129"/>
          <cell r="Q129"/>
          <cell r="R129"/>
          <cell r="X129">
            <v>26</v>
          </cell>
          <cell r="Y129">
            <v>44806</v>
          </cell>
          <cell r="Z129">
            <v>3370</v>
          </cell>
          <cell r="AA129">
            <v>25</v>
          </cell>
          <cell r="AB129">
            <v>8</v>
          </cell>
          <cell r="AC129">
            <v>4</v>
          </cell>
          <cell r="AD129">
            <v>2009</v>
          </cell>
          <cell r="AE129">
            <v>97</v>
          </cell>
          <cell r="AF129">
            <v>0</v>
          </cell>
          <cell r="AG129">
            <v>0</v>
          </cell>
          <cell r="AH129">
            <v>27</v>
          </cell>
          <cell r="AI129">
            <v>2462</v>
          </cell>
          <cell r="AJ129">
            <v>887</v>
          </cell>
          <cell r="AK129">
            <v>1</v>
          </cell>
          <cell r="AL129"/>
          <cell r="AM129">
            <v>990</v>
          </cell>
          <cell r="AN129">
            <v>32593</v>
          </cell>
          <cell r="AO129">
            <v>7506</v>
          </cell>
          <cell r="AP129">
            <v>403</v>
          </cell>
          <cell r="AQ129">
            <v>32</v>
          </cell>
          <cell r="AR129">
            <v>2</v>
          </cell>
          <cell r="AS129">
            <v>122</v>
          </cell>
          <cell r="AT129">
            <v>13800</v>
          </cell>
          <cell r="AU129">
            <v>3026</v>
          </cell>
          <cell r="AV129">
            <v>17</v>
          </cell>
          <cell r="AW129">
            <v>2</v>
          </cell>
          <cell r="AX129">
            <v>9</v>
          </cell>
          <cell r="AY129">
            <v>803</v>
          </cell>
          <cell r="AZ129">
            <v>231</v>
          </cell>
          <cell r="BA129">
            <v>8</v>
          </cell>
          <cell r="BB129"/>
          <cell r="BC129">
            <v>301</v>
          </cell>
          <cell r="BD129">
            <v>4384</v>
          </cell>
          <cell r="BE129">
            <v>3640</v>
          </cell>
          <cell r="BF129">
            <v>40</v>
          </cell>
          <cell r="BG129">
            <v>2</v>
          </cell>
          <cell r="BH129">
            <v>532</v>
          </cell>
          <cell r="BI129">
            <v>7572</v>
          </cell>
          <cell r="BJ129">
            <v>1575</v>
          </cell>
          <cell r="BK129">
            <v>196</v>
          </cell>
          <cell r="BL129">
            <v>0</v>
          </cell>
          <cell r="BM129">
            <v>21</v>
          </cell>
          <cell r="BN129">
            <v>19</v>
          </cell>
          <cell r="BO129">
            <v>8</v>
          </cell>
          <cell r="BP129">
            <v>29</v>
          </cell>
          <cell r="BQ129">
            <v>0</v>
          </cell>
          <cell r="BR129">
            <v>5</v>
          </cell>
          <cell r="BS129">
            <v>71</v>
          </cell>
          <cell r="BT129">
            <v>93</v>
          </cell>
          <cell r="BU129">
            <v>238</v>
          </cell>
          <cell r="BV129">
            <v>2</v>
          </cell>
          <cell r="BW129">
            <v>0</v>
          </cell>
          <cell r="BX129">
            <v>29</v>
          </cell>
          <cell r="BY129">
            <v>314</v>
          </cell>
          <cell r="BZ129">
            <v>1175</v>
          </cell>
          <cell r="CA129">
            <v>11738</v>
          </cell>
          <cell r="CB129">
            <v>82986</v>
          </cell>
          <cell r="CC129">
            <v>38538</v>
          </cell>
          <cell r="CD129">
            <v>9316</v>
          </cell>
          <cell r="CE129">
            <v>1743</v>
          </cell>
          <cell r="CF129">
            <v>18735</v>
          </cell>
          <cell r="CG129">
            <v>53038</v>
          </cell>
          <cell r="CH129">
            <v>26787</v>
          </cell>
          <cell r="CI129">
            <v>27352</v>
          </cell>
        </row>
        <row r="130">
          <cell r="B130" t="str">
            <v>Kab. Pati</v>
          </cell>
          <cell r="C130" t="str">
            <v>Prov. Jawa Tengah</v>
          </cell>
          <cell r="D130">
            <v>140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13701</v>
          </cell>
          <cell r="J130">
            <v>136</v>
          </cell>
          <cell r="K130">
            <v>0</v>
          </cell>
          <cell r="L130">
            <v>0</v>
          </cell>
          <cell r="M130">
            <v>0</v>
          </cell>
          <cell r="N130"/>
          <cell r="O130">
            <v>5</v>
          </cell>
          <cell r="P130"/>
          <cell r="Q130"/>
          <cell r="R130"/>
          <cell r="X130">
            <v>89</v>
          </cell>
          <cell r="Y130">
            <v>58265</v>
          </cell>
          <cell r="Z130">
            <v>6310</v>
          </cell>
          <cell r="AA130">
            <v>105</v>
          </cell>
          <cell r="AB130">
            <v>5</v>
          </cell>
          <cell r="AC130">
            <v>14</v>
          </cell>
          <cell r="AD130">
            <v>10174</v>
          </cell>
          <cell r="AE130">
            <v>546</v>
          </cell>
          <cell r="AF130">
            <v>7</v>
          </cell>
          <cell r="AG130">
            <v>2</v>
          </cell>
          <cell r="AH130">
            <v>34</v>
          </cell>
          <cell r="AI130">
            <v>671</v>
          </cell>
          <cell r="AJ130">
            <v>10</v>
          </cell>
          <cell r="AK130"/>
          <cell r="AL130">
            <v>1</v>
          </cell>
          <cell r="AM130">
            <v>1493</v>
          </cell>
          <cell r="AN130">
            <v>26152</v>
          </cell>
          <cell r="AO130">
            <v>1108</v>
          </cell>
          <cell r="AP130">
            <v>12</v>
          </cell>
          <cell r="AQ130">
            <v>17</v>
          </cell>
          <cell r="AR130">
            <v>21</v>
          </cell>
          <cell r="AS130">
            <v>248</v>
          </cell>
          <cell r="AT130">
            <v>20537</v>
          </cell>
          <cell r="AU130">
            <v>4768</v>
          </cell>
          <cell r="AV130">
            <v>63</v>
          </cell>
          <cell r="AW130">
            <v>14</v>
          </cell>
          <cell r="AX130">
            <v>81</v>
          </cell>
          <cell r="AY130">
            <v>5937</v>
          </cell>
          <cell r="AZ130">
            <v>1536</v>
          </cell>
          <cell r="BA130">
            <v>60</v>
          </cell>
          <cell r="BB130"/>
          <cell r="BC130">
            <v>236</v>
          </cell>
          <cell r="BD130">
            <v>1574</v>
          </cell>
          <cell r="BE130">
            <v>65</v>
          </cell>
          <cell r="BF130">
            <v>2</v>
          </cell>
          <cell r="BG130">
            <v>1</v>
          </cell>
          <cell r="BH130">
            <v>2809</v>
          </cell>
          <cell r="BI130">
            <v>18951</v>
          </cell>
          <cell r="BJ130">
            <v>3602</v>
          </cell>
          <cell r="BK130">
            <v>126</v>
          </cell>
          <cell r="BL130">
            <v>3</v>
          </cell>
          <cell r="BM130">
            <v>29</v>
          </cell>
          <cell r="BN130">
            <v>12</v>
          </cell>
          <cell r="BO130">
            <v>5</v>
          </cell>
          <cell r="BP130">
            <v>40</v>
          </cell>
          <cell r="BQ130">
            <v>0</v>
          </cell>
          <cell r="BR130">
            <v>12</v>
          </cell>
          <cell r="BS130">
            <v>107</v>
          </cell>
          <cell r="BT130">
            <v>139</v>
          </cell>
          <cell r="BU130">
            <v>329</v>
          </cell>
          <cell r="BV130">
            <v>0</v>
          </cell>
          <cell r="BW130">
            <v>0</v>
          </cell>
          <cell r="BX130">
            <v>43</v>
          </cell>
          <cell r="BY130">
            <v>445</v>
          </cell>
          <cell r="BZ130">
            <v>1301</v>
          </cell>
          <cell r="CA130">
            <v>15510</v>
          </cell>
          <cell r="CB130">
            <v>98818</v>
          </cell>
          <cell r="CC130">
            <v>55135</v>
          </cell>
          <cell r="CD130">
            <v>10684</v>
          </cell>
          <cell r="CE130">
            <v>1946</v>
          </cell>
          <cell r="CF130">
            <v>33367</v>
          </cell>
          <cell r="CG130">
            <v>99084</v>
          </cell>
          <cell r="CH130">
            <v>45506</v>
          </cell>
          <cell r="CI130">
            <v>43558</v>
          </cell>
        </row>
        <row r="131">
          <cell r="B131" t="str">
            <v>Kab. Pekalongan</v>
          </cell>
          <cell r="C131" t="str">
            <v>Prov. Jawa Tengah</v>
          </cell>
          <cell r="D131">
            <v>198</v>
          </cell>
          <cell r="E131">
            <v>3</v>
          </cell>
          <cell r="F131">
            <v>0</v>
          </cell>
          <cell r="G131">
            <v>0</v>
          </cell>
          <cell r="H131">
            <v>0</v>
          </cell>
          <cell r="I131">
            <v>14831</v>
          </cell>
          <cell r="J131">
            <v>223</v>
          </cell>
          <cell r="K131">
            <v>0</v>
          </cell>
          <cell r="L131">
            <v>0</v>
          </cell>
          <cell r="M131">
            <v>0</v>
          </cell>
          <cell r="N131">
            <v>2</v>
          </cell>
          <cell r="O131"/>
          <cell r="P131"/>
          <cell r="Q131"/>
          <cell r="R131"/>
          <cell r="X131">
            <v>49</v>
          </cell>
          <cell r="Y131">
            <v>59481</v>
          </cell>
          <cell r="Z131">
            <v>5132</v>
          </cell>
          <cell r="AA131">
            <v>47</v>
          </cell>
          <cell r="AB131">
            <v>9</v>
          </cell>
          <cell r="AC131">
            <v>9</v>
          </cell>
          <cell r="AD131">
            <v>8676</v>
          </cell>
          <cell r="AE131">
            <v>531</v>
          </cell>
          <cell r="AF131">
            <v>4</v>
          </cell>
          <cell r="AG131">
            <v>0</v>
          </cell>
          <cell r="AH131">
            <v>13</v>
          </cell>
          <cell r="AI131">
            <v>299</v>
          </cell>
          <cell r="AJ131">
            <v>1</v>
          </cell>
          <cell r="AK131"/>
          <cell r="AL131"/>
          <cell r="AM131">
            <v>1481</v>
          </cell>
          <cell r="AN131">
            <v>30733</v>
          </cell>
          <cell r="AO131">
            <v>12635</v>
          </cell>
          <cell r="AP131">
            <v>26</v>
          </cell>
          <cell r="AQ131">
            <v>32</v>
          </cell>
          <cell r="AR131">
            <v>9</v>
          </cell>
          <cell r="AS131">
            <v>347</v>
          </cell>
          <cell r="AT131">
            <v>22249</v>
          </cell>
          <cell r="AU131">
            <v>3681</v>
          </cell>
          <cell r="AV131">
            <v>17</v>
          </cell>
          <cell r="AW131">
            <v>5</v>
          </cell>
          <cell r="AX131">
            <v>57</v>
          </cell>
          <cell r="AY131">
            <v>6622</v>
          </cell>
          <cell r="AZ131">
            <v>1365</v>
          </cell>
          <cell r="BA131">
            <v>32</v>
          </cell>
          <cell r="BB131"/>
          <cell r="BC131">
            <v>146</v>
          </cell>
          <cell r="BD131">
            <v>1136</v>
          </cell>
          <cell r="BE131">
            <v>729</v>
          </cell>
          <cell r="BF131">
            <v>2</v>
          </cell>
          <cell r="BG131">
            <v>2</v>
          </cell>
          <cell r="BH131">
            <v>884</v>
          </cell>
          <cell r="BI131">
            <v>7754</v>
          </cell>
          <cell r="BJ131">
            <v>2935</v>
          </cell>
          <cell r="BK131">
            <v>627</v>
          </cell>
          <cell r="BL131">
            <v>0</v>
          </cell>
          <cell r="BM131">
            <v>103</v>
          </cell>
          <cell r="BN131">
            <v>9</v>
          </cell>
          <cell r="BO131">
            <v>2</v>
          </cell>
          <cell r="BP131">
            <v>4</v>
          </cell>
          <cell r="BQ131">
            <v>0</v>
          </cell>
          <cell r="BR131">
            <v>15</v>
          </cell>
          <cell r="BS131">
            <v>109</v>
          </cell>
          <cell r="BT131">
            <v>112</v>
          </cell>
          <cell r="BU131">
            <v>206</v>
          </cell>
          <cell r="BV131">
            <v>0</v>
          </cell>
          <cell r="BW131">
            <v>1</v>
          </cell>
          <cell r="BX131">
            <v>63</v>
          </cell>
          <cell r="BY131">
            <v>325</v>
          </cell>
          <cell r="BZ131">
            <v>742</v>
          </cell>
          <cell r="CA131">
            <v>16599</v>
          </cell>
          <cell r="CB131">
            <v>100968</v>
          </cell>
          <cell r="CC131">
            <v>56241</v>
          </cell>
          <cell r="CD131">
            <v>9226</v>
          </cell>
          <cell r="CE131">
            <v>1671</v>
          </cell>
          <cell r="CF131">
            <v>30485</v>
          </cell>
          <cell r="CG131">
            <v>93785</v>
          </cell>
          <cell r="CH131">
            <v>45606</v>
          </cell>
          <cell r="CI131">
            <v>39242</v>
          </cell>
        </row>
        <row r="132">
          <cell r="B132" t="str">
            <v>Kab. Pemalang</v>
          </cell>
          <cell r="C132" t="str">
            <v>Prov. Jawa Tengah</v>
          </cell>
          <cell r="D132">
            <v>97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9797</v>
          </cell>
          <cell r="J132">
            <v>263</v>
          </cell>
          <cell r="K132">
            <v>0</v>
          </cell>
          <cell r="L132">
            <v>0</v>
          </cell>
          <cell r="M132">
            <v>0</v>
          </cell>
          <cell r="N132"/>
          <cell r="O132"/>
          <cell r="P132"/>
          <cell r="Q132"/>
          <cell r="R132"/>
          <cell r="X132">
            <v>9</v>
          </cell>
          <cell r="Y132">
            <v>43367</v>
          </cell>
          <cell r="Z132">
            <v>4488</v>
          </cell>
          <cell r="AA132">
            <v>40</v>
          </cell>
          <cell r="AB132">
            <v>3</v>
          </cell>
          <cell r="AC132">
            <v>3</v>
          </cell>
          <cell r="AD132">
            <v>10227</v>
          </cell>
          <cell r="AE132">
            <v>540</v>
          </cell>
          <cell r="AF132">
            <v>2</v>
          </cell>
          <cell r="AG132">
            <v>1</v>
          </cell>
          <cell r="AH132">
            <v>26</v>
          </cell>
          <cell r="AI132">
            <v>941</v>
          </cell>
          <cell r="AJ132">
            <v>48</v>
          </cell>
          <cell r="AK132"/>
          <cell r="AL132">
            <v>1</v>
          </cell>
          <cell r="AM132">
            <v>692</v>
          </cell>
          <cell r="AN132">
            <v>13556</v>
          </cell>
          <cell r="AO132">
            <v>393</v>
          </cell>
          <cell r="AP132">
            <v>12</v>
          </cell>
          <cell r="AQ132">
            <v>10</v>
          </cell>
          <cell r="AR132">
            <v>12</v>
          </cell>
          <cell r="AS132">
            <v>146</v>
          </cell>
          <cell r="AT132">
            <v>20799</v>
          </cell>
          <cell r="AU132">
            <v>3812</v>
          </cell>
          <cell r="AV132">
            <v>20</v>
          </cell>
          <cell r="AW132">
            <v>1</v>
          </cell>
          <cell r="AX132">
            <v>32</v>
          </cell>
          <cell r="AY132">
            <v>4583</v>
          </cell>
          <cell r="AZ132">
            <v>858</v>
          </cell>
          <cell r="BA132">
            <v>17</v>
          </cell>
          <cell r="BB132"/>
          <cell r="BC132">
            <v>270</v>
          </cell>
          <cell r="BD132">
            <v>1827</v>
          </cell>
          <cell r="BE132">
            <v>110</v>
          </cell>
          <cell r="BF132">
            <v>2</v>
          </cell>
          <cell r="BG132">
            <v>1</v>
          </cell>
          <cell r="BH132">
            <v>756</v>
          </cell>
          <cell r="BI132">
            <v>6642</v>
          </cell>
          <cell r="BJ132">
            <v>1501</v>
          </cell>
          <cell r="BK132">
            <v>89</v>
          </cell>
          <cell r="BL132">
            <v>0</v>
          </cell>
          <cell r="BM132">
            <v>96</v>
          </cell>
          <cell r="BN132">
            <v>30</v>
          </cell>
          <cell r="BO132">
            <v>5</v>
          </cell>
          <cell r="BP132">
            <v>5</v>
          </cell>
          <cell r="BQ132">
            <v>0</v>
          </cell>
          <cell r="BR132">
            <v>5</v>
          </cell>
          <cell r="BS132">
            <v>108</v>
          </cell>
          <cell r="BT132">
            <v>109</v>
          </cell>
          <cell r="BU132">
            <v>76</v>
          </cell>
          <cell r="BV132">
            <v>0</v>
          </cell>
          <cell r="BW132">
            <v>0</v>
          </cell>
          <cell r="BX132">
            <v>2</v>
          </cell>
          <cell r="BY132">
            <v>242</v>
          </cell>
          <cell r="BZ132">
            <v>453</v>
          </cell>
          <cell r="CA132">
            <v>10638</v>
          </cell>
          <cell r="CB132">
            <v>69660</v>
          </cell>
          <cell r="CC132">
            <v>39460</v>
          </cell>
          <cell r="CD132">
            <v>6691</v>
          </cell>
          <cell r="CE132">
            <v>677</v>
          </cell>
          <cell r="CF132">
            <v>25938</v>
          </cell>
          <cell r="CG132">
            <v>84881</v>
          </cell>
          <cell r="CH132">
            <v>41181</v>
          </cell>
          <cell r="CI132">
            <v>43743</v>
          </cell>
        </row>
        <row r="133">
          <cell r="B133" t="str">
            <v>Kab. Purbalingga</v>
          </cell>
          <cell r="C133" t="str">
            <v>Prov. Jawa Tengah</v>
          </cell>
          <cell r="D133">
            <v>174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15649</v>
          </cell>
          <cell r="J133">
            <v>186</v>
          </cell>
          <cell r="K133">
            <v>0</v>
          </cell>
          <cell r="L133">
            <v>0</v>
          </cell>
          <cell r="M133">
            <v>0</v>
          </cell>
          <cell r="N133">
            <v>2</v>
          </cell>
          <cell r="O133">
            <v>14</v>
          </cell>
          <cell r="P133"/>
          <cell r="Q133"/>
          <cell r="R133"/>
          <cell r="X133">
            <v>53</v>
          </cell>
          <cell r="Y133">
            <v>115248</v>
          </cell>
          <cell r="Z133">
            <v>10005</v>
          </cell>
          <cell r="AA133">
            <v>165</v>
          </cell>
          <cell r="AB133">
            <v>9</v>
          </cell>
          <cell r="AC133">
            <v>6</v>
          </cell>
          <cell r="AD133">
            <v>4825</v>
          </cell>
          <cell r="AE133">
            <v>315</v>
          </cell>
          <cell r="AF133">
            <v>4</v>
          </cell>
          <cell r="AG133">
            <v>1</v>
          </cell>
          <cell r="AH133">
            <v>50</v>
          </cell>
          <cell r="AI133">
            <v>952</v>
          </cell>
          <cell r="AJ133">
            <v>10</v>
          </cell>
          <cell r="AK133"/>
          <cell r="AL133">
            <v>2</v>
          </cell>
          <cell r="AM133">
            <v>1523</v>
          </cell>
          <cell r="AN133">
            <v>23746</v>
          </cell>
          <cell r="AO133">
            <v>1563</v>
          </cell>
          <cell r="AP133">
            <v>38</v>
          </cell>
          <cell r="AQ133">
            <v>19</v>
          </cell>
          <cell r="AR133">
            <v>1</v>
          </cell>
          <cell r="AS133">
            <v>579</v>
          </cell>
          <cell r="AT133">
            <v>29118</v>
          </cell>
          <cell r="AU133">
            <v>5305</v>
          </cell>
          <cell r="AV133">
            <v>46</v>
          </cell>
          <cell r="AW133">
            <v>7</v>
          </cell>
          <cell r="AX133">
            <v>203</v>
          </cell>
          <cell r="AY133">
            <v>8423</v>
          </cell>
          <cell r="AZ133">
            <v>1803</v>
          </cell>
          <cell r="BA133">
            <v>71</v>
          </cell>
          <cell r="BB133"/>
          <cell r="BC133">
            <v>268</v>
          </cell>
          <cell r="BD133">
            <v>1501</v>
          </cell>
          <cell r="BE133">
            <v>81</v>
          </cell>
          <cell r="BF133">
            <v>4</v>
          </cell>
          <cell r="BG133">
            <v>3</v>
          </cell>
          <cell r="BH133">
            <v>996</v>
          </cell>
          <cell r="BI133">
            <v>7302</v>
          </cell>
          <cell r="BJ133">
            <v>928</v>
          </cell>
          <cell r="BK133">
            <v>67</v>
          </cell>
          <cell r="BL133">
            <v>6</v>
          </cell>
          <cell r="BM133">
            <v>29</v>
          </cell>
          <cell r="BN133">
            <v>43</v>
          </cell>
          <cell r="BO133">
            <v>51</v>
          </cell>
          <cell r="BP133">
            <v>138</v>
          </cell>
          <cell r="BQ133">
            <v>0</v>
          </cell>
          <cell r="BR133">
            <v>22</v>
          </cell>
          <cell r="BS133">
            <v>214</v>
          </cell>
          <cell r="BT133">
            <v>338</v>
          </cell>
          <cell r="BU133">
            <v>631</v>
          </cell>
          <cell r="BV133">
            <v>0</v>
          </cell>
          <cell r="BW133">
            <v>1</v>
          </cell>
          <cell r="BX133">
            <v>117</v>
          </cell>
          <cell r="BY133">
            <v>1273</v>
          </cell>
          <cell r="BZ133">
            <v>1971</v>
          </cell>
          <cell r="CA133">
            <v>17474</v>
          </cell>
          <cell r="CB133">
            <v>147069</v>
          </cell>
          <cell r="CC133">
            <v>58611</v>
          </cell>
          <cell r="CD133">
            <v>9986</v>
          </cell>
          <cell r="CE133">
            <v>2959</v>
          </cell>
          <cell r="CF133">
            <v>49601</v>
          </cell>
          <cell r="CG133">
            <v>149764</v>
          </cell>
          <cell r="CH133">
            <v>72102</v>
          </cell>
          <cell r="CI133">
            <v>71131</v>
          </cell>
        </row>
        <row r="134">
          <cell r="B134" t="str">
            <v>Kab. Purworejo</v>
          </cell>
          <cell r="C134" t="str">
            <v>Prov. Jawa Tengah</v>
          </cell>
          <cell r="D134">
            <v>202</v>
          </cell>
          <cell r="E134">
            <v>1</v>
          </cell>
          <cell r="F134">
            <v>0</v>
          </cell>
          <cell r="G134">
            <v>0</v>
          </cell>
          <cell r="H134">
            <v>0</v>
          </cell>
          <cell r="I134">
            <v>10103</v>
          </cell>
          <cell r="J134">
            <v>163</v>
          </cell>
          <cell r="K134">
            <v>0</v>
          </cell>
          <cell r="L134">
            <v>0</v>
          </cell>
          <cell r="M134">
            <v>0</v>
          </cell>
          <cell r="N134"/>
          <cell r="O134"/>
          <cell r="P134"/>
          <cell r="Q134"/>
          <cell r="R134"/>
          <cell r="X134">
            <v>23</v>
          </cell>
          <cell r="Y134">
            <v>46470</v>
          </cell>
          <cell r="Z134">
            <v>6707</v>
          </cell>
          <cell r="AA134">
            <v>125</v>
          </cell>
          <cell r="AB134">
            <v>7</v>
          </cell>
          <cell r="AC134">
            <v>1</v>
          </cell>
          <cell r="AD134">
            <v>5052</v>
          </cell>
          <cell r="AE134">
            <v>490</v>
          </cell>
          <cell r="AF134">
            <v>1</v>
          </cell>
          <cell r="AG134">
            <v>1</v>
          </cell>
          <cell r="AH134">
            <v>9</v>
          </cell>
          <cell r="AI134">
            <v>727</v>
          </cell>
          <cell r="AJ134">
            <v>537</v>
          </cell>
          <cell r="AK134"/>
          <cell r="AL134">
            <v>1</v>
          </cell>
          <cell r="AM134">
            <v>214</v>
          </cell>
          <cell r="AN134">
            <v>4548</v>
          </cell>
          <cell r="AO134">
            <v>501</v>
          </cell>
          <cell r="AP134">
            <v>8</v>
          </cell>
          <cell r="AQ134">
            <v>4</v>
          </cell>
          <cell r="AR134">
            <v>13</v>
          </cell>
          <cell r="AS134">
            <v>108</v>
          </cell>
          <cell r="AT134">
            <v>13619</v>
          </cell>
          <cell r="AU134">
            <v>4874</v>
          </cell>
          <cell r="AV134">
            <v>59</v>
          </cell>
          <cell r="AW134">
            <v>11</v>
          </cell>
          <cell r="AX134">
            <v>26</v>
          </cell>
          <cell r="AY134">
            <v>3980</v>
          </cell>
          <cell r="AZ134">
            <v>1621</v>
          </cell>
          <cell r="BA134">
            <v>63</v>
          </cell>
          <cell r="BB134">
            <v>1</v>
          </cell>
          <cell r="BC134">
            <v>134</v>
          </cell>
          <cell r="BD134">
            <v>2007</v>
          </cell>
          <cell r="BE134">
            <v>1744</v>
          </cell>
          <cell r="BF134">
            <v>855</v>
          </cell>
          <cell r="BG134">
            <v>11</v>
          </cell>
          <cell r="BH134">
            <v>264</v>
          </cell>
          <cell r="BI134">
            <v>3035</v>
          </cell>
          <cell r="BJ134">
            <v>867</v>
          </cell>
          <cell r="BK134">
            <v>65</v>
          </cell>
          <cell r="BL134">
            <v>0</v>
          </cell>
          <cell r="BM134">
            <v>17</v>
          </cell>
          <cell r="BN134">
            <v>21</v>
          </cell>
          <cell r="BO134">
            <v>26</v>
          </cell>
          <cell r="BP134">
            <v>14</v>
          </cell>
          <cell r="BQ134">
            <v>1</v>
          </cell>
          <cell r="BR134">
            <v>3</v>
          </cell>
          <cell r="BS134">
            <v>91</v>
          </cell>
          <cell r="BT134">
            <v>177</v>
          </cell>
          <cell r="BU134">
            <v>244</v>
          </cell>
          <cell r="BV134">
            <v>1</v>
          </cell>
          <cell r="BW134">
            <v>4</v>
          </cell>
          <cell r="BX134">
            <v>54</v>
          </cell>
          <cell r="BY134">
            <v>562</v>
          </cell>
          <cell r="BZ134">
            <v>1427</v>
          </cell>
          <cell r="CA134">
            <v>10590</v>
          </cell>
          <cell r="CB134">
            <v>57517</v>
          </cell>
          <cell r="CC134">
            <v>31042</v>
          </cell>
          <cell r="CD134">
            <v>10005</v>
          </cell>
          <cell r="CE134">
            <v>2740</v>
          </cell>
          <cell r="CF134">
            <v>24433</v>
          </cell>
          <cell r="CG134">
            <v>74652</v>
          </cell>
          <cell r="CH134">
            <v>33538</v>
          </cell>
          <cell r="CI134">
            <v>33846</v>
          </cell>
        </row>
        <row r="135">
          <cell r="B135" t="str">
            <v>Kab. Rembang</v>
          </cell>
          <cell r="C135" t="str">
            <v>Prov. Jawa Tengah</v>
          </cell>
          <cell r="D135">
            <v>610</v>
          </cell>
          <cell r="E135">
            <v>2</v>
          </cell>
          <cell r="F135">
            <v>0</v>
          </cell>
          <cell r="G135">
            <v>0</v>
          </cell>
          <cell r="H135">
            <v>0</v>
          </cell>
          <cell r="I135">
            <v>10113</v>
          </cell>
          <cell r="J135">
            <v>125</v>
          </cell>
          <cell r="K135">
            <v>0</v>
          </cell>
          <cell r="L135">
            <v>0</v>
          </cell>
          <cell r="M135">
            <v>0</v>
          </cell>
          <cell r="N135"/>
          <cell r="O135"/>
          <cell r="P135"/>
          <cell r="Q135"/>
          <cell r="R135"/>
          <cell r="X135">
            <v>33</v>
          </cell>
          <cell r="Y135">
            <v>61777</v>
          </cell>
          <cell r="Z135">
            <v>5546</v>
          </cell>
          <cell r="AA135">
            <v>31</v>
          </cell>
          <cell r="AB135">
            <v>3</v>
          </cell>
          <cell r="AC135">
            <v>0</v>
          </cell>
          <cell r="AD135">
            <v>5475</v>
          </cell>
          <cell r="AE135">
            <v>298</v>
          </cell>
          <cell r="AF135">
            <v>0</v>
          </cell>
          <cell r="AG135">
            <v>1</v>
          </cell>
          <cell r="AH135">
            <v>32</v>
          </cell>
          <cell r="AI135">
            <v>792</v>
          </cell>
          <cell r="AJ135">
            <v>11</v>
          </cell>
          <cell r="AK135">
            <v>460</v>
          </cell>
          <cell r="AL135">
            <v>2</v>
          </cell>
          <cell r="AM135">
            <v>318</v>
          </cell>
          <cell r="AN135">
            <v>5744</v>
          </cell>
          <cell r="AO135">
            <v>798</v>
          </cell>
          <cell r="AP135">
            <v>2</v>
          </cell>
          <cell r="AQ135">
            <v>4</v>
          </cell>
          <cell r="AR135">
            <v>6</v>
          </cell>
          <cell r="AS135">
            <v>196</v>
          </cell>
          <cell r="AT135">
            <v>25686</v>
          </cell>
          <cell r="AU135">
            <v>4874</v>
          </cell>
          <cell r="AV135">
            <v>25</v>
          </cell>
          <cell r="AW135">
            <v>11</v>
          </cell>
          <cell r="AX135">
            <v>50</v>
          </cell>
          <cell r="AY135">
            <v>3445</v>
          </cell>
          <cell r="AZ135">
            <v>789</v>
          </cell>
          <cell r="BA135">
            <v>19</v>
          </cell>
          <cell r="BB135">
            <v>1</v>
          </cell>
          <cell r="BC135">
            <v>242</v>
          </cell>
          <cell r="BD135">
            <v>2455</v>
          </cell>
          <cell r="BE135">
            <v>156</v>
          </cell>
          <cell r="BF135">
            <v>8</v>
          </cell>
          <cell r="BG135">
            <v>1</v>
          </cell>
          <cell r="BH135">
            <v>671</v>
          </cell>
          <cell r="BI135">
            <v>5816</v>
          </cell>
          <cell r="BJ135">
            <v>546</v>
          </cell>
          <cell r="BK135">
            <v>44</v>
          </cell>
          <cell r="BL135">
            <v>0</v>
          </cell>
          <cell r="BM135">
            <v>8</v>
          </cell>
          <cell r="BN135">
            <v>1</v>
          </cell>
          <cell r="BO135">
            <v>3</v>
          </cell>
          <cell r="BP135">
            <v>2</v>
          </cell>
          <cell r="BQ135">
            <v>0</v>
          </cell>
          <cell r="BR135">
            <v>23</v>
          </cell>
          <cell r="BS135">
            <v>93</v>
          </cell>
          <cell r="BT135">
            <v>42</v>
          </cell>
          <cell r="BU135">
            <v>150</v>
          </cell>
          <cell r="BV135">
            <v>0</v>
          </cell>
          <cell r="BW135">
            <v>0</v>
          </cell>
          <cell r="BX135">
            <v>65</v>
          </cell>
          <cell r="BY135">
            <v>405</v>
          </cell>
          <cell r="BZ135">
            <v>602</v>
          </cell>
          <cell r="CA135">
            <v>11125</v>
          </cell>
          <cell r="CB135">
            <v>75105</v>
          </cell>
          <cell r="CC135">
            <v>44214</v>
          </cell>
          <cell r="CD135">
            <v>7308</v>
          </cell>
          <cell r="CE135">
            <v>860</v>
          </cell>
          <cell r="CF135">
            <v>27053</v>
          </cell>
          <cell r="CG135">
            <v>87776</v>
          </cell>
          <cell r="CH135">
            <v>44740</v>
          </cell>
          <cell r="CI135">
            <v>48852</v>
          </cell>
        </row>
        <row r="136">
          <cell r="B136" t="str">
            <v>Kab. Semarang</v>
          </cell>
          <cell r="C136" t="str">
            <v>Prov. Jawa Tengah</v>
          </cell>
          <cell r="D136">
            <v>193</v>
          </cell>
          <cell r="E136">
            <v>4</v>
          </cell>
          <cell r="F136">
            <v>0</v>
          </cell>
          <cell r="G136">
            <v>0</v>
          </cell>
          <cell r="H136">
            <v>0</v>
          </cell>
          <cell r="I136">
            <v>12455</v>
          </cell>
          <cell r="J136">
            <v>182</v>
          </cell>
          <cell r="K136">
            <v>0</v>
          </cell>
          <cell r="L136">
            <v>0</v>
          </cell>
          <cell r="M136">
            <v>0</v>
          </cell>
          <cell r="N136">
            <v>1</v>
          </cell>
          <cell r="O136">
            <v>3</v>
          </cell>
          <cell r="P136"/>
          <cell r="Q136"/>
          <cell r="R136"/>
          <cell r="X136">
            <v>37</v>
          </cell>
          <cell r="Y136">
            <v>58613</v>
          </cell>
          <cell r="Z136">
            <v>8783</v>
          </cell>
          <cell r="AA136">
            <v>98</v>
          </cell>
          <cell r="AB136">
            <v>8</v>
          </cell>
          <cell r="AC136">
            <v>5</v>
          </cell>
          <cell r="AD136">
            <v>3212</v>
          </cell>
          <cell r="AE136">
            <v>395</v>
          </cell>
          <cell r="AF136">
            <v>1</v>
          </cell>
          <cell r="AG136">
            <v>2</v>
          </cell>
          <cell r="AH136">
            <v>78</v>
          </cell>
          <cell r="AI136">
            <v>2044</v>
          </cell>
          <cell r="AJ136">
            <v>800</v>
          </cell>
          <cell r="AK136"/>
          <cell r="AL136">
            <v>1</v>
          </cell>
          <cell r="AM136">
            <v>752</v>
          </cell>
          <cell r="AN136">
            <v>19508</v>
          </cell>
          <cell r="AO136">
            <v>929</v>
          </cell>
          <cell r="AP136">
            <v>20</v>
          </cell>
          <cell r="AQ136">
            <v>14</v>
          </cell>
          <cell r="AR136">
            <v>5</v>
          </cell>
          <cell r="AS136">
            <v>84</v>
          </cell>
          <cell r="AT136">
            <v>16659</v>
          </cell>
          <cell r="AU136">
            <v>5469</v>
          </cell>
          <cell r="AV136">
            <v>25</v>
          </cell>
          <cell r="AW136">
            <v>12</v>
          </cell>
          <cell r="AX136">
            <v>37</v>
          </cell>
          <cell r="AY136">
            <v>4733</v>
          </cell>
          <cell r="AZ136">
            <v>1528</v>
          </cell>
          <cell r="BA136">
            <v>21</v>
          </cell>
          <cell r="BB136"/>
          <cell r="BC136">
            <v>116</v>
          </cell>
          <cell r="BD136">
            <v>813</v>
          </cell>
          <cell r="BE136">
            <v>945</v>
          </cell>
          <cell r="BF136"/>
          <cell r="BG136">
            <v>1</v>
          </cell>
          <cell r="BH136">
            <v>513</v>
          </cell>
          <cell r="BI136">
            <v>5820</v>
          </cell>
          <cell r="BJ136">
            <v>2978</v>
          </cell>
          <cell r="BK136">
            <v>90</v>
          </cell>
          <cell r="BL136">
            <v>0</v>
          </cell>
          <cell r="BM136">
            <v>3</v>
          </cell>
          <cell r="BN136">
            <v>16</v>
          </cell>
          <cell r="BO136">
            <v>19</v>
          </cell>
          <cell r="BP136">
            <v>43</v>
          </cell>
          <cell r="BQ136">
            <v>0</v>
          </cell>
          <cell r="BR136">
            <v>9</v>
          </cell>
          <cell r="BS136">
            <v>117</v>
          </cell>
          <cell r="BT136">
            <v>301</v>
          </cell>
          <cell r="BU136">
            <v>681</v>
          </cell>
          <cell r="BV136">
            <v>1</v>
          </cell>
          <cell r="BW136">
            <v>3</v>
          </cell>
          <cell r="BX136">
            <v>56</v>
          </cell>
          <cell r="BY136">
            <v>626</v>
          </cell>
          <cell r="BZ136">
            <v>1965</v>
          </cell>
          <cell r="CA136">
            <v>13540</v>
          </cell>
          <cell r="CB136">
            <v>84331</v>
          </cell>
          <cell r="CC136">
            <v>39121</v>
          </cell>
          <cell r="CD136">
            <v>11985</v>
          </cell>
          <cell r="CE136">
            <v>2850</v>
          </cell>
          <cell r="CF136">
            <v>27687</v>
          </cell>
          <cell r="CG136">
            <v>83600</v>
          </cell>
          <cell r="CH136">
            <v>39956</v>
          </cell>
          <cell r="CI136">
            <v>39317</v>
          </cell>
        </row>
        <row r="137">
          <cell r="B137" t="str">
            <v>Kab. Sragen</v>
          </cell>
          <cell r="C137" t="str">
            <v>Prov. Jawa Tengah</v>
          </cell>
          <cell r="D137">
            <v>65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2341</v>
          </cell>
          <cell r="J137">
            <v>31</v>
          </cell>
          <cell r="K137">
            <v>0</v>
          </cell>
          <cell r="L137">
            <v>0</v>
          </cell>
          <cell r="M137">
            <v>0</v>
          </cell>
          <cell r="N137">
            <v>4</v>
          </cell>
          <cell r="O137">
            <v>49</v>
          </cell>
          <cell r="P137"/>
          <cell r="Q137"/>
          <cell r="R137"/>
          <cell r="X137">
            <v>3</v>
          </cell>
          <cell r="Y137">
            <v>8950</v>
          </cell>
          <cell r="Z137">
            <v>1348</v>
          </cell>
          <cell r="AA137">
            <v>8</v>
          </cell>
          <cell r="AB137">
            <v>0</v>
          </cell>
          <cell r="AC137">
            <v>1</v>
          </cell>
          <cell r="AD137">
            <v>3496</v>
          </cell>
          <cell r="AE137">
            <v>264</v>
          </cell>
          <cell r="AF137">
            <v>2</v>
          </cell>
          <cell r="AG137">
            <v>0</v>
          </cell>
          <cell r="AH137">
            <v>119</v>
          </cell>
          <cell r="AI137">
            <v>4210</v>
          </cell>
          <cell r="AJ137">
            <v>34</v>
          </cell>
          <cell r="AK137"/>
          <cell r="AL137">
            <v>1</v>
          </cell>
          <cell r="AM137">
            <v>398</v>
          </cell>
          <cell r="AN137">
            <v>8813</v>
          </cell>
          <cell r="AO137">
            <v>121</v>
          </cell>
          <cell r="AP137">
            <v>5</v>
          </cell>
          <cell r="AQ137">
            <v>9</v>
          </cell>
          <cell r="AR137">
            <v>1</v>
          </cell>
          <cell r="AS137">
            <v>18</v>
          </cell>
          <cell r="AT137">
            <v>6362</v>
          </cell>
          <cell r="AU137">
            <v>1693</v>
          </cell>
          <cell r="AV137">
            <v>6</v>
          </cell>
          <cell r="AW137">
            <v>0</v>
          </cell>
          <cell r="AX137">
            <v>5</v>
          </cell>
          <cell r="AY137">
            <v>912</v>
          </cell>
          <cell r="AZ137">
            <v>218</v>
          </cell>
          <cell r="BA137">
            <v>1</v>
          </cell>
          <cell r="BB137"/>
          <cell r="BC137">
            <v>1023</v>
          </cell>
          <cell r="BD137">
            <v>10149</v>
          </cell>
          <cell r="BE137">
            <v>6436</v>
          </cell>
          <cell r="BF137">
            <v>25</v>
          </cell>
          <cell r="BG137">
            <v>1</v>
          </cell>
          <cell r="BH137">
            <v>277</v>
          </cell>
          <cell r="BI137">
            <v>2601</v>
          </cell>
          <cell r="BJ137">
            <v>405</v>
          </cell>
          <cell r="BK137">
            <v>190</v>
          </cell>
          <cell r="BL137">
            <v>0</v>
          </cell>
          <cell r="BM137">
            <v>12</v>
          </cell>
          <cell r="BN137">
            <v>28</v>
          </cell>
          <cell r="BO137">
            <v>9</v>
          </cell>
          <cell r="BP137">
            <v>13</v>
          </cell>
          <cell r="BQ137">
            <v>1</v>
          </cell>
          <cell r="BR137">
            <v>0</v>
          </cell>
          <cell r="BS137">
            <v>73</v>
          </cell>
          <cell r="BT137">
            <v>158</v>
          </cell>
          <cell r="BU137">
            <v>88</v>
          </cell>
          <cell r="BV137">
            <v>0</v>
          </cell>
          <cell r="BW137">
            <v>1</v>
          </cell>
          <cell r="BX137">
            <v>5</v>
          </cell>
          <cell r="BY137">
            <v>200</v>
          </cell>
          <cell r="BZ137">
            <v>328</v>
          </cell>
          <cell r="CA137">
            <v>2934</v>
          </cell>
          <cell r="CB137">
            <v>26885</v>
          </cell>
          <cell r="CC137">
            <v>21897</v>
          </cell>
          <cell r="CD137">
            <v>9134</v>
          </cell>
          <cell r="CE137">
            <v>661</v>
          </cell>
          <cell r="CF137">
            <v>3541</v>
          </cell>
          <cell r="CG137">
            <v>11520</v>
          </cell>
          <cell r="CH137">
            <v>6121</v>
          </cell>
          <cell r="CI137">
            <v>6229</v>
          </cell>
        </row>
        <row r="138">
          <cell r="B138" t="str">
            <v>Kab. Sukoharjo</v>
          </cell>
          <cell r="C138" t="str">
            <v>Prov. Jawa Tengah</v>
          </cell>
          <cell r="D138">
            <v>219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3573</v>
          </cell>
          <cell r="J138">
            <v>17</v>
          </cell>
          <cell r="K138">
            <v>0</v>
          </cell>
          <cell r="L138">
            <v>0</v>
          </cell>
          <cell r="M138">
            <v>0</v>
          </cell>
          <cell r="N138"/>
          <cell r="O138">
            <v>4</v>
          </cell>
          <cell r="P138"/>
          <cell r="Q138"/>
          <cell r="R138"/>
          <cell r="X138">
            <v>15</v>
          </cell>
          <cell r="Y138">
            <v>13705</v>
          </cell>
          <cell r="Z138">
            <v>1021</v>
          </cell>
          <cell r="AA138">
            <v>17</v>
          </cell>
          <cell r="AB138">
            <v>1</v>
          </cell>
          <cell r="AC138">
            <v>9</v>
          </cell>
          <cell r="AD138">
            <v>6214</v>
          </cell>
          <cell r="AE138">
            <v>239</v>
          </cell>
          <cell r="AF138">
            <v>5</v>
          </cell>
          <cell r="AG138">
            <v>0</v>
          </cell>
          <cell r="AH138">
            <v>102</v>
          </cell>
          <cell r="AI138">
            <v>4498</v>
          </cell>
          <cell r="AJ138">
            <v>68</v>
          </cell>
          <cell r="AK138">
            <v>1</v>
          </cell>
          <cell r="AL138"/>
          <cell r="AM138">
            <v>470</v>
          </cell>
          <cell r="AN138">
            <v>14055</v>
          </cell>
          <cell r="AO138">
            <v>844</v>
          </cell>
          <cell r="AP138">
            <v>4</v>
          </cell>
          <cell r="AQ138">
            <v>6</v>
          </cell>
          <cell r="AR138">
            <v>4</v>
          </cell>
          <cell r="AS138">
            <v>148</v>
          </cell>
          <cell r="AT138">
            <v>7996</v>
          </cell>
          <cell r="AU138">
            <v>1110</v>
          </cell>
          <cell r="AV138">
            <v>11</v>
          </cell>
          <cell r="AW138">
            <v>0</v>
          </cell>
          <cell r="AX138">
            <v>60</v>
          </cell>
          <cell r="AY138">
            <v>2769</v>
          </cell>
          <cell r="AZ138">
            <v>228</v>
          </cell>
          <cell r="BA138">
            <v>1</v>
          </cell>
          <cell r="BB138"/>
          <cell r="BC138">
            <v>122</v>
          </cell>
          <cell r="BD138">
            <v>1872</v>
          </cell>
          <cell r="BE138">
            <v>179</v>
          </cell>
          <cell r="BF138">
            <v>8</v>
          </cell>
          <cell r="BG138">
            <v>2</v>
          </cell>
          <cell r="BH138">
            <v>685</v>
          </cell>
          <cell r="BI138">
            <v>7038</v>
          </cell>
          <cell r="BJ138">
            <v>7216</v>
          </cell>
          <cell r="BK138">
            <v>1234</v>
          </cell>
          <cell r="BL138">
            <v>0</v>
          </cell>
          <cell r="BM138">
            <v>9</v>
          </cell>
          <cell r="BN138">
            <v>14</v>
          </cell>
          <cell r="BO138">
            <v>10</v>
          </cell>
          <cell r="BP138">
            <v>15</v>
          </cell>
          <cell r="BQ138">
            <v>0</v>
          </cell>
          <cell r="BR138">
            <v>4</v>
          </cell>
          <cell r="BS138">
            <v>129</v>
          </cell>
          <cell r="BT138">
            <v>148</v>
          </cell>
          <cell r="BU138">
            <v>112</v>
          </cell>
          <cell r="BV138">
            <v>0</v>
          </cell>
          <cell r="BW138">
            <v>3</v>
          </cell>
          <cell r="BX138">
            <v>73</v>
          </cell>
          <cell r="BY138">
            <v>452</v>
          </cell>
          <cell r="BZ138">
            <v>654</v>
          </cell>
          <cell r="CA138">
            <v>4394</v>
          </cell>
          <cell r="CB138">
            <v>39524</v>
          </cell>
          <cell r="CC138">
            <v>22063</v>
          </cell>
          <cell r="CD138">
            <v>9370</v>
          </cell>
          <cell r="CE138">
            <v>2042</v>
          </cell>
          <cell r="CF138">
            <v>10707</v>
          </cell>
          <cell r="CG138">
            <v>31229</v>
          </cell>
          <cell r="CH138">
            <v>15089</v>
          </cell>
          <cell r="CI138">
            <v>14960</v>
          </cell>
        </row>
        <row r="139">
          <cell r="B139" t="str">
            <v>Kab. Tegal</v>
          </cell>
          <cell r="C139" t="str">
            <v>Prov. Jawa Tengah</v>
          </cell>
          <cell r="D139">
            <v>73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3087</v>
          </cell>
          <cell r="J139">
            <v>51</v>
          </cell>
          <cell r="K139">
            <v>0</v>
          </cell>
          <cell r="L139">
            <v>0</v>
          </cell>
          <cell r="M139">
            <v>0</v>
          </cell>
          <cell r="N139"/>
          <cell r="O139">
            <v>23</v>
          </cell>
          <cell r="P139"/>
          <cell r="Q139"/>
          <cell r="R139"/>
          <cell r="X139">
            <v>9</v>
          </cell>
          <cell r="Y139">
            <v>10981</v>
          </cell>
          <cell r="Z139">
            <v>1365</v>
          </cell>
          <cell r="AA139">
            <v>15</v>
          </cell>
          <cell r="AB139">
            <v>2</v>
          </cell>
          <cell r="AC139">
            <v>5</v>
          </cell>
          <cell r="AD139">
            <v>4630</v>
          </cell>
          <cell r="AE139">
            <v>236</v>
          </cell>
          <cell r="AF139">
            <v>0</v>
          </cell>
          <cell r="AG139">
            <v>2</v>
          </cell>
          <cell r="AH139">
            <v>40</v>
          </cell>
          <cell r="AI139">
            <v>1169</v>
          </cell>
          <cell r="AJ139">
            <v>20</v>
          </cell>
          <cell r="AK139"/>
          <cell r="AL139">
            <v>2</v>
          </cell>
          <cell r="AM139">
            <v>1600</v>
          </cell>
          <cell r="AN139">
            <v>32904</v>
          </cell>
          <cell r="AO139">
            <v>7558</v>
          </cell>
          <cell r="AP139">
            <v>30</v>
          </cell>
          <cell r="AQ139">
            <v>25</v>
          </cell>
          <cell r="AR139">
            <v>10</v>
          </cell>
          <cell r="AS139">
            <v>28</v>
          </cell>
          <cell r="AT139">
            <v>5690</v>
          </cell>
          <cell r="AU139">
            <v>1160</v>
          </cell>
          <cell r="AV139">
            <v>4</v>
          </cell>
          <cell r="AW139">
            <v>2</v>
          </cell>
          <cell r="AX139">
            <v>17</v>
          </cell>
          <cell r="AY139">
            <v>2212</v>
          </cell>
          <cell r="AZ139">
            <v>533</v>
          </cell>
          <cell r="BA139">
            <v>10</v>
          </cell>
          <cell r="BB139"/>
          <cell r="BC139">
            <v>202</v>
          </cell>
          <cell r="BD139">
            <v>1845</v>
          </cell>
          <cell r="BE139">
            <v>1091</v>
          </cell>
          <cell r="BF139">
            <v>4</v>
          </cell>
          <cell r="BG139"/>
          <cell r="BH139">
            <v>4837</v>
          </cell>
          <cell r="BI139">
            <v>25884</v>
          </cell>
          <cell r="BJ139">
            <v>22122</v>
          </cell>
          <cell r="BK139">
            <v>340</v>
          </cell>
          <cell r="BL139">
            <v>4</v>
          </cell>
          <cell r="BM139">
            <v>171</v>
          </cell>
          <cell r="BN139">
            <v>15</v>
          </cell>
          <cell r="BO139">
            <v>8</v>
          </cell>
          <cell r="BP139">
            <v>12</v>
          </cell>
          <cell r="BQ139">
            <v>0</v>
          </cell>
          <cell r="BR139">
            <v>46</v>
          </cell>
          <cell r="BS139">
            <v>175</v>
          </cell>
          <cell r="BT139">
            <v>92</v>
          </cell>
          <cell r="BU139">
            <v>63</v>
          </cell>
          <cell r="BV139">
            <v>1</v>
          </cell>
          <cell r="BW139">
            <v>0</v>
          </cell>
          <cell r="BX139">
            <v>28</v>
          </cell>
          <cell r="BY139">
            <v>230</v>
          </cell>
          <cell r="BZ139">
            <v>360</v>
          </cell>
          <cell r="CA139">
            <v>4831</v>
          </cell>
          <cell r="CB139">
            <v>55059</v>
          </cell>
          <cell r="CC139">
            <v>45028</v>
          </cell>
          <cell r="CD139">
            <v>25281</v>
          </cell>
          <cell r="CE139">
            <v>824</v>
          </cell>
          <cell r="CF139">
            <v>5918</v>
          </cell>
          <cell r="CG139">
            <v>18531</v>
          </cell>
          <cell r="CH139">
            <v>8568</v>
          </cell>
          <cell r="CI139">
            <v>8578</v>
          </cell>
        </row>
        <row r="140">
          <cell r="B140" t="str">
            <v>Kab. Temanggung</v>
          </cell>
          <cell r="C140" t="str">
            <v>Prov. Jawa Tengah</v>
          </cell>
          <cell r="D140">
            <v>411</v>
          </cell>
          <cell r="E140">
            <v>1</v>
          </cell>
          <cell r="F140">
            <v>0</v>
          </cell>
          <cell r="G140">
            <v>0</v>
          </cell>
          <cell r="H140">
            <v>0</v>
          </cell>
          <cell r="I140">
            <v>28371</v>
          </cell>
          <cell r="J140">
            <v>373</v>
          </cell>
          <cell r="K140">
            <v>0</v>
          </cell>
          <cell r="L140">
            <v>0</v>
          </cell>
          <cell r="M140">
            <v>0</v>
          </cell>
          <cell r="N140">
            <v>503</v>
          </cell>
          <cell r="O140">
            <v>101</v>
          </cell>
          <cell r="P140"/>
          <cell r="Q140"/>
          <cell r="R140"/>
          <cell r="X140">
            <v>19</v>
          </cell>
          <cell r="Y140">
            <v>84823</v>
          </cell>
          <cell r="Z140">
            <v>8959</v>
          </cell>
          <cell r="AA140">
            <v>40</v>
          </cell>
          <cell r="AB140">
            <v>4</v>
          </cell>
          <cell r="AC140">
            <v>53</v>
          </cell>
          <cell r="AD140">
            <v>42200</v>
          </cell>
          <cell r="AE140">
            <v>2135</v>
          </cell>
          <cell r="AF140">
            <v>31</v>
          </cell>
          <cell r="AG140">
            <v>10</v>
          </cell>
          <cell r="AH140">
            <v>5</v>
          </cell>
          <cell r="AI140">
            <v>942</v>
          </cell>
          <cell r="AJ140">
            <v>32</v>
          </cell>
          <cell r="AK140"/>
          <cell r="AL140"/>
          <cell r="AM140">
            <v>591</v>
          </cell>
          <cell r="AN140">
            <v>17400</v>
          </cell>
          <cell r="AO140">
            <v>2243</v>
          </cell>
          <cell r="AP140">
            <v>25</v>
          </cell>
          <cell r="AQ140">
            <v>6</v>
          </cell>
          <cell r="AR140">
            <v>5</v>
          </cell>
          <cell r="AS140">
            <v>142</v>
          </cell>
          <cell r="AT140">
            <v>30703</v>
          </cell>
          <cell r="AU140">
            <v>4287</v>
          </cell>
          <cell r="AV140">
            <v>13</v>
          </cell>
          <cell r="AW140">
            <v>15</v>
          </cell>
          <cell r="AX140">
            <v>174</v>
          </cell>
          <cell r="AY140">
            <v>23431</v>
          </cell>
          <cell r="AZ140">
            <v>4806</v>
          </cell>
          <cell r="BA140">
            <v>79</v>
          </cell>
          <cell r="BB140"/>
          <cell r="BC140">
            <v>79</v>
          </cell>
          <cell r="BD140">
            <v>1516</v>
          </cell>
          <cell r="BE140">
            <v>158</v>
          </cell>
          <cell r="BF140">
            <v>2</v>
          </cell>
          <cell r="BG140">
            <v>7</v>
          </cell>
          <cell r="BH140">
            <v>333</v>
          </cell>
          <cell r="BI140">
            <v>4769</v>
          </cell>
          <cell r="BJ140">
            <v>2983</v>
          </cell>
          <cell r="BK140">
            <v>63</v>
          </cell>
          <cell r="BL140">
            <v>1</v>
          </cell>
          <cell r="BM140">
            <v>363</v>
          </cell>
          <cell r="BN140">
            <v>62</v>
          </cell>
          <cell r="BO140">
            <v>54</v>
          </cell>
          <cell r="BP140">
            <v>99</v>
          </cell>
          <cell r="BQ140">
            <v>0</v>
          </cell>
          <cell r="BR140">
            <v>103</v>
          </cell>
          <cell r="BS140">
            <v>418</v>
          </cell>
          <cell r="BT140">
            <v>358</v>
          </cell>
          <cell r="BU140">
            <v>338</v>
          </cell>
          <cell r="BV140">
            <v>0</v>
          </cell>
          <cell r="BW140">
            <v>3</v>
          </cell>
          <cell r="BX140">
            <v>53</v>
          </cell>
          <cell r="BY140">
            <v>749</v>
          </cell>
          <cell r="BZ140">
            <v>1404</v>
          </cell>
          <cell r="CA140">
            <v>29981</v>
          </cell>
          <cell r="CB140">
            <v>147037</v>
          </cell>
          <cell r="CC140">
            <v>74321</v>
          </cell>
          <cell r="CD140">
            <v>13491</v>
          </cell>
          <cell r="CE140">
            <v>2018</v>
          </cell>
          <cell r="CF140">
            <v>53760</v>
          </cell>
          <cell r="CG140">
            <v>160923</v>
          </cell>
          <cell r="CH140">
            <v>76207</v>
          </cell>
          <cell r="CI140">
            <v>79298</v>
          </cell>
        </row>
        <row r="141">
          <cell r="B141" t="str">
            <v>Kab. Wonogiri</v>
          </cell>
          <cell r="C141" t="str">
            <v>Prov. Jawa Tengah</v>
          </cell>
          <cell r="D141">
            <v>326</v>
          </cell>
          <cell r="E141">
            <v>1</v>
          </cell>
          <cell r="F141">
            <v>0</v>
          </cell>
          <cell r="G141">
            <v>0</v>
          </cell>
          <cell r="H141">
            <v>0</v>
          </cell>
          <cell r="I141">
            <v>9739</v>
          </cell>
          <cell r="J141">
            <v>167</v>
          </cell>
          <cell r="K141">
            <v>0</v>
          </cell>
          <cell r="L141">
            <v>0</v>
          </cell>
          <cell r="M141">
            <v>0</v>
          </cell>
          <cell r="N141">
            <v>7</v>
          </cell>
          <cell r="O141">
            <v>18</v>
          </cell>
          <cell r="P141"/>
          <cell r="Q141"/>
          <cell r="R141"/>
          <cell r="X141">
            <v>8</v>
          </cell>
          <cell r="Y141">
            <v>29188</v>
          </cell>
          <cell r="Z141">
            <v>2984</v>
          </cell>
          <cell r="AA141">
            <v>26</v>
          </cell>
          <cell r="AB141">
            <v>9</v>
          </cell>
          <cell r="AC141">
            <v>10</v>
          </cell>
          <cell r="AD141">
            <v>26874</v>
          </cell>
          <cell r="AE141">
            <v>1477</v>
          </cell>
          <cell r="AF141">
            <v>14</v>
          </cell>
          <cell r="AG141">
            <v>3</v>
          </cell>
          <cell r="AH141">
            <v>8</v>
          </cell>
          <cell r="AI141">
            <v>695</v>
          </cell>
          <cell r="AJ141">
            <v>584</v>
          </cell>
          <cell r="AK141"/>
          <cell r="AL141"/>
          <cell r="AM141">
            <v>188</v>
          </cell>
          <cell r="AN141">
            <v>6537</v>
          </cell>
          <cell r="AO141">
            <v>1679</v>
          </cell>
          <cell r="AP141">
            <v>2</v>
          </cell>
          <cell r="AQ141">
            <v>3</v>
          </cell>
          <cell r="AR141">
            <v>7</v>
          </cell>
          <cell r="AS141">
            <v>95</v>
          </cell>
          <cell r="AT141">
            <v>15994</v>
          </cell>
          <cell r="AU141">
            <v>2660</v>
          </cell>
          <cell r="AV141">
            <v>3</v>
          </cell>
          <cell r="AW141">
            <v>7</v>
          </cell>
          <cell r="AX141">
            <v>63</v>
          </cell>
          <cell r="AY141">
            <v>9907</v>
          </cell>
          <cell r="AZ141">
            <v>1981</v>
          </cell>
          <cell r="BA141">
            <v>34</v>
          </cell>
          <cell r="BB141"/>
          <cell r="BC141">
            <v>203</v>
          </cell>
          <cell r="BD141">
            <v>2000</v>
          </cell>
          <cell r="BE141">
            <v>129</v>
          </cell>
          <cell r="BF141">
            <v>5</v>
          </cell>
          <cell r="BG141"/>
          <cell r="BH141">
            <v>191</v>
          </cell>
          <cell r="BI141">
            <v>1816</v>
          </cell>
          <cell r="BJ141">
            <v>1271</v>
          </cell>
          <cell r="BK141">
            <v>7</v>
          </cell>
          <cell r="BL141">
            <v>1</v>
          </cell>
          <cell r="BM141">
            <v>175</v>
          </cell>
          <cell r="BN141">
            <v>27</v>
          </cell>
          <cell r="BO141">
            <v>10</v>
          </cell>
          <cell r="BP141">
            <v>11</v>
          </cell>
          <cell r="BQ141">
            <v>1</v>
          </cell>
          <cell r="BR141">
            <v>12</v>
          </cell>
          <cell r="BS141">
            <v>110</v>
          </cell>
          <cell r="BT141">
            <v>122</v>
          </cell>
          <cell r="BU141">
            <v>112</v>
          </cell>
          <cell r="BV141">
            <v>0</v>
          </cell>
          <cell r="BW141">
            <v>1</v>
          </cell>
          <cell r="BX141">
            <v>39</v>
          </cell>
          <cell r="BY141">
            <v>297</v>
          </cell>
          <cell r="BZ141">
            <v>516</v>
          </cell>
          <cell r="CA141">
            <v>10302</v>
          </cell>
          <cell r="CB141">
            <v>64220</v>
          </cell>
          <cell r="CC141">
            <v>36617</v>
          </cell>
          <cell r="CD141">
            <v>6512</v>
          </cell>
          <cell r="CE141">
            <v>703</v>
          </cell>
          <cell r="CF141">
            <v>17313</v>
          </cell>
          <cell r="CG141">
            <v>53826</v>
          </cell>
          <cell r="CH141">
            <v>27195</v>
          </cell>
          <cell r="CI141">
            <v>28091</v>
          </cell>
        </row>
        <row r="142">
          <cell r="B142" t="str">
            <v>Kab. Wonosobo</v>
          </cell>
          <cell r="C142" t="str">
            <v>Prov. Jawa Tengah</v>
          </cell>
          <cell r="D142">
            <v>289</v>
          </cell>
          <cell r="E142">
            <v>1</v>
          </cell>
          <cell r="F142">
            <v>0</v>
          </cell>
          <cell r="G142">
            <v>0</v>
          </cell>
          <cell r="H142">
            <v>0</v>
          </cell>
          <cell r="I142">
            <v>2893</v>
          </cell>
          <cell r="J142">
            <v>83</v>
          </cell>
          <cell r="K142">
            <v>0</v>
          </cell>
          <cell r="L142">
            <v>0</v>
          </cell>
          <cell r="M142">
            <v>0</v>
          </cell>
          <cell r="N142"/>
          <cell r="O142">
            <v>1</v>
          </cell>
          <cell r="P142"/>
          <cell r="Q142"/>
          <cell r="R142"/>
          <cell r="X142">
            <v>3</v>
          </cell>
          <cell r="Y142">
            <v>17917</v>
          </cell>
          <cell r="Z142">
            <v>1906</v>
          </cell>
          <cell r="AA142">
            <v>18</v>
          </cell>
          <cell r="AB142">
            <v>1</v>
          </cell>
          <cell r="AC142">
            <v>2</v>
          </cell>
          <cell r="AD142">
            <v>4241</v>
          </cell>
          <cell r="AE142">
            <v>220</v>
          </cell>
          <cell r="AF142">
            <v>3</v>
          </cell>
          <cell r="AG142">
            <v>0</v>
          </cell>
          <cell r="AH142">
            <v>12</v>
          </cell>
          <cell r="AI142">
            <v>195</v>
          </cell>
          <cell r="AJ142">
            <v>10</v>
          </cell>
          <cell r="AK142">
            <v>1</v>
          </cell>
          <cell r="AL142"/>
          <cell r="AM142">
            <v>465</v>
          </cell>
          <cell r="AN142">
            <v>15458</v>
          </cell>
          <cell r="AO142">
            <v>2789</v>
          </cell>
          <cell r="AP142">
            <v>12</v>
          </cell>
          <cell r="AQ142">
            <v>18</v>
          </cell>
          <cell r="AR142">
            <v>1</v>
          </cell>
          <cell r="AS142">
            <v>99</v>
          </cell>
          <cell r="AT142">
            <v>9280</v>
          </cell>
          <cell r="AU142">
            <v>1479</v>
          </cell>
          <cell r="AV142">
            <v>18</v>
          </cell>
          <cell r="AW142">
            <v>0</v>
          </cell>
          <cell r="AX142">
            <v>20</v>
          </cell>
          <cell r="AY142">
            <v>1706</v>
          </cell>
          <cell r="AZ142">
            <v>415</v>
          </cell>
          <cell r="BA142">
            <v>8</v>
          </cell>
          <cell r="BB142"/>
          <cell r="BC142">
            <v>82</v>
          </cell>
          <cell r="BD142">
            <v>1177</v>
          </cell>
          <cell r="BE142">
            <v>172</v>
          </cell>
          <cell r="BF142">
            <v>7</v>
          </cell>
          <cell r="BG142">
            <v>2</v>
          </cell>
          <cell r="BH142">
            <v>322</v>
          </cell>
          <cell r="BI142">
            <v>5009</v>
          </cell>
          <cell r="BJ142">
            <v>1563</v>
          </cell>
          <cell r="BK142">
            <v>797</v>
          </cell>
          <cell r="BL142">
            <v>1</v>
          </cell>
          <cell r="BM142">
            <v>159</v>
          </cell>
          <cell r="BN142">
            <v>51</v>
          </cell>
          <cell r="BO142">
            <v>31</v>
          </cell>
          <cell r="BP142">
            <v>63</v>
          </cell>
          <cell r="BQ142">
            <v>0</v>
          </cell>
          <cell r="BR142">
            <v>7</v>
          </cell>
          <cell r="BS142">
            <v>108</v>
          </cell>
          <cell r="BT142">
            <v>134</v>
          </cell>
          <cell r="BU142">
            <v>133</v>
          </cell>
          <cell r="BV142">
            <v>0</v>
          </cell>
          <cell r="BW142">
            <v>0</v>
          </cell>
          <cell r="BX142">
            <v>22</v>
          </cell>
          <cell r="BY142">
            <v>302</v>
          </cell>
          <cell r="BZ142">
            <v>481</v>
          </cell>
          <cell r="CA142">
            <v>3668</v>
          </cell>
          <cell r="CB142">
            <v>38585</v>
          </cell>
          <cell r="CC142">
            <v>22278</v>
          </cell>
          <cell r="CD142">
            <v>4130</v>
          </cell>
          <cell r="CE142">
            <v>1526</v>
          </cell>
          <cell r="CF142">
            <v>9396</v>
          </cell>
          <cell r="CG142">
            <v>28214</v>
          </cell>
          <cell r="CH142">
            <v>13507</v>
          </cell>
          <cell r="CI142">
            <v>13643</v>
          </cell>
        </row>
        <row r="143">
          <cell r="B143" t="str">
            <v>Kab. Bangkalan</v>
          </cell>
          <cell r="C143" t="str">
            <v>Prov. Jawa Timur</v>
          </cell>
          <cell r="D143">
            <v>70</v>
          </cell>
          <cell r="E143">
            <v>1</v>
          </cell>
          <cell r="F143">
            <v>0</v>
          </cell>
          <cell r="G143">
            <v>0</v>
          </cell>
          <cell r="H143">
            <v>0</v>
          </cell>
          <cell r="I143">
            <v>13049</v>
          </cell>
          <cell r="J143">
            <v>635</v>
          </cell>
          <cell r="K143">
            <v>0</v>
          </cell>
          <cell r="L143">
            <v>0</v>
          </cell>
          <cell r="M143">
            <v>0</v>
          </cell>
          <cell r="N143"/>
          <cell r="O143"/>
          <cell r="P143"/>
          <cell r="Q143"/>
          <cell r="R143"/>
          <cell r="S143"/>
          <cell r="X143">
            <v>47</v>
          </cell>
          <cell r="Y143">
            <v>84283</v>
          </cell>
          <cell r="Z143">
            <v>11927</v>
          </cell>
          <cell r="AA143">
            <v>439</v>
          </cell>
          <cell r="AB143">
            <v>45</v>
          </cell>
          <cell r="AC143">
            <v>7</v>
          </cell>
          <cell r="AD143">
            <v>4326</v>
          </cell>
          <cell r="AE143">
            <v>821</v>
          </cell>
          <cell r="AF143">
            <v>63</v>
          </cell>
          <cell r="AG143">
            <v>21</v>
          </cell>
          <cell r="AH143"/>
          <cell r="AI143"/>
          <cell r="AJ143"/>
          <cell r="AK143"/>
          <cell r="AL143"/>
          <cell r="AR143">
            <v>4</v>
          </cell>
          <cell r="AS143">
            <v>304</v>
          </cell>
          <cell r="AT143">
            <v>13268</v>
          </cell>
          <cell r="AU143">
            <v>4572</v>
          </cell>
          <cell r="AV143">
            <v>87</v>
          </cell>
          <cell r="AW143">
            <v>15</v>
          </cell>
          <cell r="AX143">
            <v>375</v>
          </cell>
          <cell r="AY143">
            <v>10658</v>
          </cell>
          <cell r="AZ143">
            <v>4427</v>
          </cell>
          <cell r="BA143">
            <v>381</v>
          </cell>
          <cell r="BL143">
            <v>0</v>
          </cell>
          <cell r="BM143">
            <v>15</v>
          </cell>
          <cell r="BN143">
            <v>26</v>
          </cell>
          <cell r="BO143">
            <v>7</v>
          </cell>
          <cell r="BP143">
            <v>70</v>
          </cell>
          <cell r="BQ143">
            <v>0</v>
          </cell>
          <cell r="BR143">
            <v>14</v>
          </cell>
          <cell r="BS143">
            <v>190</v>
          </cell>
          <cell r="BT143">
            <v>238</v>
          </cell>
          <cell r="BU143">
            <v>514</v>
          </cell>
          <cell r="BV143">
            <v>1</v>
          </cell>
          <cell r="BW143">
            <v>0</v>
          </cell>
          <cell r="BX143">
            <v>30</v>
          </cell>
          <cell r="BY143">
            <v>376</v>
          </cell>
          <cell r="BZ143">
            <v>1132</v>
          </cell>
          <cell r="CA143">
            <v>13193</v>
          </cell>
          <cell r="CB143">
            <v>89953</v>
          </cell>
          <cell r="CC143">
            <v>36920</v>
          </cell>
          <cell r="CD143">
            <v>10122</v>
          </cell>
          <cell r="CE143">
            <v>2250</v>
          </cell>
          <cell r="CF143">
            <v>32874</v>
          </cell>
          <cell r="CG143">
            <v>108427</v>
          </cell>
          <cell r="CH143">
            <v>56755</v>
          </cell>
          <cell r="CI143">
            <v>58584</v>
          </cell>
        </row>
        <row r="144">
          <cell r="B144" t="str">
            <v>Kab. Banyuwangi</v>
          </cell>
          <cell r="C144" t="str">
            <v>Prov. Jawa Timur</v>
          </cell>
          <cell r="D144">
            <v>261</v>
          </cell>
          <cell r="E144">
            <v>3</v>
          </cell>
          <cell r="F144">
            <v>0</v>
          </cell>
          <cell r="G144">
            <v>0</v>
          </cell>
          <cell r="H144">
            <v>0</v>
          </cell>
          <cell r="I144">
            <v>32308</v>
          </cell>
          <cell r="J144">
            <v>644</v>
          </cell>
          <cell r="K144">
            <v>0</v>
          </cell>
          <cell r="L144">
            <v>0</v>
          </cell>
          <cell r="M144">
            <v>0</v>
          </cell>
          <cell r="N144"/>
          <cell r="O144"/>
          <cell r="P144"/>
          <cell r="Q144"/>
          <cell r="R144"/>
          <cell r="S144"/>
          <cell r="X144">
            <v>57</v>
          </cell>
          <cell r="Y144">
            <v>93394</v>
          </cell>
          <cell r="Z144">
            <v>12731</v>
          </cell>
          <cell r="AA144">
            <v>94</v>
          </cell>
          <cell r="AB144">
            <v>11</v>
          </cell>
          <cell r="AC144">
            <v>11</v>
          </cell>
          <cell r="AD144">
            <v>9362</v>
          </cell>
          <cell r="AE144">
            <v>986</v>
          </cell>
          <cell r="AF144">
            <v>5</v>
          </cell>
          <cell r="AG144">
            <v>1</v>
          </cell>
          <cell r="AH144"/>
          <cell r="AI144"/>
          <cell r="AJ144"/>
          <cell r="AK144"/>
          <cell r="AL144"/>
          <cell r="AR144">
            <v>20</v>
          </cell>
          <cell r="AS144">
            <v>158</v>
          </cell>
          <cell r="AT144">
            <v>27074</v>
          </cell>
          <cell r="AU144">
            <v>7935</v>
          </cell>
          <cell r="AV144">
            <v>31</v>
          </cell>
          <cell r="AW144">
            <v>14</v>
          </cell>
          <cell r="AX144">
            <v>104</v>
          </cell>
          <cell r="AY144">
            <v>12123</v>
          </cell>
          <cell r="AZ144">
            <v>3447</v>
          </cell>
          <cell r="BA144">
            <v>62</v>
          </cell>
          <cell r="BL144">
            <v>0</v>
          </cell>
          <cell r="BM144">
            <v>37</v>
          </cell>
          <cell r="BN144">
            <v>56</v>
          </cell>
          <cell r="BO144">
            <v>68</v>
          </cell>
          <cell r="BP144">
            <v>138</v>
          </cell>
          <cell r="BQ144">
            <v>0</v>
          </cell>
          <cell r="BR144">
            <v>33</v>
          </cell>
          <cell r="BS144">
            <v>248</v>
          </cell>
          <cell r="BT144">
            <v>710</v>
          </cell>
          <cell r="BU144">
            <v>1158</v>
          </cell>
          <cell r="BV144">
            <v>0</v>
          </cell>
          <cell r="BW144">
            <v>17</v>
          </cell>
          <cell r="BX144">
            <v>76</v>
          </cell>
          <cell r="BY144">
            <v>858</v>
          </cell>
          <cell r="BZ144">
            <v>2531</v>
          </cell>
          <cell r="CA144">
            <v>32671</v>
          </cell>
          <cell r="CB144">
            <v>103752</v>
          </cell>
          <cell r="CC144">
            <v>53294</v>
          </cell>
          <cell r="CD144">
            <v>13117</v>
          </cell>
          <cell r="CE144">
            <v>3932</v>
          </cell>
          <cell r="CF144">
            <v>49543</v>
          </cell>
          <cell r="CG144">
            <v>158158</v>
          </cell>
          <cell r="CH144">
            <v>80234</v>
          </cell>
          <cell r="CI144">
            <v>73026</v>
          </cell>
        </row>
        <row r="145">
          <cell r="B145" t="str">
            <v>Kab. Blitar</v>
          </cell>
          <cell r="C145" t="str">
            <v>Prov. Jawa Timur</v>
          </cell>
          <cell r="D145">
            <v>147</v>
          </cell>
          <cell r="E145">
            <v>2</v>
          </cell>
          <cell r="F145">
            <v>0</v>
          </cell>
          <cell r="G145">
            <v>0</v>
          </cell>
          <cell r="H145">
            <v>0</v>
          </cell>
          <cell r="I145">
            <v>23080</v>
          </cell>
          <cell r="J145">
            <v>450</v>
          </cell>
          <cell r="K145">
            <v>0</v>
          </cell>
          <cell r="L145">
            <v>0</v>
          </cell>
          <cell r="M145">
            <v>0</v>
          </cell>
          <cell r="N145"/>
          <cell r="O145"/>
          <cell r="P145"/>
          <cell r="Q145"/>
          <cell r="R145"/>
          <cell r="X145">
            <v>52</v>
          </cell>
          <cell r="Y145">
            <v>59360</v>
          </cell>
          <cell r="Z145">
            <v>9250</v>
          </cell>
          <cell r="AA145">
            <v>90</v>
          </cell>
          <cell r="AB145">
            <v>5</v>
          </cell>
          <cell r="AC145">
            <v>3</v>
          </cell>
          <cell r="AD145">
            <v>5432</v>
          </cell>
          <cell r="AE145">
            <v>588</v>
          </cell>
          <cell r="AF145">
            <v>1</v>
          </cell>
          <cell r="AG145">
            <v>1</v>
          </cell>
          <cell r="AH145"/>
          <cell r="AI145"/>
          <cell r="AJ145"/>
          <cell r="AK145"/>
          <cell r="AL145"/>
          <cell r="AR145">
            <v>11</v>
          </cell>
          <cell r="AS145">
            <v>45</v>
          </cell>
          <cell r="AT145">
            <v>20576</v>
          </cell>
          <cell r="AU145">
            <v>7564</v>
          </cell>
          <cell r="AV145">
            <v>36</v>
          </cell>
          <cell r="AW145">
            <v>8</v>
          </cell>
          <cell r="AX145">
            <v>11</v>
          </cell>
          <cell r="AY145">
            <v>3282</v>
          </cell>
          <cell r="AZ145">
            <v>1304</v>
          </cell>
          <cell r="BA145">
            <v>29</v>
          </cell>
          <cell r="BL145">
            <v>0</v>
          </cell>
          <cell r="BM145">
            <v>22</v>
          </cell>
          <cell r="BN145">
            <v>4</v>
          </cell>
          <cell r="BO145">
            <v>10</v>
          </cell>
          <cell r="BP145">
            <v>141</v>
          </cell>
          <cell r="BQ145">
            <v>0</v>
          </cell>
          <cell r="BR145">
            <v>1</v>
          </cell>
          <cell r="BS145">
            <v>18</v>
          </cell>
          <cell r="BT145">
            <v>27</v>
          </cell>
          <cell r="BU145">
            <v>106</v>
          </cell>
          <cell r="BV145">
            <v>0</v>
          </cell>
          <cell r="BW145">
            <v>0</v>
          </cell>
          <cell r="BX145">
            <v>5</v>
          </cell>
          <cell r="BY145">
            <v>97</v>
          </cell>
          <cell r="BZ145">
            <v>634</v>
          </cell>
          <cell r="CA145">
            <v>23301</v>
          </cell>
          <cell r="CB145">
            <v>65323</v>
          </cell>
          <cell r="CC145">
            <v>33723</v>
          </cell>
          <cell r="CD145">
            <v>9093</v>
          </cell>
          <cell r="CE145">
            <v>952</v>
          </cell>
          <cell r="CF145">
            <v>36327</v>
          </cell>
          <cell r="CG145">
            <v>109614</v>
          </cell>
          <cell r="CH145">
            <v>54775</v>
          </cell>
          <cell r="CI145">
            <v>52488</v>
          </cell>
        </row>
        <row r="146">
          <cell r="B146" t="str">
            <v>Kab. Bojonegoro</v>
          </cell>
          <cell r="C146" t="str">
            <v>Prov. Jawa Timur</v>
          </cell>
          <cell r="D146">
            <v>131</v>
          </cell>
          <cell r="E146">
            <v>2</v>
          </cell>
          <cell r="F146">
            <v>0</v>
          </cell>
          <cell r="G146">
            <v>0</v>
          </cell>
          <cell r="H146">
            <v>0</v>
          </cell>
          <cell r="I146">
            <v>18115</v>
          </cell>
          <cell r="J146">
            <v>418</v>
          </cell>
          <cell r="K146">
            <v>0</v>
          </cell>
          <cell r="L146">
            <v>0</v>
          </cell>
          <cell r="M146">
            <v>0</v>
          </cell>
          <cell r="N146"/>
          <cell r="O146"/>
          <cell r="P146"/>
          <cell r="Q146"/>
          <cell r="R146"/>
          <cell r="X146">
            <v>38</v>
          </cell>
          <cell r="Y146">
            <v>68441</v>
          </cell>
          <cell r="Z146">
            <v>6033</v>
          </cell>
          <cell r="AA146">
            <v>43</v>
          </cell>
          <cell r="AB146">
            <v>13</v>
          </cell>
          <cell r="AC146">
            <v>1</v>
          </cell>
          <cell r="AD146">
            <v>3285</v>
          </cell>
          <cell r="AE146">
            <v>236</v>
          </cell>
          <cell r="AF146">
            <v>0</v>
          </cell>
          <cell r="AG146">
            <v>0</v>
          </cell>
          <cell r="AH146"/>
          <cell r="AI146"/>
          <cell r="AJ146"/>
          <cell r="AK146"/>
          <cell r="AL146"/>
          <cell r="AR146">
            <v>4</v>
          </cell>
          <cell r="AS146">
            <v>315</v>
          </cell>
          <cell r="AT146">
            <v>22973</v>
          </cell>
          <cell r="AU146">
            <v>4348</v>
          </cell>
          <cell r="AV146">
            <v>24</v>
          </cell>
          <cell r="AW146">
            <v>18</v>
          </cell>
          <cell r="AX146">
            <v>109</v>
          </cell>
          <cell r="AY146">
            <v>4874</v>
          </cell>
          <cell r="AZ146">
            <v>896</v>
          </cell>
          <cell r="BA146">
            <v>4</v>
          </cell>
          <cell r="BL146">
            <v>0</v>
          </cell>
          <cell r="BM146">
            <v>2</v>
          </cell>
          <cell r="BN146">
            <v>8</v>
          </cell>
          <cell r="BO146">
            <v>5</v>
          </cell>
          <cell r="BP146">
            <v>297</v>
          </cell>
          <cell r="BQ146">
            <v>0</v>
          </cell>
          <cell r="BR146">
            <v>1</v>
          </cell>
          <cell r="BS146">
            <v>44</v>
          </cell>
          <cell r="BT146">
            <v>77</v>
          </cell>
          <cell r="BU146">
            <v>1494</v>
          </cell>
          <cell r="BV146">
            <v>0</v>
          </cell>
          <cell r="BW146">
            <v>1</v>
          </cell>
          <cell r="BX146">
            <v>9</v>
          </cell>
          <cell r="BY146">
            <v>272</v>
          </cell>
          <cell r="BZ146">
            <v>4722</v>
          </cell>
          <cell r="CA146">
            <v>18307</v>
          </cell>
          <cell r="CB146">
            <v>72574</v>
          </cell>
          <cell r="CC146">
            <v>34177</v>
          </cell>
          <cell r="CD146">
            <v>5641</v>
          </cell>
          <cell r="CE146">
            <v>6554</v>
          </cell>
          <cell r="CF146">
            <v>37061</v>
          </cell>
          <cell r="CG146">
            <v>115823</v>
          </cell>
          <cell r="CH146">
            <v>56960</v>
          </cell>
          <cell r="CI146">
            <v>53505</v>
          </cell>
        </row>
        <row r="147">
          <cell r="B147" t="str">
            <v>Kab. Bondowoso</v>
          </cell>
          <cell r="C147" t="str">
            <v>Prov. Jawa Timur</v>
          </cell>
          <cell r="D147">
            <v>471</v>
          </cell>
          <cell r="E147">
            <v>74</v>
          </cell>
          <cell r="F147">
            <v>0</v>
          </cell>
          <cell r="G147">
            <v>0</v>
          </cell>
          <cell r="H147">
            <v>0</v>
          </cell>
          <cell r="I147">
            <v>9572</v>
          </cell>
          <cell r="J147">
            <v>411</v>
          </cell>
          <cell r="K147">
            <v>0</v>
          </cell>
          <cell r="L147">
            <v>0</v>
          </cell>
          <cell r="M147">
            <v>0</v>
          </cell>
          <cell r="X147">
            <v>88</v>
          </cell>
          <cell r="Y147">
            <v>46777</v>
          </cell>
          <cell r="Z147">
            <v>7188</v>
          </cell>
          <cell r="AA147">
            <v>162</v>
          </cell>
          <cell r="AB147">
            <v>9</v>
          </cell>
          <cell r="AC147">
            <v>4</v>
          </cell>
          <cell r="AD147">
            <v>2243</v>
          </cell>
          <cell r="AE147">
            <v>188</v>
          </cell>
          <cell r="AF147">
            <v>0</v>
          </cell>
          <cell r="AG147">
            <v>3</v>
          </cell>
          <cell r="AR147">
            <v>0</v>
          </cell>
          <cell r="AS147">
            <v>105</v>
          </cell>
          <cell r="AT147">
            <v>9757</v>
          </cell>
          <cell r="AU147">
            <v>4208</v>
          </cell>
          <cell r="AV147">
            <v>70</v>
          </cell>
          <cell r="AW147">
            <v>3</v>
          </cell>
          <cell r="AX147">
            <v>60</v>
          </cell>
          <cell r="AY147">
            <v>2942</v>
          </cell>
          <cell r="AZ147">
            <v>1341</v>
          </cell>
          <cell r="BA147">
            <v>49</v>
          </cell>
          <cell r="BL147">
            <v>2</v>
          </cell>
          <cell r="BM147">
            <v>50</v>
          </cell>
          <cell r="BN147">
            <v>74</v>
          </cell>
          <cell r="BO147">
            <v>79</v>
          </cell>
          <cell r="BP147">
            <v>2478</v>
          </cell>
          <cell r="BQ147">
            <v>5</v>
          </cell>
          <cell r="BR147">
            <v>24</v>
          </cell>
          <cell r="BS147">
            <v>200</v>
          </cell>
          <cell r="BT147">
            <v>713</v>
          </cell>
          <cell r="BU147">
            <v>10138</v>
          </cell>
          <cell r="BV147">
            <v>1</v>
          </cell>
          <cell r="BW147">
            <v>10</v>
          </cell>
          <cell r="BX147">
            <v>24</v>
          </cell>
          <cell r="BY147">
            <v>453</v>
          </cell>
          <cell r="BZ147">
            <v>8536</v>
          </cell>
          <cell r="CA147">
            <v>10146</v>
          </cell>
          <cell r="CB147">
            <v>49754</v>
          </cell>
          <cell r="CC147">
            <v>20373</v>
          </cell>
          <cell r="CD147">
            <v>6956</v>
          </cell>
          <cell r="CE147">
            <v>21283</v>
          </cell>
          <cell r="CF147">
            <v>21085</v>
          </cell>
          <cell r="CG147">
            <v>65792</v>
          </cell>
          <cell r="CH147">
            <v>35443</v>
          </cell>
          <cell r="CI147">
            <v>37393</v>
          </cell>
        </row>
        <row r="148">
          <cell r="B148" t="str">
            <v>Kab. Gresik</v>
          </cell>
          <cell r="C148" t="str">
            <v>Prov. Jawa Timur</v>
          </cell>
          <cell r="D148">
            <v>233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24221</v>
          </cell>
          <cell r="J148">
            <v>397</v>
          </cell>
          <cell r="K148">
            <v>0</v>
          </cell>
          <cell r="L148">
            <v>0</v>
          </cell>
          <cell r="M148">
            <v>0</v>
          </cell>
          <cell r="X148">
            <v>15</v>
          </cell>
          <cell r="Y148">
            <v>56791</v>
          </cell>
          <cell r="Z148">
            <v>5754</v>
          </cell>
          <cell r="AA148">
            <v>21</v>
          </cell>
          <cell r="AB148">
            <v>5</v>
          </cell>
          <cell r="AC148">
            <v>7</v>
          </cell>
          <cell r="AD148">
            <v>13081</v>
          </cell>
          <cell r="AE148">
            <v>844</v>
          </cell>
          <cell r="AF148">
            <v>5</v>
          </cell>
          <cell r="AG148">
            <v>2</v>
          </cell>
          <cell r="AR148">
            <v>13</v>
          </cell>
          <cell r="AS148">
            <v>74</v>
          </cell>
          <cell r="AT148">
            <v>17912</v>
          </cell>
          <cell r="AU148">
            <v>2794</v>
          </cell>
          <cell r="AV148">
            <v>8</v>
          </cell>
          <cell r="AW148">
            <v>41</v>
          </cell>
          <cell r="AX148">
            <v>53</v>
          </cell>
          <cell r="AY148">
            <v>10102</v>
          </cell>
          <cell r="AZ148">
            <v>2013</v>
          </cell>
          <cell r="BA148">
            <v>20</v>
          </cell>
          <cell r="BL148">
            <v>0</v>
          </cell>
          <cell r="BM148">
            <v>14</v>
          </cell>
          <cell r="BN148">
            <v>13</v>
          </cell>
          <cell r="BO148">
            <v>8</v>
          </cell>
          <cell r="BP148">
            <v>20</v>
          </cell>
          <cell r="BQ148">
            <v>0</v>
          </cell>
          <cell r="BR148">
            <v>3</v>
          </cell>
          <cell r="BS148">
            <v>109</v>
          </cell>
          <cell r="BT148">
            <v>70</v>
          </cell>
          <cell r="BU148">
            <v>153</v>
          </cell>
          <cell r="BV148">
            <v>0</v>
          </cell>
          <cell r="BW148">
            <v>0</v>
          </cell>
          <cell r="BX148">
            <v>23</v>
          </cell>
          <cell r="BY148">
            <v>317</v>
          </cell>
          <cell r="BZ148">
            <v>832</v>
          </cell>
          <cell r="CA148">
            <v>24530</v>
          </cell>
          <cell r="CB148">
            <v>70413</v>
          </cell>
          <cell r="CC148">
            <v>34757</v>
          </cell>
          <cell r="CD148">
            <v>5228</v>
          </cell>
          <cell r="CE148">
            <v>1040</v>
          </cell>
          <cell r="CF148">
            <v>39424</v>
          </cell>
          <cell r="CG148">
            <v>121759</v>
          </cell>
          <cell r="CH148">
            <v>61226</v>
          </cell>
          <cell r="CI148">
            <v>61877</v>
          </cell>
        </row>
        <row r="149">
          <cell r="B149" t="str">
            <v>Kab. Jember</v>
          </cell>
          <cell r="C149" t="str">
            <v>Prov. Jawa Timur</v>
          </cell>
          <cell r="D149">
            <v>367</v>
          </cell>
          <cell r="E149">
            <v>8</v>
          </cell>
          <cell r="F149">
            <v>0</v>
          </cell>
          <cell r="G149">
            <v>0</v>
          </cell>
          <cell r="H149">
            <v>0</v>
          </cell>
          <cell r="I149">
            <v>36078</v>
          </cell>
          <cell r="J149">
            <v>844</v>
          </cell>
          <cell r="K149">
            <v>0</v>
          </cell>
          <cell r="L149">
            <v>0</v>
          </cell>
          <cell r="M149">
            <v>0</v>
          </cell>
          <cell r="X149">
            <v>45</v>
          </cell>
          <cell r="Y149">
            <v>140123</v>
          </cell>
          <cell r="Z149">
            <v>18250</v>
          </cell>
          <cell r="AA149">
            <v>237</v>
          </cell>
          <cell r="AB149">
            <v>58</v>
          </cell>
          <cell r="AC149">
            <v>12</v>
          </cell>
          <cell r="AD149">
            <v>16122</v>
          </cell>
          <cell r="AE149">
            <v>1539</v>
          </cell>
          <cell r="AF149">
            <v>26</v>
          </cell>
          <cell r="AG149">
            <v>6</v>
          </cell>
          <cell r="AR149">
            <v>21</v>
          </cell>
          <cell r="AS149">
            <v>404</v>
          </cell>
          <cell r="AT149">
            <v>34227</v>
          </cell>
          <cell r="AU149">
            <v>9924</v>
          </cell>
          <cell r="AV149">
            <v>80</v>
          </cell>
          <cell r="AW149">
            <v>46</v>
          </cell>
          <cell r="AX149">
            <v>370</v>
          </cell>
          <cell r="AY149">
            <v>19555</v>
          </cell>
          <cell r="AZ149">
            <v>6602</v>
          </cell>
          <cell r="BA149">
            <v>219</v>
          </cell>
          <cell r="BL149">
            <v>0</v>
          </cell>
          <cell r="BM149">
            <v>6</v>
          </cell>
          <cell r="BN149">
            <v>10</v>
          </cell>
          <cell r="BO149">
            <v>6</v>
          </cell>
          <cell r="BP149">
            <v>101</v>
          </cell>
          <cell r="BQ149">
            <v>0</v>
          </cell>
          <cell r="BR149">
            <v>8</v>
          </cell>
          <cell r="BS149">
            <v>97</v>
          </cell>
          <cell r="BT149">
            <v>72</v>
          </cell>
          <cell r="BU149">
            <v>326</v>
          </cell>
          <cell r="BV149">
            <v>0</v>
          </cell>
          <cell r="BW149">
            <v>1</v>
          </cell>
          <cell r="BX149">
            <v>15</v>
          </cell>
          <cell r="BY149">
            <v>173</v>
          </cell>
          <cell r="BZ149">
            <v>749</v>
          </cell>
          <cell r="CA149">
            <v>36569</v>
          </cell>
          <cell r="CB149">
            <v>157886</v>
          </cell>
          <cell r="CC149">
            <v>73693</v>
          </cell>
          <cell r="CD149">
            <v>17040</v>
          </cell>
          <cell r="CE149">
            <v>1539</v>
          </cell>
          <cell r="CF149">
            <v>72865</v>
          </cell>
          <cell r="CG149">
            <v>237482</v>
          </cell>
          <cell r="CH149">
            <v>120226</v>
          </cell>
          <cell r="CI149">
            <v>129101</v>
          </cell>
        </row>
        <row r="150">
          <cell r="B150" t="str">
            <v>Kab. Jombang</v>
          </cell>
          <cell r="C150" t="str">
            <v>Prov. Jawa Timur</v>
          </cell>
          <cell r="D150">
            <v>300</v>
          </cell>
          <cell r="E150">
            <v>4</v>
          </cell>
          <cell r="F150">
            <v>0</v>
          </cell>
          <cell r="G150">
            <v>0</v>
          </cell>
          <cell r="H150">
            <v>0</v>
          </cell>
          <cell r="I150">
            <v>18365</v>
          </cell>
          <cell r="J150">
            <v>310</v>
          </cell>
          <cell r="K150">
            <v>0</v>
          </cell>
          <cell r="L150">
            <v>0</v>
          </cell>
          <cell r="M150">
            <v>0</v>
          </cell>
          <cell r="X150">
            <v>41</v>
          </cell>
          <cell r="Y150">
            <v>61310</v>
          </cell>
          <cell r="Z150">
            <v>8139</v>
          </cell>
          <cell r="AA150">
            <v>43</v>
          </cell>
          <cell r="AB150">
            <v>11</v>
          </cell>
          <cell r="AC150">
            <v>4</v>
          </cell>
          <cell r="AD150">
            <v>5918</v>
          </cell>
          <cell r="AE150">
            <v>478</v>
          </cell>
          <cell r="AF150">
            <v>2</v>
          </cell>
          <cell r="AG150">
            <v>0</v>
          </cell>
          <cell r="AR150">
            <v>22</v>
          </cell>
          <cell r="AS150">
            <v>81</v>
          </cell>
          <cell r="AT150">
            <v>23526</v>
          </cell>
          <cell r="AU150">
            <v>6402</v>
          </cell>
          <cell r="AV150">
            <v>10</v>
          </cell>
          <cell r="AW150">
            <v>8</v>
          </cell>
          <cell r="AX150">
            <v>43</v>
          </cell>
          <cell r="AY150">
            <v>8327</v>
          </cell>
          <cell r="AZ150">
            <v>2579</v>
          </cell>
          <cell r="BA150">
            <v>48</v>
          </cell>
          <cell r="BL150">
            <v>0</v>
          </cell>
          <cell r="BM150">
            <v>20</v>
          </cell>
          <cell r="BN150">
            <v>21</v>
          </cell>
          <cell r="BO150">
            <v>28</v>
          </cell>
          <cell r="BP150">
            <v>48</v>
          </cell>
          <cell r="BQ150">
            <v>0</v>
          </cell>
          <cell r="BR150">
            <v>15</v>
          </cell>
          <cell r="BS150">
            <v>191</v>
          </cell>
          <cell r="BT150">
            <v>192</v>
          </cell>
          <cell r="BU150">
            <v>303</v>
          </cell>
          <cell r="BV150">
            <v>0</v>
          </cell>
          <cell r="BW150">
            <v>2</v>
          </cell>
          <cell r="BX150">
            <v>28</v>
          </cell>
          <cell r="BY150">
            <v>530</v>
          </cell>
          <cell r="BZ150">
            <v>1387</v>
          </cell>
          <cell r="CA150">
            <v>18740</v>
          </cell>
          <cell r="CB150">
            <v>67703</v>
          </cell>
          <cell r="CC150">
            <v>40710</v>
          </cell>
          <cell r="CD150">
            <v>9776</v>
          </cell>
          <cell r="CE150">
            <v>1807</v>
          </cell>
          <cell r="CF150">
            <v>39655</v>
          </cell>
          <cell r="CG150">
            <v>122883</v>
          </cell>
          <cell r="CH150">
            <v>60671</v>
          </cell>
          <cell r="CI150">
            <v>63215</v>
          </cell>
        </row>
        <row r="151">
          <cell r="B151" t="str">
            <v>Kab. Kediri</v>
          </cell>
          <cell r="C151" t="str">
            <v>Prov. Jawa Timur</v>
          </cell>
          <cell r="D151">
            <v>214</v>
          </cell>
          <cell r="E151">
            <v>6</v>
          </cell>
          <cell r="F151">
            <v>0</v>
          </cell>
          <cell r="G151">
            <v>0</v>
          </cell>
          <cell r="H151">
            <v>0</v>
          </cell>
          <cell r="I151">
            <v>25590</v>
          </cell>
          <cell r="J151">
            <v>590</v>
          </cell>
          <cell r="K151">
            <v>1</v>
          </cell>
          <cell r="L151">
            <v>0</v>
          </cell>
          <cell r="M151">
            <v>0</v>
          </cell>
          <cell r="X151">
            <v>35</v>
          </cell>
          <cell r="Y151">
            <v>84186</v>
          </cell>
          <cell r="Z151">
            <v>13343</v>
          </cell>
          <cell r="AA151">
            <v>111</v>
          </cell>
          <cell r="AB151">
            <v>11</v>
          </cell>
          <cell r="AC151">
            <v>1</v>
          </cell>
          <cell r="AD151">
            <v>11163</v>
          </cell>
          <cell r="AE151">
            <v>1044</v>
          </cell>
          <cell r="AF151">
            <v>8</v>
          </cell>
          <cell r="AG151">
            <v>4</v>
          </cell>
          <cell r="AR151">
            <v>18</v>
          </cell>
          <cell r="AS151">
            <v>73</v>
          </cell>
          <cell r="AT151">
            <v>28710</v>
          </cell>
          <cell r="AU151">
            <v>11081</v>
          </cell>
          <cell r="AV151">
            <v>51</v>
          </cell>
          <cell r="AW151">
            <v>22</v>
          </cell>
          <cell r="AX151">
            <v>17</v>
          </cell>
          <cell r="AY151">
            <v>3530</v>
          </cell>
          <cell r="AZ151">
            <v>1530</v>
          </cell>
          <cell r="BA151">
            <v>35</v>
          </cell>
          <cell r="BL151">
            <v>15</v>
          </cell>
          <cell r="BM151">
            <v>266</v>
          </cell>
          <cell r="BN151">
            <v>27</v>
          </cell>
          <cell r="BO151">
            <v>17</v>
          </cell>
          <cell r="BP151">
            <v>43</v>
          </cell>
          <cell r="BQ151">
            <v>0</v>
          </cell>
          <cell r="BR151">
            <v>15</v>
          </cell>
          <cell r="BS151">
            <v>164</v>
          </cell>
          <cell r="BT151">
            <v>236</v>
          </cell>
          <cell r="BU151">
            <v>397</v>
          </cell>
          <cell r="BV151">
            <v>0</v>
          </cell>
          <cell r="BW151">
            <v>0</v>
          </cell>
          <cell r="BX151">
            <v>26</v>
          </cell>
          <cell r="BY151">
            <v>469</v>
          </cell>
          <cell r="BZ151">
            <v>1586</v>
          </cell>
          <cell r="CA151">
            <v>25895</v>
          </cell>
          <cell r="CB151">
            <v>96316</v>
          </cell>
          <cell r="CC151">
            <v>46845</v>
          </cell>
          <cell r="CD151">
            <v>13452</v>
          </cell>
          <cell r="CE151">
            <v>2127</v>
          </cell>
          <cell r="CF151">
            <v>47915</v>
          </cell>
          <cell r="CG151">
            <v>151043</v>
          </cell>
          <cell r="CH151">
            <v>74622</v>
          </cell>
          <cell r="CI151">
            <v>71655</v>
          </cell>
        </row>
        <row r="152">
          <cell r="B152" t="str">
            <v>Kota Batu</v>
          </cell>
          <cell r="C152" t="str">
            <v>Prov. Jawa Timur</v>
          </cell>
          <cell r="D152">
            <v>108</v>
          </cell>
          <cell r="E152">
            <v>1</v>
          </cell>
          <cell r="F152">
            <v>0</v>
          </cell>
          <cell r="G152">
            <v>0</v>
          </cell>
          <cell r="H152">
            <v>0</v>
          </cell>
          <cell r="I152">
            <v>20344</v>
          </cell>
          <cell r="J152">
            <v>226</v>
          </cell>
          <cell r="K152">
            <v>0</v>
          </cell>
          <cell r="L152">
            <v>0</v>
          </cell>
          <cell r="M152">
            <v>0</v>
          </cell>
          <cell r="X152">
            <v>40</v>
          </cell>
          <cell r="Y152">
            <v>47634</v>
          </cell>
          <cell r="Z152">
            <v>3342</v>
          </cell>
          <cell r="AA152">
            <v>14</v>
          </cell>
          <cell r="AB152">
            <v>4</v>
          </cell>
          <cell r="AC152">
            <v>4</v>
          </cell>
          <cell r="AD152">
            <v>4028</v>
          </cell>
          <cell r="AE152">
            <v>262</v>
          </cell>
          <cell r="AF152">
            <v>1</v>
          </cell>
          <cell r="AG152">
            <v>0</v>
          </cell>
          <cell r="AR152">
            <v>28</v>
          </cell>
          <cell r="AS152">
            <v>200</v>
          </cell>
          <cell r="AT152">
            <v>21522</v>
          </cell>
          <cell r="AU152">
            <v>2997</v>
          </cell>
          <cell r="AV152">
            <v>10</v>
          </cell>
          <cell r="AW152">
            <v>45</v>
          </cell>
          <cell r="AX152">
            <v>79</v>
          </cell>
          <cell r="AY152">
            <v>7798</v>
          </cell>
          <cell r="AZ152">
            <v>1226</v>
          </cell>
          <cell r="BA152">
            <v>21</v>
          </cell>
          <cell r="BL152">
            <v>0</v>
          </cell>
          <cell r="BM152">
            <v>14</v>
          </cell>
          <cell r="BN152">
            <v>8</v>
          </cell>
          <cell r="BO152">
            <v>3</v>
          </cell>
          <cell r="BP152">
            <v>82</v>
          </cell>
          <cell r="BQ152">
            <v>0</v>
          </cell>
          <cell r="BR152">
            <v>1</v>
          </cell>
          <cell r="BS152">
            <v>49</v>
          </cell>
          <cell r="BT152">
            <v>41</v>
          </cell>
          <cell r="BU152">
            <v>241</v>
          </cell>
          <cell r="BV152">
            <v>0</v>
          </cell>
          <cell r="BW152">
            <v>1</v>
          </cell>
          <cell r="BX152">
            <v>9</v>
          </cell>
          <cell r="BY152">
            <v>114</v>
          </cell>
          <cell r="BZ152">
            <v>929</v>
          </cell>
          <cell r="CA152">
            <v>20569</v>
          </cell>
          <cell r="CB152">
            <v>52184</v>
          </cell>
          <cell r="CC152">
            <v>32990</v>
          </cell>
          <cell r="CD152">
            <v>4396</v>
          </cell>
          <cell r="CE152">
            <v>1287</v>
          </cell>
          <cell r="CF152">
            <v>37896</v>
          </cell>
          <cell r="CG152">
            <v>115197</v>
          </cell>
          <cell r="CH152">
            <v>58700</v>
          </cell>
          <cell r="CI152">
            <v>62870</v>
          </cell>
        </row>
        <row r="153">
          <cell r="B153" t="str">
            <v>Kota Blitar</v>
          </cell>
          <cell r="C153" t="str">
            <v>Prov. Jawa Timur</v>
          </cell>
          <cell r="D153">
            <v>384</v>
          </cell>
          <cell r="E153">
            <v>5</v>
          </cell>
          <cell r="F153">
            <v>0</v>
          </cell>
          <cell r="G153">
            <v>0</v>
          </cell>
          <cell r="H153">
            <v>0</v>
          </cell>
          <cell r="I153">
            <v>16064</v>
          </cell>
          <cell r="J153">
            <v>413</v>
          </cell>
          <cell r="K153">
            <v>0</v>
          </cell>
          <cell r="L153">
            <v>0</v>
          </cell>
          <cell r="M153">
            <v>0</v>
          </cell>
          <cell r="X153">
            <v>36</v>
          </cell>
          <cell r="Y153">
            <v>58838</v>
          </cell>
          <cell r="Z153">
            <v>8127</v>
          </cell>
          <cell r="AA153">
            <v>90</v>
          </cell>
          <cell r="AB153">
            <v>12</v>
          </cell>
          <cell r="AC153">
            <v>3</v>
          </cell>
          <cell r="AD153">
            <v>4175</v>
          </cell>
          <cell r="AE153">
            <v>398</v>
          </cell>
          <cell r="AF153">
            <v>1</v>
          </cell>
          <cell r="AG153">
            <v>1</v>
          </cell>
          <cell r="AR153">
            <v>13</v>
          </cell>
          <cell r="AS153">
            <v>172</v>
          </cell>
          <cell r="AT153">
            <v>16663</v>
          </cell>
          <cell r="AU153">
            <v>5551</v>
          </cell>
          <cell r="AV153">
            <v>35</v>
          </cell>
          <cell r="AW153">
            <v>18</v>
          </cell>
          <cell r="AX153">
            <v>86</v>
          </cell>
          <cell r="AY153">
            <v>4456</v>
          </cell>
          <cell r="AZ153">
            <v>1646</v>
          </cell>
          <cell r="BA153">
            <v>67</v>
          </cell>
          <cell r="BL153">
            <v>0</v>
          </cell>
          <cell r="BM153">
            <v>7</v>
          </cell>
          <cell r="BN153">
            <v>8</v>
          </cell>
          <cell r="BO153">
            <v>18</v>
          </cell>
          <cell r="BP153">
            <v>59</v>
          </cell>
          <cell r="BQ153">
            <v>1</v>
          </cell>
          <cell r="BR153">
            <v>14</v>
          </cell>
          <cell r="BS153">
            <v>89</v>
          </cell>
          <cell r="BT153">
            <v>238</v>
          </cell>
          <cell r="BU153">
            <v>621</v>
          </cell>
          <cell r="BV153">
            <v>1</v>
          </cell>
          <cell r="BW153">
            <v>3</v>
          </cell>
          <cell r="BX153">
            <v>30</v>
          </cell>
          <cell r="BY153">
            <v>444</v>
          </cell>
          <cell r="BZ153">
            <v>1497</v>
          </cell>
          <cell r="CA153">
            <v>16520</v>
          </cell>
          <cell r="CB153">
            <v>63713</v>
          </cell>
          <cell r="CC153">
            <v>29771</v>
          </cell>
          <cell r="CD153">
            <v>7988</v>
          </cell>
          <cell r="CE153">
            <v>2292</v>
          </cell>
          <cell r="CF153">
            <v>31872</v>
          </cell>
          <cell r="CG153">
            <v>95944</v>
          </cell>
          <cell r="CH153">
            <v>50047</v>
          </cell>
          <cell r="CI153">
            <v>51902</v>
          </cell>
        </row>
        <row r="154">
          <cell r="B154" t="str">
            <v>Kota Kediri</v>
          </cell>
          <cell r="C154" t="str">
            <v>Prov. Jawa Timur</v>
          </cell>
          <cell r="D154">
            <v>261</v>
          </cell>
          <cell r="E154">
            <v>3</v>
          </cell>
          <cell r="F154">
            <v>0</v>
          </cell>
          <cell r="G154">
            <v>0</v>
          </cell>
          <cell r="H154">
            <v>0</v>
          </cell>
          <cell r="I154">
            <v>9183</v>
          </cell>
          <cell r="J154">
            <v>138</v>
          </cell>
          <cell r="K154">
            <v>0</v>
          </cell>
          <cell r="L154">
            <v>0</v>
          </cell>
          <cell r="M154">
            <v>0</v>
          </cell>
          <cell r="X154">
            <v>12</v>
          </cell>
          <cell r="Y154">
            <v>37062</v>
          </cell>
          <cell r="Z154">
            <v>4685</v>
          </cell>
          <cell r="AA154">
            <v>15</v>
          </cell>
          <cell r="AB154">
            <v>0</v>
          </cell>
          <cell r="AC154">
            <v>0</v>
          </cell>
          <cell r="AD154">
            <v>917</v>
          </cell>
          <cell r="AE154">
            <v>59</v>
          </cell>
          <cell r="AF154">
            <v>0</v>
          </cell>
          <cell r="AG154">
            <v>0</v>
          </cell>
          <cell r="AR154">
            <v>2</v>
          </cell>
          <cell r="AS154">
            <v>52</v>
          </cell>
          <cell r="AT154">
            <v>13219</v>
          </cell>
          <cell r="AU154">
            <v>3707</v>
          </cell>
          <cell r="AV154">
            <v>12</v>
          </cell>
          <cell r="AW154">
            <v>0</v>
          </cell>
          <cell r="AX154">
            <v>4</v>
          </cell>
          <cell r="AY154">
            <v>549</v>
          </cell>
          <cell r="AZ154">
            <v>162</v>
          </cell>
          <cell r="BA154">
            <v>4</v>
          </cell>
          <cell r="BL154">
            <v>0</v>
          </cell>
          <cell r="BM154">
            <v>0</v>
          </cell>
          <cell r="BN154">
            <v>5</v>
          </cell>
          <cell r="BO154">
            <v>4</v>
          </cell>
          <cell r="BP154">
            <v>5</v>
          </cell>
          <cell r="BQ154">
            <v>0</v>
          </cell>
          <cell r="BR154">
            <v>3</v>
          </cell>
          <cell r="BS154">
            <v>31</v>
          </cell>
          <cell r="BT154">
            <v>43</v>
          </cell>
          <cell r="BU154">
            <v>101</v>
          </cell>
          <cell r="BV154">
            <v>0</v>
          </cell>
          <cell r="BW154">
            <v>0</v>
          </cell>
          <cell r="BX154">
            <v>3</v>
          </cell>
          <cell r="BY154">
            <v>72</v>
          </cell>
          <cell r="BZ154">
            <v>365</v>
          </cell>
          <cell r="CA154">
            <v>9458</v>
          </cell>
          <cell r="CB154">
            <v>38179</v>
          </cell>
          <cell r="CC154">
            <v>18551</v>
          </cell>
          <cell r="CD154">
            <v>4003</v>
          </cell>
          <cell r="CE154">
            <v>487</v>
          </cell>
          <cell r="CF154">
            <v>19684</v>
          </cell>
          <cell r="CG154">
            <v>61016</v>
          </cell>
          <cell r="CH154">
            <v>29583</v>
          </cell>
          <cell r="CI154">
            <v>27872</v>
          </cell>
        </row>
        <row r="155">
          <cell r="B155" t="str">
            <v>Kota Madiun</v>
          </cell>
          <cell r="C155" t="str">
            <v>Prov. Jawa Timur</v>
          </cell>
          <cell r="D155">
            <v>227</v>
          </cell>
          <cell r="E155">
            <v>2</v>
          </cell>
          <cell r="F155">
            <v>0</v>
          </cell>
          <cell r="G155">
            <v>0</v>
          </cell>
          <cell r="H155">
            <v>0</v>
          </cell>
          <cell r="I155">
            <v>9200</v>
          </cell>
          <cell r="J155">
            <v>113</v>
          </cell>
          <cell r="K155">
            <v>0</v>
          </cell>
          <cell r="L155">
            <v>0</v>
          </cell>
          <cell r="M155">
            <v>0</v>
          </cell>
          <cell r="X155">
            <v>17</v>
          </cell>
          <cell r="Y155">
            <v>32345</v>
          </cell>
          <cell r="Z155">
            <v>4002</v>
          </cell>
          <cell r="AA155">
            <v>17</v>
          </cell>
          <cell r="AB155">
            <v>1</v>
          </cell>
          <cell r="AC155">
            <v>4</v>
          </cell>
          <cell r="AD155">
            <v>4167</v>
          </cell>
          <cell r="AE155">
            <v>428</v>
          </cell>
          <cell r="AF155">
            <v>0</v>
          </cell>
          <cell r="AG155">
            <v>0</v>
          </cell>
          <cell r="AR155">
            <v>5</v>
          </cell>
          <cell r="AS155">
            <v>74</v>
          </cell>
          <cell r="AT155">
            <v>14171</v>
          </cell>
          <cell r="AU155">
            <v>3762</v>
          </cell>
          <cell r="AV155">
            <v>20</v>
          </cell>
          <cell r="AW155">
            <v>2</v>
          </cell>
          <cell r="AX155">
            <v>8</v>
          </cell>
          <cell r="AY155">
            <v>492</v>
          </cell>
          <cell r="AZ155">
            <v>199</v>
          </cell>
          <cell r="BA155">
            <v>6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24</v>
          </cell>
          <cell r="BQ155">
            <v>1</v>
          </cell>
          <cell r="BR155">
            <v>9</v>
          </cell>
          <cell r="BS155">
            <v>33</v>
          </cell>
          <cell r="BT155">
            <v>42</v>
          </cell>
          <cell r="BU155">
            <v>171</v>
          </cell>
          <cell r="BV155">
            <v>0</v>
          </cell>
          <cell r="BW155">
            <v>1</v>
          </cell>
          <cell r="BX155">
            <v>7</v>
          </cell>
          <cell r="BY155">
            <v>137</v>
          </cell>
          <cell r="BZ155">
            <v>698</v>
          </cell>
          <cell r="CA155">
            <v>9456</v>
          </cell>
          <cell r="CB155">
            <v>36719</v>
          </cell>
          <cell r="CC155">
            <v>19133</v>
          </cell>
          <cell r="CD155">
            <v>4157</v>
          </cell>
          <cell r="CE155">
            <v>920</v>
          </cell>
          <cell r="CF155">
            <v>18698</v>
          </cell>
          <cell r="CG155">
            <v>55865</v>
          </cell>
          <cell r="CH155">
            <v>27085</v>
          </cell>
          <cell r="CI155">
            <v>27636</v>
          </cell>
        </row>
        <row r="156">
          <cell r="B156" t="str">
            <v>Kota Malang</v>
          </cell>
          <cell r="C156" t="str">
            <v>Prov. Jawa Timur</v>
          </cell>
          <cell r="D156">
            <v>346</v>
          </cell>
          <cell r="E156">
            <v>1</v>
          </cell>
          <cell r="F156">
            <v>0</v>
          </cell>
          <cell r="G156">
            <v>0</v>
          </cell>
          <cell r="H156">
            <v>0</v>
          </cell>
          <cell r="I156">
            <v>41242</v>
          </cell>
          <cell r="J156">
            <v>707</v>
          </cell>
          <cell r="K156">
            <v>0</v>
          </cell>
          <cell r="L156">
            <v>0</v>
          </cell>
          <cell r="M156">
            <v>0</v>
          </cell>
          <cell r="X156">
            <v>88</v>
          </cell>
          <cell r="Y156">
            <v>147062</v>
          </cell>
          <cell r="Z156">
            <v>19757</v>
          </cell>
          <cell r="AA156">
            <v>206</v>
          </cell>
          <cell r="AB156">
            <v>28</v>
          </cell>
          <cell r="AC156">
            <v>8</v>
          </cell>
          <cell r="AD156">
            <v>13928</v>
          </cell>
          <cell r="AE156">
            <v>1213</v>
          </cell>
          <cell r="AF156">
            <v>13</v>
          </cell>
          <cell r="AG156">
            <v>0</v>
          </cell>
          <cell r="AR156">
            <v>14</v>
          </cell>
          <cell r="AS156">
            <v>164</v>
          </cell>
          <cell r="AT156">
            <v>32878</v>
          </cell>
          <cell r="AU156">
            <v>9174</v>
          </cell>
          <cell r="AV156">
            <v>32</v>
          </cell>
          <cell r="AW156">
            <v>76</v>
          </cell>
          <cell r="AX156">
            <v>196</v>
          </cell>
          <cell r="AY156">
            <v>28385</v>
          </cell>
          <cell r="AZ156">
            <v>9157</v>
          </cell>
          <cell r="BA156">
            <v>124</v>
          </cell>
          <cell r="BL156">
            <v>0</v>
          </cell>
          <cell r="BM156">
            <v>73</v>
          </cell>
          <cell r="BN156">
            <v>50</v>
          </cell>
          <cell r="BO156">
            <v>39</v>
          </cell>
          <cell r="BP156">
            <v>279</v>
          </cell>
          <cell r="BQ156">
            <v>1</v>
          </cell>
          <cell r="BR156">
            <v>60</v>
          </cell>
          <cell r="BS156">
            <v>367</v>
          </cell>
          <cell r="BT156">
            <v>444</v>
          </cell>
          <cell r="BU156">
            <v>1135</v>
          </cell>
          <cell r="BV156">
            <v>0</v>
          </cell>
          <cell r="BW156">
            <v>15</v>
          </cell>
          <cell r="BX156">
            <v>85</v>
          </cell>
          <cell r="BY156">
            <v>852</v>
          </cell>
          <cell r="BZ156">
            <v>2849</v>
          </cell>
          <cell r="CA156">
            <v>41775</v>
          </cell>
          <cell r="CB156">
            <v>162206</v>
          </cell>
          <cell r="CC156">
            <v>82735</v>
          </cell>
          <cell r="CD156">
            <v>19885</v>
          </cell>
          <cell r="CE156">
            <v>4447</v>
          </cell>
          <cell r="CF156">
            <v>69388</v>
          </cell>
          <cell r="CG156">
            <v>228123</v>
          </cell>
          <cell r="CH156">
            <v>113762</v>
          </cell>
          <cell r="CI156">
            <v>98649</v>
          </cell>
        </row>
        <row r="157">
          <cell r="B157" t="str">
            <v>Kota Mojokerto</v>
          </cell>
          <cell r="C157" t="str">
            <v>Prov. Jawa Timur</v>
          </cell>
          <cell r="D157">
            <v>265</v>
          </cell>
          <cell r="E157">
            <v>4</v>
          </cell>
          <cell r="F157">
            <v>0</v>
          </cell>
          <cell r="G157">
            <v>0</v>
          </cell>
          <cell r="H157">
            <v>0</v>
          </cell>
          <cell r="I157">
            <v>16979</v>
          </cell>
          <cell r="J157">
            <v>221</v>
          </cell>
          <cell r="K157">
            <v>0</v>
          </cell>
          <cell r="L157">
            <v>0</v>
          </cell>
          <cell r="M157">
            <v>0</v>
          </cell>
          <cell r="X157">
            <v>33</v>
          </cell>
          <cell r="Y157">
            <v>56659</v>
          </cell>
          <cell r="Z157">
            <v>6126</v>
          </cell>
          <cell r="AA157">
            <v>25</v>
          </cell>
          <cell r="AB157">
            <v>13</v>
          </cell>
          <cell r="AC157">
            <v>6</v>
          </cell>
          <cell r="AD157">
            <v>3583</v>
          </cell>
          <cell r="AE157">
            <v>266</v>
          </cell>
          <cell r="AF157">
            <v>3</v>
          </cell>
          <cell r="AG157">
            <v>1</v>
          </cell>
          <cell r="AR157">
            <v>27</v>
          </cell>
          <cell r="AS157">
            <v>69</v>
          </cell>
          <cell r="AT157">
            <v>19415</v>
          </cell>
          <cell r="AU157">
            <v>4369</v>
          </cell>
          <cell r="AV157">
            <v>3</v>
          </cell>
          <cell r="AW157">
            <v>21</v>
          </cell>
          <cell r="AX157">
            <v>35</v>
          </cell>
          <cell r="AY157">
            <v>6555</v>
          </cell>
          <cell r="AZ157">
            <v>2084</v>
          </cell>
          <cell r="BA157">
            <v>23</v>
          </cell>
          <cell r="BL157">
            <v>0</v>
          </cell>
          <cell r="BM157">
            <v>1</v>
          </cell>
          <cell r="BN157">
            <v>4</v>
          </cell>
          <cell r="BO157">
            <v>0</v>
          </cell>
          <cell r="BP157">
            <v>5</v>
          </cell>
          <cell r="BQ157">
            <v>0</v>
          </cell>
          <cell r="BR157">
            <v>0</v>
          </cell>
          <cell r="BS157">
            <v>17</v>
          </cell>
          <cell r="BT157">
            <v>26</v>
          </cell>
          <cell r="BU157">
            <v>70</v>
          </cell>
          <cell r="BV157">
            <v>0</v>
          </cell>
          <cell r="BW157">
            <v>2</v>
          </cell>
          <cell r="BX157">
            <v>7</v>
          </cell>
          <cell r="BY157">
            <v>150</v>
          </cell>
          <cell r="BZ157">
            <v>616</v>
          </cell>
          <cell r="CA157">
            <v>17331</v>
          </cell>
          <cell r="CB157">
            <v>60574</v>
          </cell>
          <cell r="CC157">
            <v>32390</v>
          </cell>
          <cell r="CD157">
            <v>6657</v>
          </cell>
          <cell r="CE157">
            <v>731</v>
          </cell>
          <cell r="CF157">
            <v>33236</v>
          </cell>
          <cell r="CG157">
            <v>101474</v>
          </cell>
          <cell r="CH157">
            <v>49015</v>
          </cell>
          <cell r="CI157">
            <v>52581</v>
          </cell>
        </row>
        <row r="158">
          <cell r="B158" t="str">
            <v>Kota Pasuruan</v>
          </cell>
          <cell r="C158" t="str">
            <v>Prov. Jawa Timur</v>
          </cell>
          <cell r="D158">
            <v>230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18824</v>
          </cell>
          <cell r="J158">
            <v>372</v>
          </cell>
          <cell r="K158">
            <v>0</v>
          </cell>
          <cell r="L158">
            <v>0</v>
          </cell>
          <cell r="M158">
            <v>0</v>
          </cell>
          <cell r="X158">
            <v>48</v>
          </cell>
          <cell r="Y158">
            <v>66894</v>
          </cell>
          <cell r="Z158">
            <v>9357</v>
          </cell>
          <cell r="AA158">
            <v>49</v>
          </cell>
          <cell r="AB158">
            <v>12</v>
          </cell>
          <cell r="AC158">
            <v>10</v>
          </cell>
          <cell r="AD158">
            <v>4610</v>
          </cell>
          <cell r="AE158">
            <v>416</v>
          </cell>
          <cell r="AF158">
            <v>0</v>
          </cell>
          <cell r="AG158">
            <v>0</v>
          </cell>
          <cell r="AR158">
            <v>5</v>
          </cell>
          <cell r="AS158">
            <v>76</v>
          </cell>
          <cell r="AT158">
            <v>23556</v>
          </cell>
          <cell r="AU158">
            <v>7428</v>
          </cell>
          <cell r="AV158">
            <v>20</v>
          </cell>
          <cell r="AW158">
            <v>20</v>
          </cell>
          <cell r="AX158">
            <v>14</v>
          </cell>
          <cell r="AY158">
            <v>2460</v>
          </cell>
          <cell r="AZ158">
            <v>691</v>
          </cell>
          <cell r="BA158">
            <v>4</v>
          </cell>
          <cell r="BL158">
            <v>0</v>
          </cell>
          <cell r="BM158">
            <v>4</v>
          </cell>
          <cell r="BN158">
            <v>2</v>
          </cell>
          <cell r="BO158">
            <v>1</v>
          </cell>
          <cell r="BP158">
            <v>29</v>
          </cell>
          <cell r="BQ158">
            <v>0</v>
          </cell>
          <cell r="BR158">
            <v>0</v>
          </cell>
          <cell r="BS158">
            <v>36</v>
          </cell>
          <cell r="BT158">
            <v>60</v>
          </cell>
          <cell r="BU158">
            <v>176</v>
          </cell>
          <cell r="BV158">
            <v>0</v>
          </cell>
          <cell r="BW158">
            <v>1</v>
          </cell>
          <cell r="BX158">
            <v>7</v>
          </cell>
          <cell r="BY158">
            <v>141</v>
          </cell>
          <cell r="BZ158">
            <v>805</v>
          </cell>
          <cell r="CA158">
            <v>19137</v>
          </cell>
          <cell r="CB158">
            <v>71973</v>
          </cell>
          <cell r="CC158">
            <v>35834</v>
          </cell>
          <cell r="CD158">
            <v>8370</v>
          </cell>
          <cell r="CE158">
            <v>1046</v>
          </cell>
          <cell r="CF158">
            <v>33345</v>
          </cell>
          <cell r="CG158">
            <v>101373</v>
          </cell>
          <cell r="CH158">
            <v>48815</v>
          </cell>
          <cell r="CI158">
            <v>42727</v>
          </cell>
        </row>
        <row r="159">
          <cell r="B159" t="str">
            <v>Kota Probolinggo</v>
          </cell>
          <cell r="C159" t="str">
            <v>Prov. Jawa Timur</v>
          </cell>
          <cell r="D159">
            <v>131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11407</v>
          </cell>
          <cell r="J159">
            <v>214</v>
          </cell>
          <cell r="K159">
            <v>0</v>
          </cell>
          <cell r="L159">
            <v>0</v>
          </cell>
          <cell r="M159">
            <v>0</v>
          </cell>
          <cell r="X159">
            <v>29</v>
          </cell>
          <cell r="Y159">
            <v>46051</v>
          </cell>
          <cell r="Z159">
            <v>4057</v>
          </cell>
          <cell r="AA159">
            <v>36</v>
          </cell>
          <cell r="AB159">
            <v>4</v>
          </cell>
          <cell r="AC159">
            <v>9</v>
          </cell>
          <cell r="AD159">
            <v>4428</v>
          </cell>
          <cell r="AE159">
            <v>261</v>
          </cell>
          <cell r="AF159">
            <v>1</v>
          </cell>
          <cell r="AG159">
            <v>0</v>
          </cell>
          <cell r="AR159">
            <v>9</v>
          </cell>
          <cell r="AS159">
            <v>180</v>
          </cell>
          <cell r="AT159">
            <v>17486</v>
          </cell>
          <cell r="AU159">
            <v>3743</v>
          </cell>
          <cell r="AV159">
            <v>21</v>
          </cell>
          <cell r="AW159">
            <v>1</v>
          </cell>
          <cell r="AX159">
            <v>34</v>
          </cell>
          <cell r="AY159">
            <v>1757</v>
          </cell>
          <cell r="AZ159">
            <v>414</v>
          </cell>
          <cell r="BA159">
            <v>9</v>
          </cell>
          <cell r="BL159">
            <v>0</v>
          </cell>
          <cell r="BM159">
            <v>6</v>
          </cell>
          <cell r="BN159">
            <v>9</v>
          </cell>
          <cell r="BO159">
            <v>15</v>
          </cell>
          <cell r="BP159">
            <v>464</v>
          </cell>
          <cell r="BQ159">
            <v>0</v>
          </cell>
          <cell r="BR159">
            <v>3</v>
          </cell>
          <cell r="BS159">
            <v>32</v>
          </cell>
          <cell r="BT159">
            <v>63</v>
          </cell>
          <cell r="BU159">
            <v>662</v>
          </cell>
          <cell r="BV159">
            <v>1</v>
          </cell>
          <cell r="BW159">
            <v>5</v>
          </cell>
          <cell r="BX159">
            <v>17</v>
          </cell>
          <cell r="BY159">
            <v>241</v>
          </cell>
          <cell r="BZ159">
            <v>1378</v>
          </cell>
          <cell r="CA159">
            <v>11587</v>
          </cell>
          <cell r="CB159">
            <v>50921</v>
          </cell>
          <cell r="CC159">
            <v>23619</v>
          </cell>
          <cell r="CD159">
            <v>4513</v>
          </cell>
          <cell r="CE159">
            <v>2538</v>
          </cell>
          <cell r="CF159">
            <v>23994</v>
          </cell>
          <cell r="CG159">
            <v>75191</v>
          </cell>
          <cell r="CH159">
            <v>36077</v>
          </cell>
          <cell r="CI159">
            <v>39536</v>
          </cell>
        </row>
        <row r="160">
          <cell r="B160" t="str">
            <v>Kota Surabaya</v>
          </cell>
          <cell r="C160" t="str">
            <v>Prov. Jawa Timur</v>
          </cell>
          <cell r="D160">
            <v>181</v>
          </cell>
          <cell r="E160">
            <v>1</v>
          </cell>
          <cell r="F160">
            <v>0</v>
          </cell>
          <cell r="G160">
            <v>0</v>
          </cell>
          <cell r="H160">
            <v>0</v>
          </cell>
          <cell r="I160">
            <v>6656</v>
          </cell>
          <cell r="J160">
            <v>116</v>
          </cell>
          <cell r="K160">
            <v>0</v>
          </cell>
          <cell r="L160">
            <v>0</v>
          </cell>
          <cell r="M160">
            <v>0</v>
          </cell>
          <cell r="X160">
            <v>8</v>
          </cell>
          <cell r="Y160">
            <v>33491</v>
          </cell>
          <cell r="Z160">
            <v>3736</v>
          </cell>
          <cell r="AA160">
            <v>25</v>
          </cell>
          <cell r="AB160">
            <v>4</v>
          </cell>
          <cell r="AC160">
            <v>0</v>
          </cell>
          <cell r="AD160">
            <v>1970</v>
          </cell>
          <cell r="AE160">
            <v>134</v>
          </cell>
          <cell r="AF160">
            <v>0</v>
          </cell>
          <cell r="AG160">
            <v>0</v>
          </cell>
          <cell r="AR160">
            <v>4</v>
          </cell>
          <cell r="AS160">
            <v>78</v>
          </cell>
          <cell r="AT160">
            <v>11192</v>
          </cell>
          <cell r="AU160">
            <v>3196</v>
          </cell>
          <cell r="AV160">
            <v>11</v>
          </cell>
          <cell r="AW160">
            <v>4</v>
          </cell>
          <cell r="AX160">
            <v>12</v>
          </cell>
          <cell r="AY160">
            <v>1146</v>
          </cell>
          <cell r="AZ160">
            <v>376</v>
          </cell>
          <cell r="BA160">
            <v>2</v>
          </cell>
          <cell r="BL160">
            <v>0</v>
          </cell>
          <cell r="BM160">
            <v>2</v>
          </cell>
          <cell r="BN160">
            <v>2</v>
          </cell>
          <cell r="BO160">
            <v>7</v>
          </cell>
          <cell r="BP160">
            <v>34</v>
          </cell>
          <cell r="BQ160">
            <v>0</v>
          </cell>
          <cell r="BR160">
            <v>1</v>
          </cell>
          <cell r="BS160">
            <v>20</v>
          </cell>
          <cell r="BT160">
            <v>86</v>
          </cell>
          <cell r="BU160">
            <v>470</v>
          </cell>
          <cell r="BV160">
            <v>0</v>
          </cell>
          <cell r="BW160">
            <v>2</v>
          </cell>
          <cell r="BX160">
            <v>32</v>
          </cell>
          <cell r="BY160">
            <v>281</v>
          </cell>
          <cell r="BZ160">
            <v>1225</v>
          </cell>
          <cell r="CA160">
            <v>6853</v>
          </cell>
          <cell r="CB160">
            <v>35673</v>
          </cell>
          <cell r="CC160">
            <v>16262</v>
          </cell>
          <cell r="CD160">
            <v>3971</v>
          </cell>
          <cell r="CE160">
            <v>1746</v>
          </cell>
          <cell r="CF160">
            <v>12552</v>
          </cell>
          <cell r="CG160">
            <v>46640</v>
          </cell>
          <cell r="CH160">
            <v>22656</v>
          </cell>
          <cell r="CI160">
            <v>24944</v>
          </cell>
        </row>
        <row r="161">
          <cell r="B161" t="str">
            <v>Kab. Lamongan</v>
          </cell>
          <cell r="C161" t="str">
            <v>Prov. Jawa Timur</v>
          </cell>
          <cell r="D161">
            <v>44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7851</v>
          </cell>
          <cell r="J161">
            <v>333</v>
          </cell>
          <cell r="K161">
            <v>0</v>
          </cell>
          <cell r="L161">
            <v>0</v>
          </cell>
          <cell r="M161">
            <v>0</v>
          </cell>
          <cell r="X161">
            <v>79</v>
          </cell>
          <cell r="Y161">
            <v>47545</v>
          </cell>
          <cell r="Z161">
            <v>4730</v>
          </cell>
          <cell r="AA161">
            <v>50</v>
          </cell>
          <cell r="AB161">
            <v>11</v>
          </cell>
          <cell r="AC161">
            <v>16</v>
          </cell>
          <cell r="AD161">
            <v>6332</v>
          </cell>
          <cell r="AE161">
            <v>567</v>
          </cell>
          <cell r="AF161">
            <v>10</v>
          </cell>
          <cell r="AG161">
            <v>2</v>
          </cell>
          <cell r="AR161">
            <v>3</v>
          </cell>
          <cell r="AS161">
            <v>167</v>
          </cell>
          <cell r="AT161">
            <v>7515</v>
          </cell>
          <cell r="AU161">
            <v>1969</v>
          </cell>
          <cell r="AV161">
            <v>13</v>
          </cell>
          <cell r="AW161">
            <v>19</v>
          </cell>
          <cell r="AX161">
            <v>494</v>
          </cell>
          <cell r="AY161">
            <v>8377</v>
          </cell>
          <cell r="AZ161">
            <v>2745</v>
          </cell>
          <cell r="BA161">
            <v>230</v>
          </cell>
          <cell r="BL161">
            <v>1</v>
          </cell>
          <cell r="BM161">
            <v>22</v>
          </cell>
          <cell r="BN161">
            <v>16</v>
          </cell>
          <cell r="BO161">
            <v>11</v>
          </cell>
          <cell r="BP161">
            <v>358</v>
          </cell>
          <cell r="BQ161">
            <v>0</v>
          </cell>
          <cell r="BR161">
            <v>8</v>
          </cell>
          <cell r="BS161">
            <v>45</v>
          </cell>
          <cell r="BT161">
            <v>76</v>
          </cell>
          <cell r="BU161">
            <v>704</v>
          </cell>
          <cell r="BV161">
            <v>0</v>
          </cell>
          <cell r="BW161">
            <v>3</v>
          </cell>
          <cell r="BX161">
            <v>8</v>
          </cell>
          <cell r="BY161">
            <v>82</v>
          </cell>
          <cell r="BZ161">
            <v>1016</v>
          </cell>
          <cell r="CA161">
            <v>8013</v>
          </cell>
          <cell r="CB161">
            <v>54904</v>
          </cell>
          <cell r="CC161">
            <v>21258</v>
          </cell>
          <cell r="CD161">
            <v>4943</v>
          </cell>
          <cell r="CE161">
            <v>2334</v>
          </cell>
          <cell r="CF161">
            <v>26216</v>
          </cell>
          <cell r="CG161">
            <v>78049</v>
          </cell>
          <cell r="CH161">
            <v>39796</v>
          </cell>
          <cell r="CI161">
            <v>36729</v>
          </cell>
        </row>
        <row r="162">
          <cell r="B162" t="str">
            <v>Kab. Lumajang</v>
          </cell>
          <cell r="C162" t="str">
            <v>Prov. Jawa Timur</v>
          </cell>
          <cell r="D162">
            <v>293</v>
          </cell>
          <cell r="E162">
            <v>3</v>
          </cell>
          <cell r="F162">
            <v>0</v>
          </cell>
          <cell r="G162">
            <v>0</v>
          </cell>
          <cell r="H162">
            <v>0</v>
          </cell>
          <cell r="I162">
            <v>22906</v>
          </cell>
          <cell r="J162">
            <v>428</v>
          </cell>
          <cell r="K162">
            <v>0</v>
          </cell>
          <cell r="L162">
            <v>0</v>
          </cell>
          <cell r="M162">
            <v>0</v>
          </cell>
          <cell r="X162">
            <v>78</v>
          </cell>
          <cell r="Y162">
            <v>99966</v>
          </cell>
          <cell r="Z162">
            <v>12807</v>
          </cell>
          <cell r="AA162">
            <v>159</v>
          </cell>
          <cell r="AB162">
            <v>19</v>
          </cell>
          <cell r="AC162">
            <v>3</v>
          </cell>
          <cell r="AD162">
            <v>9645</v>
          </cell>
          <cell r="AE162">
            <v>828</v>
          </cell>
          <cell r="AF162">
            <v>8</v>
          </cell>
          <cell r="AG162">
            <v>1</v>
          </cell>
          <cell r="AR162">
            <v>6</v>
          </cell>
          <cell r="AS162">
            <v>190</v>
          </cell>
          <cell r="AT162">
            <v>22307</v>
          </cell>
          <cell r="AU162">
            <v>6145</v>
          </cell>
          <cell r="AV162">
            <v>42</v>
          </cell>
          <cell r="AW162">
            <v>2</v>
          </cell>
          <cell r="AX162">
            <v>100</v>
          </cell>
          <cell r="AY162">
            <v>9142</v>
          </cell>
          <cell r="AZ162">
            <v>2677</v>
          </cell>
          <cell r="BA162">
            <v>40</v>
          </cell>
          <cell r="BL162">
            <v>0</v>
          </cell>
          <cell r="BM162">
            <v>32</v>
          </cell>
          <cell r="BN162">
            <v>18</v>
          </cell>
          <cell r="BO162">
            <v>10</v>
          </cell>
          <cell r="BP162">
            <v>45</v>
          </cell>
          <cell r="BQ162">
            <v>0</v>
          </cell>
          <cell r="BR162">
            <v>5</v>
          </cell>
          <cell r="BS162">
            <v>94</v>
          </cell>
          <cell r="BT162">
            <v>126</v>
          </cell>
          <cell r="BU162">
            <v>317</v>
          </cell>
          <cell r="BV162">
            <v>0</v>
          </cell>
          <cell r="BW162">
            <v>2</v>
          </cell>
          <cell r="BX162">
            <v>22</v>
          </cell>
          <cell r="BY162">
            <v>415</v>
          </cell>
          <cell r="BZ162">
            <v>1633</v>
          </cell>
          <cell r="CA162">
            <v>23288</v>
          </cell>
          <cell r="CB162">
            <v>110371</v>
          </cell>
          <cell r="CC162">
            <v>45218</v>
          </cell>
          <cell r="CD162">
            <v>9540</v>
          </cell>
          <cell r="CE162">
            <v>2097</v>
          </cell>
          <cell r="CF162">
            <v>50733</v>
          </cell>
          <cell r="CG162">
            <v>147529</v>
          </cell>
          <cell r="CH162">
            <v>75162</v>
          </cell>
          <cell r="CI162">
            <v>75937</v>
          </cell>
        </row>
        <row r="163">
          <cell r="B163" t="str">
            <v>Kab. Madiun</v>
          </cell>
          <cell r="C163" t="str">
            <v>Prov. Jawa Timur</v>
          </cell>
          <cell r="D163">
            <v>97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11663</v>
          </cell>
          <cell r="J163">
            <v>162</v>
          </cell>
          <cell r="K163">
            <v>0</v>
          </cell>
          <cell r="L163">
            <v>0</v>
          </cell>
          <cell r="M163">
            <v>0</v>
          </cell>
          <cell r="X163">
            <v>18</v>
          </cell>
          <cell r="Y163">
            <v>46970</v>
          </cell>
          <cell r="Z163">
            <v>6963</v>
          </cell>
          <cell r="AA163">
            <v>44</v>
          </cell>
          <cell r="AB163">
            <v>4</v>
          </cell>
          <cell r="AC163">
            <v>9</v>
          </cell>
          <cell r="AD163">
            <v>5929</v>
          </cell>
          <cell r="AE163">
            <v>705</v>
          </cell>
          <cell r="AF163">
            <v>4</v>
          </cell>
          <cell r="AG163">
            <v>1</v>
          </cell>
          <cell r="AR163">
            <v>2</v>
          </cell>
          <cell r="AS163">
            <v>45</v>
          </cell>
          <cell r="AT163">
            <v>14933</v>
          </cell>
          <cell r="AU163">
            <v>5481</v>
          </cell>
          <cell r="AV163">
            <v>40</v>
          </cell>
          <cell r="AW163">
            <v>2</v>
          </cell>
          <cell r="AX163">
            <v>12</v>
          </cell>
          <cell r="AY163">
            <v>2424</v>
          </cell>
          <cell r="AZ163">
            <v>891</v>
          </cell>
          <cell r="BA163">
            <v>11</v>
          </cell>
          <cell r="BL163">
            <v>0</v>
          </cell>
          <cell r="BM163">
            <v>3</v>
          </cell>
          <cell r="BN163">
            <v>2</v>
          </cell>
          <cell r="BO163">
            <v>3</v>
          </cell>
          <cell r="BP163">
            <v>6</v>
          </cell>
          <cell r="BQ163">
            <v>0</v>
          </cell>
          <cell r="BR163">
            <v>0</v>
          </cell>
          <cell r="BS163">
            <v>24</v>
          </cell>
          <cell r="BT163">
            <v>54</v>
          </cell>
          <cell r="BU163">
            <v>295</v>
          </cell>
          <cell r="BV163">
            <v>0</v>
          </cell>
          <cell r="BW163">
            <v>0</v>
          </cell>
          <cell r="BX163">
            <v>2</v>
          </cell>
          <cell r="BY163">
            <v>64</v>
          </cell>
          <cell r="BZ163">
            <v>602</v>
          </cell>
          <cell r="CA163">
            <v>11791</v>
          </cell>
          <cell r="CB163">
            <v>53121</v>
          </cell>
          <cell r="CC163">
            <v>25053</v>
          </cell>
          <cell r="CD163">
            <v>6541</v>
          </cell>
          <cell r="CE163">
            <v>959</v>
          </cell>
          <cell r="CF163">
            <v>24449</v>
          </cell>
          <cell r="CG163">
            <v>75481</v>
          </cell>
          <cell r="CH163">
            <v>37040</v>
          </cell>
          <cell r="CI163">
            <v>34735</v>
          </cell>
        </row>
        <row r="164">
          <cell r="B164" t="str">
            <v>Kab. Magetan</v>
          </cell>
          <cell r="C164" t="str">
            <v>Prov. Jawa Timur</v>
          </cell>
          <cell r="D164">
            <v>177</v>
          </cell>
          <cell r="E164">
            <v>2</v>
          </cell>
          <cell r="F164">
            <v>0</v>
          </cell>
          <cell r="G164">
            <v>0</v>
          </cell>
          <cell r="H164">
            <v>0</v>
          </cell>
          <cell r="I164">
            <v>15028</v>
          </cell>
          <cell r="J164">
            <v>375</v>
          </cell>
          <cell r="K164">
            <v>0</v>
          </cell>
          <cell r="L164">
            <v>0</v>
          </cell>
          <cell r="M164">
            <v>0</v>
          </cell>
          <cell r="X164">
            <v>103</v>
          </cell>
          <cell r="Y164">
            <v>62735</v>
          </cell>
          <cell r="Z164">
            <v>8232</v>
          </cell>
          <cell r="AA164">
            <v>170</v>
          </cell>
          <cell r="AB164">
            <v>15</v>
          </cell>
          <cell r="AC164">
            <v>6</v>
          </cell>
          <cell r="AD164">
            <v>5183</v>
          </cell>
          <cell r="AE164">
            <v>583</v>
          </cell>
          <cell r="AF164">
            <v>22</v>
          </cell>
          <cell r="AG164">
            <v>1</v>
          </cell>
          <cell r="AR164">
            <v>5</v>
          </cell>
          <cell r="AS164">
            <v>261</v>
          </cell>
          <cell r="AT164">
            <v>13476</v>
          </cell>
          <cell r="AU164">
            <v>4378</v>
          </cell>
          <cell r="AV164">
            <v>52</v>
          </cell>
          <cell r="AW164">
            <v>6</v>
          </cell>
          <cell r="AX164">
            <v>305</v>
          </cell>
          <cell r="AY164">
            <v>9306</v>
          </cell>
          <cell r="AZ164">
            <v>2666</v>
          </cell>
          <cell r="BA164">
            <v>90</v>
          </cell>
          <cell r="BL164">
            <v>0</v>
          </cell>
          <cell r="BM164">
            <v>74</v>
          </cell>
          <cell r="BN164">
            <v>71</v>
          </cell>
          <cell r="BO164">
            <v>182</v>
          </cell>
          <cell r="BP164">
            <v>2927</v>
          </cell>
          <cell r="BQ164">
            <v>0</v>
          </cell>
          <cell r="BR164">
            <v>55</v>
          </cell>
          <cell r="BS164">
            <v>148</v>
          </cell>
          <cell r="BT164">
            <v>550</v>
          </cell>
          <cell r="BU164">
            <v>1321</v>
          </cell>
          <cell r="BV164">
            <v>0</v>
          </cell>
          <cell r="BW164">
            <v>20</v>
          </cell>
          <cell r="BX164">
            <v>35</v>
          </cell>
          <cell r="BY164">
            <v>247</v>
          </cell>
          <cell r="BZ164">
            <v>1646</v>
          </cell>
          <cell r="CA164">
            <v>15325</v>
          </cell>
          <cell r="CB164">
            <v>69010</v>
          </cell>
          <cell r="CC164">
            <v>31851</v>
          </cell>
          <cell r="CD164">
            <v>8215</v>
          </cell>
          <cell r="CE164">
            <v>6052</v>
          </cell>
          <cell r="CF164">
            <v>36171</v>
          </cell>
          <cell r="CG164">
            <v>108051</v>
          </cell>
          <cell r="CH164">
            <v>54201</v>
          </cell>
          <cell r="CI164">
            <v>45325</v>
          </cell>
        </row>
        <row r="165">
          <cell r="B165" t="str">
            <v>Kab. Malang</v>
          </cell>
          <cell r="C165" t="str">
            <v>Prov. Jawa Timur</v>
          </cell>
          <cell r="D165">
            <v>71</v>
          </cell>
          <cell r="E165">
            <v>2</v>
          </cell>
          <cell r="F165">
            <v>0</v>
          </cell>
          <cell r="G165">
            <v>0</v>
          </cell>
          <cell r="H165">
            <v>0</v>
          </cell>
          <cell r="I165">
            <v>7952</v>
          </cell>
          <cell r="J165">
            <v>500</v>
          </cell>
          <cell r="K165">
            <v>0</v>
          </cell>
          <cell r="L165">
            <v>0</v>
          </cell>
          <cell r="M165">
            <v>0</v>
          </cell>
          <cell r="X165">
            <v>13</v>
          </cell>
          <cell r="Y165">
            <v>57669</v>
          </cell>
          <cell r="Z165">
            <v>6775</v>
          </cell>
          <cell r="AA165">
            <v>145</v>
          </cell>
          <cell r="AB165">
            <v>14</v>
          </cell>
          <cell r="AC165">
            <v>13</v>
          </cell>
          <cell r="AD165">
            <v>6499</v>
          </cell>
          <cell r="AE165">
            <v>934</v>
          </cell>
          <cell r="AF165">
            <v>95</v>
          </cell>
          <cell r="AG165">
            <v>9</v>
          </cell>
          <cell r="AR165">
            <v>3</v>
          </cell>
          <cell r="AS165">
            <v>343</v>
          </cell>
          <cell r="AT165">
            <v>9430</v>
          </cell>
          <cell r="AU165">
            <v>2939</v>
          </cell>
          <cell r="AV165">
            <v>49</v>
          </cell>
          <cell r="AW165">
            <v>12</v>
          </cell>
          <cell r="AX165">
            <v>621</v>
          </cell>
          <cell r="AY165">
            <v>11050</v>
          </cell>
          <cell r="AZ165">
            <v>5143</v>
          </cell>
          <cell r="BA165">
            <v>624</v>
          </cell>
          <cell r="BL165">
            <v>1</v>
          </cell>
          <cell r="BM165">
            <v>22</v>
          </cell>
          <cell r="BN165">
            <v>53</v>
          </cell>
          <cell r="BO165">
            <v>95</v>
          </cell>
          <cell r="BP165">
            <v>1424</v>
          </cell>
          <cell r="BQ165">
            <v>0</v>
          </cell>
          <cell r="BR165">
            <v>14</v>
          </cell>
          <cell r="BS165">
            <v>142</v>
          </cell>
          <cell r="BT165">
            <v>270</v>
          </cell>
          <cell r="BU165">
            <v>1780</v>
          </cell>
          <cell r="BV165">
            <v>0</v>
          </cell>
          <cell r="BW165">
            <v>2</v>
          </cell>
          <cell r="BX165">
            <v>41</v>
          </cell>
          <cell r="BY165">
            <v>322</v>
          </cell>
          <cell r="BZ165">
            <v>2148</v>
          </cell>
          <cell r="CA165">
            <v>8065</v>
          </cell>
          <cell r="CB165">
            <v>65672</v>
          </cell>
          <cell r="CC165">
            <v>28425</v>
          </cell>
          <cell r="CD165">
            <v>9009</v>
          </cell>
          <cell r="CE165">
            <v>6048</v>
          </cell>
          <cell r="CF165">
            <v>29764</v>
          </cell>
          <cell r="CG165">
            <v>80958</v>
          </cell>
          <cell r="CH165">
            <v>38569</v>
          </cell>
          <cell r="CI165">
            <v>37281</v>
          </cell>
        </row>
        <row r="166">
          <cell r="B166" t="str">
            <v>Kab. Mojokerto</v>
          </cell>
          <cell r="C166" t="str">
            <v>Prov. Jawa Timur</v>
          </cell>
          <cell r="D166">
            <v>256</v>
          </cell>
          <cell r="E166">
            <v>1</v>
          </cell>
          <cell r="F166">
            <v>0</v>
          </cell>
          <cell r="G166">
            <v>0</v>
          </cell>
          <cell r="H166">
            <v>0</v>
          </cell>
          <cell r="I166">
            <v>35172</v>
          </cell>
          <cell r="J166">
            <v>849</v>
          </cell>
          <cell r="K166">
            <v>0</v>
          </cell>
          <cell r="L166">
            <v>0</v>
          </cell>
          <cell r="M166">
            <v>0</v>
          </cell>
          <cell r="X166">
            <v>86</v>
          </cell>
          <cell r="Y166">
            <v>111157</v>
          </cell>
          <cell r="Z166">
            <v>14948</v>
          </cell>
          <cell r="AA166">
            <v>43</v>
          </cell>
          <cell r="AB166">
            <v>24</v>
          </cell>
          <cell r="AC166">
            <v>53</v>
          </cell>
          <cell r="AD166">
            <v>29776</v>
          </cell>
          <cell r="AE166">
            <v>2251</v>
          </cell>
          <cell r="AF166">
            <v>2</v>
          </cell>
          <cell r="AG166">
            <v>5</v>
          </cell>
          <cell r="AR166">
            <v>67</v>
          </cell>
          <cell r="AS166">
            <v>67</v>
          </cell>
          <cell r="AT166">
            <v>32650</v>
          </cell>
          <cell r="AU166">
            <v>7835</v>
          </cell>
          <cell r="AV166">
            <v>6</v>
          </cell>
          <cell r="AW166">
            <v>62</v>
          </cell>
          <cell r="AX166">
            <v>77</v>
          </cell>
          <cell r="AY166">
            <v>28646</v>
          </cell>
          <cell r="AZ166">
            <v>6998</v>
          </cell>
          <cell r="BA166">
            <v>51</v>
          </cell>
          <cell r="BL166">
            <v>13</v>
          </cell>
          <cell r="BM166">
            <v>242</v>
          </cell>
          <cell r="BN166">
            <v>26</v>
          </cell>
          <cell r="BO166">
            <v>10</v>
          </cell>
          <cell r="BP166">
            <v>26</v>
          </cell>
          <cell r="BQ166">
            <v>1</v>
          </cell>
          <cell r="BR166">
            <v>35</v>
          </cell>
          <cell r="BS166">
            <v>286</v>
          </cell>
          <cell r="BT166">
            <v>182</v>
          </cell>
          <cell r="BU166">
            <v>204</v>
          </cell>
          <cell r="BV166">
            <v>0</v>
          </cell>
          <cell r="BW166">
            <v>2</v>
          </cell>
          <cell r="BX166">
            <v>28</v>
          </cell>
          <cell r="BY166">
            <v>323</v>
          </cell>
          <cell r="BZ166">
            <v>948</v>
          </cell>
          <cell r="CA166">
            <v>35710</v>
          </cell>
          <cell r="CB166">
            <v>142206</v>
          </cell>
          <cell r="CC166">
            <v>78835</v>
          </cell>
          <cell r="CD166">
            <v>15393</v>
          </cell>
          <cell r="CE166">
            <v>1264</v>
          </cell>
          <cell r="CF166">
            <v>57348</v>
          </cell>
          <cell r="CG166">
            <v>177526</v>
          </cell>
          <cell r="CH166">
            <v>91737</v>
          </cell>
          <cell r="CI166">
            <v>82190</v>
          </cell>
        </row>
        <row r="167">
          <cell r="B167" t="str">
            <v>Kab. Nganjuk</v>
          </cell>
          <cell r="C167" t="str">
            <v>Prov. Jawa Timur</v>
          </cell>
          <cell r="D167">
            <v>204</v>
          </cell>
          <cell r="E167">
            <v>1</v>
          </cell>
          <cell r="F167">
            <v>0</v>
          </cell>
          <cell r="G167">
            <v>0</v>
          </cell>
          <cell r="H167">
            <v>0</v>
          </cell>
          <cell r="I167">
            <v>7691</v>
          </cell>
          <cell r="J167">
            <v>590</v>
          </cell>
          <cell r="K167">
            <v>0</v>
          </cell>
          <cell r="L167">
            <v>0</v>
          </cell>
          <cell r="M167">
            <v>0</v>
          </cell>
          <cell r="X167">
            <v>33</v>
          </cell>
          <cell r="Y167">
            <v>39425</v>
          </cell>
          <cell r="Z167">
            <v>4793</v>
          </cell>
          <cell r="AA167">
            <v>55</v>
          </cell>
          <cell r="AB167">
            <v>9</v>
          </cell>
          <cell r="AC167">
            <v>1</v>
          </cell>
          <cell r="AD167">
            <v>3519</v>
          </cell>
          <cell r="AE167">
            <v>297</v>
          </cell>
          <cell r="AF167">
            <v>1</v>
          </cell>
          <cell r="AG167">
            <v>2</v>
          </cell>
          <cell r="AR167">
            <v>8</v>
          </cell>
          <cell r="AS167">
            <v>166</v>
          </cell>
          <cell r="AT167">
            <v>10786</v>
          </cell>
          <cell r="AU167">
            <v>3077</v>
          </cell>
          <cell r="AV167">
            <v>34</v>
          </cell>
          <cell r="AW167">
            <v>3</v>
          </cell>
          <cell r="AX167">
            <v>128</v>
          </cell>
          <cell r="AY167">
            <v>5100</v>
          </cell>
          <cell r="AZ167">
            <v>1402</v>
          </cell>
          <cell r="BA167">
            <v>26</v>
          </cell>
          <cell r="BL167">
            <v>0</v>
          </cell>
          <cell r="BM167">
            <v>4</v>
          </cell>
          <cell r="BN167">
            <v>5</v>
          </cell>
          <cell r="BO167">
            <v>11</v>
          </cell>
          <cell r="BP167">
            <v>1265</v>
          </cell>
          <cell r="BQ167">
            <v>0</v>
          </cell>
          <cell r="BR167">
            <v>1</v>
          </cell>
          <cell r="BS167">
            <v>41</v>
          </cell>
          <cell r="BT167">
            <v>87</v>
          </cell>
          <cell r="BU167">
            <v>676</v>
          </cell>
          <cell r="BV167">
            <v>1</v>
          </cell>
          <cell r="BW167">
            <v>0</v>
          </cell>
          <cell r="BX167">
            <v>6</v>
          </cell>
          <cell r="BY167">
            <v>71</v>
          </cell>
          <cell r="BZ167">
            <v>610</v>
          </cell>
          <cell r="CA167">
            <v>7941</v>
          </cell>
          <cell r="CB167">
            <v>43834</v>
          </cell>
          <cell r="CC167">
            <v>21028</v>
          </cell>
          <cell r="CD167">
            <v>4704</v>
          </cell>
          <cell r="CE167">
            <v>2622</v>
          </cell>
          <cell r="CF167">
            <v>17950</v>
          </cell>
          <cell r="CG167">
            <v>57228</v>
          </cell>
          <cell r="CH167">
            <v>30691</v>
          </cell>
          <cell r="CI167">
            <v>31085</v>
          </cell>
        </row>
        <row r="168">
          <cell r="B168" t="str">
            <v>Kab. Ngawi</v>
          </cell>
          <cell r="C168" t="str">
            <v>Prov. Jawa Timur</v>
          </cell>
          <cell r="D168">
            <v>95</v>
          </cell>
          <cell r="E168">
            <v>3</v>
          </cell>
          <cell r="F168">
            <v>0</v>
          </cell>
          <cell r="G168">
            <v>0</v>
          </cell>
          <cell r="H168">
            <v>0</v>
          </cell>
          <cell r="I168">
            <v>9987</v>
          </cell>
          <cell r="J168">
            <v>472</v>
          </cell>
          <cell r="K168">
            <v>0</v>
          </cell>
          <cell r="L168">
            <v>0</v>
          </cell>
          <cell r="M168">
            <v>0</v>
          </cell>
          <cell r="X168">
            <v>107</v>
          </cell>
          <cell r="Y168">
            <v>48009</v>
          </cell>
          <cell r="Z168">
            <v>4861</v>
          </cell>
          <cell r="AA168">
            <v>93</v>
          </cell>
          <cell r="AB168">
            <v>13</v>
          </cell>
          <cell r="AC168">
            <v>50</v>
          </cell>
          <cell r="AD168">
            <v>5157</v>
          </cell>
          <cell r="AE168">
            <v>514</v>
          </cell>
          <cell r="AF168">
            <v>20</v>
          </cell>
          <cell r="AG168">
            <v>3</v>
          </cell>
          <cell r="AR168">
            <v>5</v>
          </cell>
          <cell r="AS168">
            <v>257</v>
          </cell>
          <cell r="AT168">
            <v>8959</v>
          </cell>
          <cell r="AU168">
            <v>2401</v>
          </cell>
          <cell r="AV168">
            <v>84</v>
          </cell>
          <cell r="AW168">
            <v>22</v>
          </cell>
          <cell r="AX168">
            <v>381</v>
          </cell>
          <cell r="AY168">
            <v>6628</v>
          </cell>
          <cell r="AZ168">
            <v>1811</v>
          </cell>
          <cell r="BA168">
            <v>122</v>
          </cell>
          <cell r="BL168">
            <v>0</v>
          </cell>
          <cell r="BM168">
            <v>97</v>
          </cell>
          <cell r="BN168">
            <v>92</v>
          </cell>
          <cell r="BO168">
            <v>104</v>
          </cell>
          <cell r="BP168">
            <v>955</v>
          </cell>
          <cell r="BQ168">
            <v>0</v>
          </cell>
          <cell r="BR168">
            <v>18</v>
          </cell>
          <cell r="BS168">
            <v>92</v>
          </cell>
          <cell r="BT168">
            <v>249</v>
          </cell>
          <cell r="BU168">
            <v>2174</v>
          </cell>
          <cell r="BV168">
            <v>2</v>
          </cell>
          <cell r="BW168">
            <v>7</v>
          </cell>
          <cell r="BX168">
            <v>68</v>
          </cell>
          <cell r="BY168">
            <v>343</v>
          </cell>
          <cell r="BZ168">
            <v>2840</v>
          </cell>
          <cell r="CA168">
            <v>10268</v>
          </cell>
          <cell r="CB168">
            <v>54401</v>
          </cell>
          <cell r="CC168">
            <v>21214</v>
          </cell>
          <cell r="CD168">
            <v>5021</v>
          </cell>
          <cell r="CE168">
            <v>6191</v>
          </cell>
          <cell r="CF168">
            <v>28946</v>
          </cell>
          <cell r="CG168">
            <v>90829</v>
          </cell>
          <cell r="CH168">
            <v>47567</v>
          </cell>
          <cell r="CI168">
            <v>50080</v>
          </cell>
        </row>
        <row r="169">
          <cell r="B169" t="str">
            <v>Kab. Pacitan</v>
          </cell>
          <cell r="C169" t="str">
            <v>Prov. Jawa Timur</v>
          </cell>
          <cell r="D169">
            <v>191</v>
          </cell>
          <cell r="E169">
            <v>1</v>
          </cell>
          <cell r="F169">
            <v>0</v>
          </cell>
          <cell r="G169">
            <v>0</v>
          </cell>
          <cell r="H169">
            <v>0</v>
          </cell>
          <cell r="I169">
            <v>9480</v>
          </cell>
          <cell r="J169">
            <v>189</v>
          </cell>
          <cell r="K169">
            <v>0</v>
          </cell>
          <cell r="L169">
            <v>0</v>
          </cell>
          <cell r="M169">
            <v>0</v>
          </cell>
          <cell r="X169">
            <v>21</v>
          </cell>
          <cell r="Y169">
            <v>37140</v>
          </cell>
          <cell r="Z169">
            <v>5180</v>
          </cell>
          <cell r="AA169">
            <v>13</v>
          </cell>
          <cell r="AB169">
            <v>4</v>
          </cell>
          <cell r="AC169">
            <v>1</v>
          </cell>
          <cell r="AD169">
            <v>2759</v>
          </cell>
          <cell r="AE169">
            <v>313</v>
          </cell>
          <cell r="AF169">
            <v>0</v>
          </cell>
          <cell r="AG169">
            <v>0</v>
          </cell>
          <cell r="AR169">
            <v>3</v>
          </cell>
          <cell r="AS169">
            <v>59</v>
          </cell>
          <cell r="AT169">
            <v>14166</v>
          </cell>
          <cell r="AU169">
            <v>4465</v>
          </cell>
          <cell r="AV169">
            <v>21</v>
          </cell>
          <cell r="AW169">
            <v>4</v>
          </cell>
          <cell r="AX169">
            <v>7</v>
          </cell>
          <cell r="AY169">
            <v>2828</v>
          </cell>
          <cell r="AZ169">
            <v>1001</v>
          </cell>
          <cell r="BA169">
            <v>8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2</v>
          </cell>
          <cell r="BS169">
            <v>20</v>
          </cell>
          <cell r="BT169">
            <v>36</v>
          </cell>
          <cell r="BU169">
            <v>124</v>
          </cell>
          <cell r="BV169">
            <v>0</v>
          </cell>
          <cell r="BW169">
            <v>0</v>
          </cell>
          <cell r="BX169">
            <v>37</v>
          </cell>
          <cell r="BY169">
            <v>422</v>
          </cell>
          <cell r="BZ169">
            <v>989</v>
          </cell>
          <cell r="CA169">
            <v>9700</v>
          </cell>
          <cell r="CB169">
            <v>40157</v>
          </cell>
          <cell r="CC169">
            <v>22544</v>
          </cell>
          <cell r="CD169">
            <v>5937</v>
          </cell>
          <cell r="CE169">
            <v>1146</v>
          </cell>
          <cell r="CF169">
            <v>20328</v>
          </cell>
          <cell r="CG169">
            <v>59472</v>
          </cell>
          <cell r="CH169">
            <v>29429</v>
          </cell>
          <cell r="CI169">
            <v>30482</v>
          </cell>
        </row>
        <row r="170">
          <cell r="B170" t="str">
            <v>Kab. Pamekasan</v>
          </cell>
          <cell r="C170" t="str">
            <v>Prov. Jawa Timur</v>
          </cell>
          <cell r="D170">
            <v>64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19137</v>
          </cell>
          <cell r="J170">
            <v>369</v>
          </cell>
          <cell r="K170">
            <v>0</v>
          </cell>
          <cell r="L170">
            <v>0</v>
          </cell>
          <cell r="M170">
            <v>0</v>
          </cell>
          <cell r="X170">
            <v>28</v>
          </cell>
          <cell r="Y170">
            <v>61154</v>
          </cell>
          <cell r="Z170">
            <v>7521</v>
          </cell>
          <cell r="AA170">
            <v>41</v>
          </cell>
          <cell r="AB170">
            <v>9</v>
          </cell>
          <cell r="AC170">
            <v>5</v>
          </cell>
          <cell r="AD170">
            <v>3715</v>
          </cell>
          <cell r="AE170">
            <v>403</v>
          </cell>
          <cell r="AF170">
            <v>4</v>
          </cell>
          <cell r="AG170">
            <v>1</v>
          </cell>
          <cell r="AR170">
            <v>8</v>
          </cell>
          <cell r="AS170">
            <v>150</v>
          </cell>
          <cell r="AT170">
            <v>19785</v>
          </cell>
          <cell r="AU170">
            <v>5877</v>
          </cell>
          <cell r="AV170">
            <v>16</v>
          </cell>
          <cell r="AW170">
            <v>5</v>
          </cell>
          <cell r="AX170">
            <v>43</v>
          </cell>
          <cell r="AY170">
            <v>4341</v>
          </cell>
          <cell r="AZ170">
            <v>1153</v>
          </cell>
          <cell r="BA170">
            <v>11</v>
          </cell>
          <cell r="BL170">
            <v>0</v>
          </cell>
          <cell r="BM170">
            <v>51</v>
          </cell>
          <cell r="BN170">
            <v>9</v>
          </cell>
          <cell r="BO170">
            <v>6</v>
          </cell>
          <cell r="BP170">
            <v>4</v>
          </cell>
          <cell r="BQ170">
            <v>0</v>
          </cell>
          <cell r="BR170">
            <v>1</v>
          </cell>
          <cell r="BS170">
            <v>111</v>
          </cell>
          <cell r="BT170">
            <v>146</v>
          </cell>
          <cell r="BU170">
            <v>364</v>
          </cell>
          <cell r="BV170">
            <v>0</v>
          </cell>
          <cell r="BW170">
            <v>5</v>
          </cell>
          <cell r="BX170">
            <v>17</v>
          </cell>
          <cell r="BY170">
            <v>361</v>
          </cell>
          <cell r="BZ170">
            <v>1146</v>
          </cell>
          <cell r="CA170">
            <v>19247</v>
          </cell>
          <cell r="CB170">
            <v>65488</v>
          </cell>
          <cell r="CC170">
            <v>32187</v>
          </cell>
          <cell r="CD170">
            <v>7588</v>
          </cell>
          <cell r="CE170">
            <v>1551</v>
          </cell>
          <cell r="CF170">
            <v>35177</v>
          </cell>
          <cell r="CG170">
            <v>106742</v>
          </cell>
          <cell r="CH170">
            <v>50937</v>
          </cell>
          <cell r="CI170">
            <v>43951</v>
          </cell>
        </row>
        <row r="171">
          <cell r="B171" t="str">
            <v>Kab. Pasuruan</v>
          </cell>
          <cell r="C171" t="str">
            <v>Prov. Jawa Timur</v>
          </cell>
          <cell r="D171">
            <v>398</v>
          </cell>
          <cell r="E171">
            <v>7</v>
          </cell>
          <cell r="F171">
            <v>0</v>
          </cell>
          <cell r="G171">
            <v>0</v>
          </cell>
          <cell r="H171">
            <v>0</v>
          </cell>
          <cell r="I171">
            <v>17755</v>
          </cell>
          <cell r="J171">
            <v>491</v>
          </cell>
          <cell r="K171">
            <v>0</v>
          </cell>
          <cell r="L171">
            <v>0</v>
          </cell>
          <cell r="M171">
            <v>0</v>
          </cell>
          <cell r="X171">
            <v>23</v>
          </cell>
          <cell r="Y171">
            <v>56908</v>
          </cell>
          <cell r="Z171">
            <v>10519</v>
          </cell>
          <cell r="AA171">
            <v>50</v>
          </cell>
          <cell r="AB171">
            <v>6</v>
          </cell>
          <cell r="AC171">
            <v>11</v>
          </cell>
          <cell r="AD171">
            <v>9131</v>
          </cell>
          <cell r="AE171">
            <v>1142</v>
          </cell>
          <cell r="AF171">
            <v>5</v>
          </cell>
          <cell r="AG171">
            <v>4</v>
          </cell>
          <cell r="AR171">
            <v>12</v>
          </cell>
          <cell r="AS171">
            <v>41</v>
          </cell>
          <cell r="AT171">
            <v>22514</v>
          </cell>
          <cell r="AU171">
            <v>9635</v>
          </cell>
          <cell r="AV171">
            <v>40</v>
          </cell>
          <cell r="AW171">
            <v>4</v>
          </cell>
          <cell r="AX171">
            <v>7</v>
          </cell>
          <cell r="AY171">
            <v>3163</v>
          </cell>
          <cell r="AZ171">
            <v>1256</v>
          </cell>
          <cell r="BA171">
            <v>28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53</v>
          </cell>
          <cell r="BS171">
            <v>313</v>
          </cell>
          <cell r="BT171">
            <v>117</v>
          </cell>
          <cell r="BU171">
            <v>375</v>
          </cell>
          <cell r="BV171">
            <v>0</v>
          </cell>
          <cell r="BW171">
            <v>0</v>
          </cell>
          <cell r="BX171">
            <v>33</v>
          </cell>
          <cell r="BY171">
            <v>323</v>
          </cell>
          <cell r="BZ171">
            <v>1069</v>
          </cell>
          <cell r="CA171">
            <v>18203</v>
          </cell>
          <cell r="CB171">
            <v>66638</v>
          </cell>
          <cell r="CC171">
            <v>37684</v>
          </cell>
          <cell r="CD171">
            <v>11386</v>
          </cell>
          <cell r="CE171">
            <v>1522</v>
          </cell>
          <cell r="CF171">
            <v>31336</v>
          </cell>
          <cell r="CG171">
            <v>98815</v>
          </cell>
          <cell r="CH171">
            <v>50946</v>
          </cell>
          <cell r="CI171">
            <v>44659</v>
          </cell>
        </row>
        <row r="172">
          <cell r="B172" t="str">
            <v>Kab. Ponorogo</v>
          </cell>
          <cell r="C172" t="str">
            <v>Prov. Jawa Timur</v>
          </cell>
          <cell r="D172">
            <v>193</v>
          </cell>
          <cell r="E172">
            <v>5</v>
          </cell>
          <cell r="F172">
            <v>0</v>
          </cell>
          <cell r="G172">
            <v>0</v>
          </cell>
          <cell r="H172">
            <v>0</v>
          </cell>
          <cell r="I172">
            <v>3460</v>
          </cell>
          <cell r="J172">
            <v>36</v>
          </cell>
          <cell r="K172">
            <v>0</v>
          </cell>
          <cell r="L172">
            <v>0</v>
          </cell>
          <cell r="M172">
            <v>0</v>
          </cell>
          <cell r="X172">
            <v>6</v>
          </cell>
          <cell r="Y172">
            <v>11408</v>
          </cell>
          <cell r="Z172">
            <v>1319</v>
          </cell>
          <cell r="AA172">
            <v>12</v>
          </cell>
          <cell r="AB172">
            <v>4</v>
          </cell>
          <cell r="AC172">
            <v>2</v>
          </cell>
          <cell r="AD172">
            <v>2760</v>
          </cell>
          <cell r="AE172">
            <v>168</v>
          </cell>
          <cell r="AF172">
            <v>2</v>
          </cell>
          <cell r="AG172">
            <v>1</v>
          </cell>
          <cell r="AR172">
            <v>2</v>
          </cell>
          <cell r="AS172">
            <v>8</v>
          </cell>
          <cell r="AT172">
            <v>3741</v>
          </cell>
          <cell r="AU172">
            <v>623</v>
          </cell>
          <cell r="AV172">
            <v>0</v>
          </cell>
          <cell r="AW172">
            <v>7</v>
          </cell>
          <cell r="AX172">
            <v>8</v>
          </cell>
          <cell r="AY172">
            <v>3028</v>
          </cell>
          <cell r="AZ172">
            <v>717</v>
          </cell>
          <cell r="BA172">
            <v>7</v>
          </cell>
          <cell r="BL172">
            <v>0</v>
          </cell>
          <cell r="BM172">
            <v>0</v>
          </cell>
          <cell r="BN172">
            <v>4</v>
          </cell>
          <cell r="BO172">
            <v>2</v>
          </cell>
          <cell r="BP172">
            <v>8</v>
          </cell>
          <cell r="BQ172">
            <v>0</v>
          </cell>
          <cell r="BR172">
            <v>0</v>
          </cell>
          <cell r="BS172">
            <v>20</v>
          </cell>
          <cell r="BT172">
            <v>21</v>
          </cell>
          <cell r="BU172">
            <v>17</v>
          </cell>
          <cell r="BV172">
            <v>0</v>
          </cell>
          <cell r="BW172">
            <v>1</v>
          </cell>
          <cell r="BX172">
            <v>0</v>
          </cell>
          <cell r="BY172">
            <v>43</v>
          </cell>
          <cell r="BZ172">
            <v>120</v>
          </cell>
          <cell r="CA172">
            <v>3670</v>
          </cell>
          <cell r="CB172">
            <v>14226</v>
          </cell>
          <cell r="CC172">
            <v>8280</v>
          </cell>
          <cell r="CD172">
            <v>1420</v>
          </cell>
          <cell r="CE172">
            <v>157</v>
          </cell>
          <cell r="CF172">
            <v>6443</v>
          </cell>
          <cell r="CG172">
            <v>18923</v>
          </cell>
          <cell r="CH172">
            <v>9513</v>
          </cell>
          <cell r="CI172">
            <v>9123</v>
          </cell>
        </row>
        <row r="173">
          <cell r="B173" t="str">
            <v>Kab. Probolinggo</v>
          </cell>
          <cell r="C173" t="str">
            <v>Prov. Jawa Timur</v>
          </cell>
          <cell r="D173">
            <v>562</v>
          </cell>
          <cell r="E173">
            <v>10</v>
          </cell>
          <cell r="F173">
            <v>0</v>
          </cell>
          <cell r="G173">
            <v>0</v>
          </cell>
          <cell r="H173">
            <v>0</v>
          </cell>
          <cell r="I173">
            <v>2931</v>
          </cell>
          <cell r="J173">
            <v>43</v>
          </cell>
          <cell r="K173">
            <v>0</v>
          </cell>
          <cell r="L173">
            <v>0</v>
          </cell>
          <cell r="M173">
            <v>0</v>
          </cell>
          <cell r="X173">
            <v>2</v>
          </cell>
          <cell r="Y173">
            <v>9578</v>
          </cell>
          <cell r="Z173">
            <v>1619</v>
          </cell>
          <cell r="AA173">
            <v>5</v>
          </cell>
          <cell r="AB173">
            <v>1</v>
          </cell>
          <cell r="AC173">
            <v>5</v>
          </cell>
          <cell r="AD173">
            <v>3512</v>
          </cell>
          <cell r="AE173">
            <v>350</v>
          </cell>
          <cell r="AF173">
            <v>16</v>
          </cell>
          <cell r="AG173">
            <v>13</v>
          </cell>
          <cell r="AR173">
            <v>6</v>
          </cell>
          <cell r="AS173">
            <v>8</v>
          </cell>
          <cell r="AT173">
            <v>5484</v>
          </cell>
          <cell r="AU173">
            <v>2058</v>
          </cell>
          <cell r="AV173">
            <v>4</v>
          </cell>
          <cell r="AW173">
            <v>2</v>
          </cell>
          <cell r="AX173">
            <v>1</v>
          </cell>
          <cell r="AY173">
            <v>859</v>
          </cell>
          <cell r="AZ173">
            <v>260</v>
          </cell>
          <cell r="BA173">
            <v>10</v>
          </cell>
          <cell r="BL173">
            <v>0</v>
          </cell>
          <cell r="BM173">
            <v>10</v>
          </cell>
          <cell r="BN173">
            <v>17</v>
          </cell>
          <cell r="BO173">
            <v>6</v>
          </cell>
          <cell r="BP173">
            <v>14</v>
          </cell>
          <cell r="BQ173">
            <v>0</v>
          </cell>
          <cell r="BR173">
            <v>0</v>
          </cell>
          <cell r="BS173">
            <v>36</v>
          </cell>
          <cell r="BT173">
            <v>65</v>
          </cell>
          <cell r="BU173">
            <v>82</v>
          </cell>
          <cell r="BV173">
            <v>0</v>
          </cell>
          <cell r="BW173">
            <v>0</v>
          </cell>
          <cell r="BX173">
            <v>4</v>
          </cell>
          <cell r="BY173">
            <v>190</v>
          </cell>
          <cell r="BZ173">
            <v>513</v>
          </cell>
          <cell r="CA173">
            <v>3508</v>
          </cell>
          <cell r="CB173">
            <v>13162</v>
          </cell>
          <cell r="CC173">
            <v>8369</v>
          </cell>
          <cell r="CD173">
            <v>2600</v>
          </cell>
          <cell r="CE173">
            <v>637</v>
          </cell>
          <cell r="CF173">
            <v>4951</v>
          </cell>
          <cell r="CG173">
            <v>15429</v>
          </cell>
          <cell r="CH173">
            <v>7682</v>
          </cell>
          <cell r="CI173">
            <v>7498</v>
          </cell>
        </row>
        <row r="174">
          <cell r="B174" t="str">
            <v>Kab. Sampang</v>
          </cell>
          <cell r="C174" t="str">
            <v>Prov. Jawa Timur</v>
          </cell>
          <cell r="D174">
            <v>292</v>
          </cell>
          <cell r="E174">
            <v>2</v>
          </cell>
          <cell r="F174">
            <v>0</v>
          </cell>
          <cell r="G174">
            <v>0</v>
          </cell>
          <cell r="H174">
            <v>0</v>
          </cell>
          <cell r="I174">
            <v>5861</v>
          </cell>
          <cell r="J174">
            <v>89</v>
          </cell>
          <cell r="K174">
            <v>0</v>
          </cell>
          <cell r="L174">
            <v>0</v>
          </cell>
          <cell r="M174">
            <v>0</v>
          </cell>
          <cell r="X174">
            <v>2</v>
          </cell>
          <cell r="Y174">
            <v>19261</v>
          </cell>
          <cell r="Z174">
            <v>2919</v>
          </cell>
          <cell r="AA174">
            <v>16</v>
          </cell>
          <cell r="AB174">
            <v>4</v>
          </cell>
          <cell r="AC174">
            <v>6</v>
          </cell>
          <cell r="AD174">
            <v>5901</v>
          </cell>
          <cell r="AE174">
            <v>451</v>
          </cell>
          <cell r="AF174">
            <v>3</v>
          </cell>
          <cell r="AG174">
            <v>1</v>
          </cell>
          <cell r="AR174">
            <v>0</v>
          </cell>
          <cell r="AS174">
            <v>12</v>
          </cell>
          <cell r="AT174">
            <v>6651</v>
          </cell>
          <cell r="AU174">
            <v>1720</v>
          </cell>
          <cell r="AV174">
            <v>2</v>
          </cell>
          <cell r="AW174">
            <v>3</v>
          </cell>
          <cell r="AX174">
            <v>21</v>
          </cell>
          <cell r="AY174">
            <v>4394</v>
          </cell>
          <cell r="AZ174">
            <v>1494</v>
          </cell>
          <cell r="BA174">
            <v>22</v>
          </cell>
          <cell r="BL174">
            <v>7</v>
          </cell>
          <cell r="BM174">
            <v>29</v>
          </cell>
          <cell r="BN174">
            <v>26</v>
          </cell>
          <cell r="BO174">
            <v>14</v>
          </cell>
          <cell r="BP174">
            <v>32</v>
          </cell>
          <cell r="BQ174">
            <v>0</v>
          </cell>
          <cell r="BR174">
            <v>4</v>
          </cell>
          <cell r="BS174">
            <v>71</v>
          </cell>
          <cell r="BT174">
            <v>82</v>
          </cell>
          <cell r="BU174">
            <v>133</v>
          </cell>
          <cell r="BV174">
            <v>1</v>
          </cell>
          <cell r="BW174">
            <v>0</v>
          </cell>
          <cell r="BX174">
            <v>11</v>
          </cell>
          <cell r="BY174">
            <v>214</v>
          </cell>
          <cell r="BZ174">
            <v>504</v>
          </cell>
          <cell r="CA174">
            <v>6172</v>
          </cell>
          <cell r="CB174">
            <v>25319</v>
          </cell>
          <cell r="CC174">
            <v>14523</v>
          </cell>
          <cell r="CD174">
            <v>3543</v>
          </cell>
          <cell r="CE174">
            <v>698</v>
          </cell>
          <cell r="CF174">
            <v>9354</v>
          </cell>
          <cell r="CG174">
            <v>29172</v>
          </cell>
          <cell r="CH174">
            <v>14895</v>
          </cell>
          <cell r="CI174">
            <v>13928</v>
          </cell>
        </row>
        <row r="175">
          <cell r="B175" t="str">
            <v>Kab. Sidoarjo</v>
          </cell>
          <cell r="C175" t="str">
            <v>Prov. Jawa Timur</v>
          </cell>
          <cell r="D175">
            <v>94</v>
          </cell>
          <cell r="E175">
            <v>1</v>
          </cell>
          <cell r="F175">
            <v>0</v>
          </cell>
          <cell r="G175">
            <v>0</v>
          </cell>
          <cell r="H175">
            <v>0</v>
          </cell>
          <cell r="I175">
            <v>4020</v>
          </cell>
          <cell r="J175">
            <v>58</v>
          </cell>
          <cell r="K175">
            <v>0</v>
          </cell>
          <cell r="L175">
            <v>0</v>
          </cell>
          <cell r="M175">
            <v>0</v>
          </cell>
          <cell r="X175">
            <v>6</v>
          </cell>
          <cell r="Y175">
            <v>10413</v>
          </cell>
          <cell r="Z175">
            <v>1988</v>
          </cell>
          <cell r="AA175">
            <v>6</v>
          </cell>
          <cell r="AB175">
            <v>3</v>
          </cell>
          <cell r="AC175">
            <v>1</v>
          </cell>
          <cell r="AD175">
            <v>2342</v>
          </cell>
          <cell r="AE175">
            <v>229</v>
          </cell>
          <cell r="AF175">
            <v>1</v>
          </cell>
          <cell r="AG175">
            <v>0</v>
          </cell>
          <cell r="AR175">
            <v>4</v>
          </cell>
          <cell r="AS175">
            <v>7</v>
          </cell>
          <cell r="AT175">
            <v>6447</v>
          </cell>
          <cell r="AU175">
            <v>2364</v>
          </cell>
          <cell r="AV175">
            <v>8</v>
          </cell>
          <cell r="AW175">
            <v>0</v>
          </cell>
          <cell r="AX175">
            <v>5</v>
          </cell>
          <cell r="AY175">
            <v>695</v>
          </cell>
          <cell r="AZ175">
            <v>200</v>
          </cell>
          <cell r="BA175">
            <v>7</v>
          </cell>
          <cell r="BL175">
            <v>11</v>
          </cell>
          <cell r="BM175">
            <v>94</v>
          </cell>
          <cell r="BN175">
            <v>10</v>
          </cell>
          <cell r="BO175">
            <v>7</v>
          </cell>
          <cell r="BP175">
            <v>8</v>
          </cell>
          <cell r="BQ175">
            <v>0</v>
          </cell>
          <cell r="BR175">
            <v>1</v>
          </cell>
          <cell r="BS175">
            <v>17</v>
          </cell>
          <cell r="BT175">
            <v>38</v>
          </cell>
          <cell r="BU175">
            <v>31</v>
          </cell>
          <cell r="BV175">
            <v>0</v>
          </cell>
          <cell r="BW175">
            <v>1</v>
          </cell>
          <cell r="BX175">
            <v>5</v>
          </cell>
          <cell r="BY175">
            <v>63</v>
          </cell>
          <cell r="BZ175">
            <v>228</v>
          </cell>
          <cell r="CA175">
            <v>4136</v>
          </cell>
          <cell r="CB175">
            <v>12922</v>
          </cell>
          <cell r="CC175">
            <v>9391</v>
          </cell>
          <cell r="CD175">
            <v>2679</v>
          </cell>
          <cell r="CE175">
            <v>285</v>
          </cell>
          <cell r="CF175">
            <v>5433</v>
          </cell>
          <cell r="CG175">
            <v>17760</v>
          </cell>
          <cell r="CH175">
            <v>9868</v>
          </cell>
          <cell r="CI175">
            <v>10373</v>
          </cell>
        </row>
        <row r="176">
          <cell r="B176" t="str">
            <v>Kab. Situbondo</v>
          </cell>
          <cell r="C176" t="str">
            <v>Prov. Jawa Timur</v>
          </cell>
          <cell r="D176">
            <v>699</v>
          </cell>
          <cell r="E176">
            <v>37</v>
          </cell>
          <cell r="F176">
            <v>0</v>
          </cell>
          <cell r="G176">
            <v>0</v>
          </cell>
          <cell r="H176">
            <v>0</v>
          </cell>
          <cell r="I176">
            <v>14900</v>
          </cell>
          <cell r="J176">
            <v>275</v>
          </cell>
          <cell r="K176">
            <v>0</v>
          </cell>
          <cell r="L176">
            <v>0</v>
          </cell>
          <cell r="M176">
            <v>0</v>
          </cell>
          <cell r="X176">
            <v>12</v>
          </cell>
          <cell r="Y176">
            <v>49021</v>
          </cell>
          <cell r="Z176">
            <v>5789</v>
          </cell>
          <cell r="AA176">
            <v>21</v>
          </cell>
          <cell r="AB176">
            <v>4</v>
          </cell>
          <cell r="AC176">
            <v>10</v>
          </cell>
          <cell r="AD176">
            <v>18926</v>
          </cell>
          <cell r="AE176">
            <v>1257</v>
          </cell>
          <cell r="AF176">
            <v>10</v>
          </cell>
          <cell r="AG176">
            <v>3</v>
          </cell>
          <cell r="AR176">
            <v>15</v>
          </cell>
          <cell r="AS176">
            <v>62</v>
          </cell>
          <cell r="AT176">
            <v>17392</v>
          </cell>
          <cell r="AU176">
            <v>3344</v>
          </cell>
          <cell r="AV176">
            <v>2</v>
          </cell>
          <cell r="AW176">
            <v>11</v>
          </cell>
          <cell r="AX176">
            <v>60</v>
          </cell>
          <cell r="AY176">
            <v>10776</v>
          </cell>
          <cell r="AZ176">
            <v>2855</v>
          </cell>
          <cell r="BA176">
            <v>34</v>
          </cell>
          <cell r="BL176">
            <v>5</v>
          </cell>
          <cell r="BM176">
            <v>208</v>
          </cell>
          <cell r="BN176">
            <v>48</v>
          </cell>
          <cell r="BO176">
            <v>14</v>
          </cell>
          <cell r="BP176">
            <v>45</v>
          </cell>
          <cell r="BQ176">
            <v>1</v>
          </cell>
          <cell r="BR176">
            <v>13</v>
          </cell>
          <cell r="BS176">
            <v>239</v>
          </cell>
          <cell r="BT176">
            <v>254</v>
          </cell>
          <cell r="BU176">
            <v>294</v>
          </cell>
          <cell r="BV176">
            <v>0</v>
          </cell>
          <cell r="BW176">
            <v>0</v>
          </cell>
          <cell r="BX176">
            <v>41</v>
          </cell>
          <cell r="BY176">
            <v>458</v>
          </cell>
          <cell r="BZ176">
            <v>990</v>
          </cell>
          <cell r="CA176">
            <v>15653</v>
          </cell>
          <cell r="CB176">
            <v>68602</v>
          </cell>
          <cell r="CC176">
            <v>35542</v>
          </cell>
          <cell r="CD176">
            <v>6956</v>
          </cell>
          <cell r="CE176">
            <v>1372</v>
          </cell>
          <cell r="CF176">
            <v>27810</v>
          </cell>
          <cell r="CG176">
            <v>82650</v>
          </cell>
          <cell r="CH176">
            <v>40076</v>
          </cell>
          <cell r="CI176">
            <v>39703</v>
          </cell>
        </row>
        <row r="177">
          <cell r="B177" t="str">
            <v>Kab. Sumenep</v>
          </cell>
          <cell r="C177" t="str">
            <v>Prov. Jawa Timur</v>
          </cell>
          <cell r="D177">
            <v>226</v>
          </cell>
          <cell r="E177">
            <v>2</v>
          </cell>
          <cell r="F177">
            <v>0</v>
          </cell>
          <cell r="G177">
            <v>0</v>
          </cell>
          <cell r="H177">
            <v>0</v>
          </cell>
          <cell r="I177">
            <v>3397</v>
          </cell>
          <cell r="J177">
            <v>26</v>
          </cell>
          <cell r="K177">
            <v>0</v>
          </cell>
          <cell r="L177">
            <v>0</v>
          </cell>
          <cell r="M177">
            <v>0</v>
          </cell>
          <cell r="X177">
            <v>1</v>
          </cell>
          <cell r="Y177">
            <v>8933</v>
          </cell>
          <cell r="Z177">
            <v>1380</v>
          </cell>
          <cell r="AA177">
            <v>4</v>
          </cell>
          <cell r="AB177">
            <v>1</v>
          </cell>
          <cell r="AC177">
            <v>3</v>
          </cell>
          <cell r="AD177">
            <v>2712</v>
          </cell>
          <cell r="AE177">
            <v>214</v>
          </cell>
          <cell r="AF177">
            <v>0</v>
          </cell>
          <cell r="AG177">
            <v>2</v>
          </cell>
          <cell r="AR177">
            <v>4</v>
          </cell>
          <cell r="AS177">
            <v>9</v>
          </cell>
          <cell r="AT177">
            <v>4870</v>
          </cell>
          <cell r="AU177">
            <v>1334</v>
          </cell>
          <cell r="AV177">
            <v>0</v>
          </cell>
          <cell r="AW177">
            <v>10</v>
          </cell>
          <cell r="AX177">
            <v>13</v>
          </cell>
          <cell r="AY177">
            <v>1846</v>
          </cell>
          <cell r="AZ177">
            <v>517</v>
          </cell>
          <cell r="BA177">
            <v>4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3</v>
          </cell>
          <cell r="BT177">
            <v>8</v>
          </cell>
          <cell r="BU177">
            <v>25</v>
          </cell>
          <cell r="BV177">
            <v>0</v>
          </cell>
          <cell r="BW177">
            <v>0</v>
          </cell>
          <cell r="BX177">
            <v>1</v>
          </cell>
          <cell r="BY177">
            <v>22</v>
          </cell>
          <cell r="BZ177">
            <v>85</v>
          </cell>
          <cell r="CA177">
            <v>3641</v>
          </cell>
          <cell r="CB177">
            <v>11695</v>
          </cell>
          <cell r="CC177">
            <v>8314</v>
          </cell>
          <cell r="CD177">
            <v>1885</v>
          </cell>
          <cell r="CE177">
            <v>117</v>
          </cell>
          <cell r="CF177">
            <v>4578</v>
          </cell>
          <cell r="CG177">
            <v>14045</v>
          </cell>
          <cell r="CH177">
            <v>6891</v>
          </cell>
          <cell r="CI177">
            <v>6907</v>
          </cell>
        </row>
        <row r="178">
          <cell r="B178" t="str">
            <v>Kab. Trenggalek</v>
          </cell>
          <cell r="C178" t="str">
            <v>Prov. Jawa Timur</v>
          </cell>
          <cell r="D178">
            <v>156</v>
          </cell>
          <cell r="E178">
            <v>1</v>
          </cell>
          <cell r="F178">
            <v>0</v>
          </cell>
          <cell r="G178">
            <v>0</v>
          </cell>
          <cell r="H178">
            <v>0</v>
          </cell>
          <cell r="I178">
            <v>5000</v>
          </cell>
          <cell r="J178">
            <v>119</v>
          </cell>
          <cell r="K178">
            <v>0</v>
          </cell>
          <cell r="L178">
            <v>0</v>
          </cell>
          <cell r="M178">
            <v>0</v>
          </cell>
          <cell r="X178">
            <v>16</v>
          </cell>
          <cell r="Y178">
            <v>12365</v>
          </cell>
          <cell r="Z178">
            <v>2001</v>
          </cell>
          <cell r="AA178">
            <v>16</v>
          </cell>
          <cell r="AB178">
            <v>1</v>
          </cell>
          <cell r="AC178">
            <v>2</v>
          </cell>
          <cell r="AD178">
            <v>4416</v>
          </cell>
          <cell r="AE178">
            <v>508</v>
          </cell>
          <cell r="AF178">
            <v>6</v>
          </cell>
          <cell r="AG178">
            <v>3</v>
          </cell>
          <cell r="AR178">
            <v>1</v>
          </cell>
          <cell r="AS178">
            <v>10</v>
          </cell>
          <cell r="AT178">
            <v>5445</v>
          </cell>
          <cell r="AU178">
            <v>1867</v>
          </cell>
          <cell r="AV178">
            <v>11</v>
          </cell>
          <cell r="AW178">
            <v>1</v>
          </cell>
          <cell r="AX178">
            <v>10</v>
          </cell>
          <cell r="AY178">
            <v>1408</v>
          </cell>
          <cell r="AZ178">
            <v>474</v>
          </cell>
          <cell r="BA178">
            <v>24</v>
          </cell>
          <cell r="BL178">
            <v>0</v>
          </cell>
          <cell r="BM178">
            <v>20</v>
          </cell>
          <cell r="BN178">
            <v>8</v>
          </cell>
          <cell r="BO178">
            <v>6</v>
          </cell>
          <cell r="BP178">
            <v>22</v>
          </cell>
          <cell r="BQ178">
            <v>0</v>
          </cell>
          <cell r="BR178">
            <v>1</v>
          </cell>
          <cell r="BS178">
            <v>33</v>
          </cell>
          <cell r="BT178">
            <v>79</v>
          </cell>
          <cell r="BU178">
            <v>171</v>
          </cell>
          <cell r="BV178">
            <v>0</v>
          </cell>
          <cell r="BW178">
            <v>0</v>
          </cell>
          <cell r="BX178">
            <v>1</v>
          </cell>
          <cell r="BY178">
            <v>116</v>
          </cell>
          <cell r="BZ178">
            <v>588</v>
          </cell>
          <cell r="CA178">
            <v>5176</v>
          </cell>
          <cell r="CB178">
            <v>16942</v>
          </cell>
          <cell r="CC178">
            <v>9404</v>
          </cell>
          <cell r="CD178">
            <v>2564</v>
          </cell>
          <cell r="CE178">
            <v>820</v>
          </cell>
          <cell r="CF178">
            <v>7285</v>
          </cell>
          <cell r="CG178">
            <v>21513</v>
          </cell>
          <cell r="CH178">
            <v>10487</v>
          </cell>
          <cell r="CI178">
            <v>10746</v>
          </cell>
        </row>
        <row r="179">
          <cell r="B179" t="str">
            <v>Kab. Tuban</v>
          </cell>
          <cell r="C179" t="str">
            <v>Prov. Jawa Timur</v>
          </cell>
          <cell r="D179">
            <v>95</v>
          </cell>
          <cell r="E179">
            <v>3</v>
          </cell>
          <cell r="F179">
            <v>0</v>
          </cell>
          <cell r="G179">
            <v>0</v>
          </cell>
          <cell r="H179">
            <v>0</v>
          </cell>
          <cell r="I179">
            <v>4999</v>
          </cell>
          <cell r="J179">
            <v>90</v>
          </cell>
          <cell r="K179">
            <v>0</v>
          </cell>
          <cell r="L179">
            <v>0</v>
          </cell>
          <cell r="M179">
            <v>0</v>
          </cell>
          <cell r="X179">
            <v>8</v>
          </cell>
          <cell r="Y179">
            <v>15326</v>
          </cell>
          <cell r="Z179">
            <v>2599</v>
          </cell>
          <cell r="AA179">
            <v>14</v>
          </cell>
          <cell r="AB179">
            <v>4</v>
          </cell>
          <cell r="AC179">
            <v>0</v>
          </cell>
          <cell r="AD179">
            <v>1888</v>
          </cell>
          <cell r="AE179">
            <v>230</v>
          </cell>
          <cell r="AF179">
            <v>3</v>
          </cell>
          <cell r="AG179">
            <v>0</v>
          </cell>
          <cell r="AR179">
            <v>1</v>
          </cell>
          <cell r="AS179">
            <v>11</v>
          </cell>
          <cell r="AT179">
            <v>4677</v>
          </cell>
          <cell r="AU179">
            <v>1625</v>
          </cell>
          <cell r="AV179">
            <v>2</v>
          </cell>
          <cell r="AW179">
            <v>1</v>
          </cell>
          <cell r="AX179">
            <v>9</v>
          </cell>
          <cell r="AY179">
            <v>1438</v>
          </cell>
          <cell r="AZ179">
            <v>816</v>
          </cell>
          <cell r="BA179">
            <v>17</v>
          </cell>
          <cell r="BL179">
            <v>2</v>
          </cell>
          <cell r="BM179">
            <v>24</v>
          </cell>
          <cell r="BN179">
            <v>5</v>
          </cell>
          <cell r="BO179">
            <v>4</v>
          </cell>
          <cell r="BP179">
            <v>20</v>
          </cell>
          <cell r="BQ179">
            <v>0</v>
          </cell>
          <cell r="BR179">
            <v>1</v>
          </cell>
          <cell r="BS179">
            <v>26</v>
          </cell>
          <cell r="BT179">
            <v>29</v>
          </cell>
          <cell r="BU179">
            <v>66</v>
          </cell>
          <cell r="BV179">
            <v>0</v>
          </cell>
          <cell r="BW179">
            <v>0</v>
          </cell>
          <cell r="BX179">
            <v>6</v>
          </cell>
          <cell r="BY179">
            <v>34</v>
          </cell>
          <cell r="BZ179">
            <v>198</v>
          </cell>
          <cell r="CA179">
            <v>5106</v>
          </cell>
          <cell r="CB179">
            <v>17352</v>
          </cell>
          <cell r="CC179">
            <v>8981</v>
          </cell>
          <cell r="CD179">
            <v>2525</v>
          </cell>
          <cell r="CE179">
            <v>307</v>
          </cell>
          <cell r="CF179">
            <v>7914</v>
          </cell>
          <cell r="CG179">
            <v>23737</v>
          </cell>
          <cell r="CH179">
            <v>12003</v>
          </cell>
          <cell r="CI179">
            <v>12179</v>
          </cell>
        </row>
        <row r="180">
          <cell r="B180" t="str">
            <v>Kab. Tulungagung</v>
          </cell>
          <cell r="C180" t="str">
            <v>Prov. Jawa Timur</v>
          </cell>
          <cell r="D180">
            <v>134</v>
          </cell>
          <cell r="E180">
            <v>2</v>
          </cell>
          <cell r="F180">
            <v>0</v>
          </cell>
          <cell r="G180">
            <v>0</v>
          </cell>
          <cell r="H180">
            <v>0</v>
          </cell>
          <cell r="I180">
            <v>63094</v>
          </cell>
          <cell r="J180">
            <v>2043</v>
          </cell>
          <cell r="K180">
            <v>1</v>
          </cell>
          <cell r="L180">
            <v>0</v>
          </cell>
          <cell r="M180">
            <v>0</v>
          </cell>
          <cell r="X180">
            <v>32</v>
          </cell>
          <cell r="Y180">
            <v>133877</v>
          </cell>
          <cell r="Z180">
            <v>19515</v>
          </cell>
          <cell r="AA180">
            <v>93</v>
          </cell>
          <cell r="AB180">
            <v>23</v>
          </cell>
          <cell r="AC180">
            <v>63</v>
          </cell>
          <cell r="AD180">
            <v>85766</v>
          </cell>
          <cell r="AE180">
            <v>7901</v>
          </cell>
          <cell r="AF180">
            <v>84</v>
          </cell>
          <cell r="AG180">
            <v>30</v>
          </cell>
          <cell r="AR180">
            <v>30</v>
          </cell>
          <cell r="AS180">
            <v>121</v>
          </cell>
          <cell r="AT180">
            <v>50835</v>
          </cell>
          <cell r="AU180">
            <v>9454</v>
          </cell>
          <cell r="AV180">
            <v>56</v>
          </cell>
          <cell r="AW180">
            <v>59</v>
          </cell>
          <cell r="AX180">
            <v>203</v>
          </cell>
          <cell r="AY180">
            <v>40689</v>
          </cell>
          <cell r="AZ180">
            <v>10150</v>
          </cell>
          <cell r="BA180">
            <v>65</v>
          </cell>
          <cell r="BL180">
            <v>2</v>
          </cell>
          <cell r="BM180">
            <v>307</v>
          </cell>
          <cell r="BN180">
            <v>88</v>
          </cell>
          <cell r="BO180">
            <v>41</v>
          </cell>
          <cell r="BP180">
            <v>105</v>
          </cell>
          <cell r="BQ180">
            <v>1</v>
          </cell>
          <cell r="BR180">
            <v>53</v>
          </cell>
          <cell r="BS180">
            <v>434</v>
          </cell>
          <cell r="BT180">
            <v>340</v>
          </cell>
          <cell r="BU180">
            <v>390</v>
          </cell>
          <cell r="BV180">
            <v>0</v>
          </cell>
          <cell r="BW180">
            <v>5</v>
          </cell>
          <cell r="BX180">
            <v>71</v>
          </cell>
          <cell r="BY180">
            <v>873</v>
          </cell>
          <cell r="BZ180">
            <v>1601</v>
          </cell>
          <cell r="CA180">
            <v>63415</v>
          </cell>
          <cell r="CB180">
            <v>222377</v>
          </cell>
          <cell r="CC180">
            <v>119534</v>
          </cell>
          <cell r="CD180">
            <v>21035</v>
          </cell>
          <cell r="CE180">
            <v>2270</v>
          </cell>
          <cell r="CF180">
            <v>88146</v>
          </cell>
          <cell r="CG180">
            <v>283440</v>
          </cell>
          <cell r="CH180">
            <v>139398</v>
          </cell>
          <cell r="CI180">
            <v>142488</v>
          </cell>
        </row>
        <row r="181">
          <cell r="B181" t="str">
            <v>Kab. Bengkayang</v>
          </cell>
          <cell r="C181" t="str">
            <v>Prov. Kalimantan Barat</v>
          </cell>
          <cell r="D181">
            <v>326</v>
          </cell>
          <cell r="E181">
            <v>1</v>
          </cell>
          <cell r="F181">
            <v>0</v>
          </cell>
          <cell r="G181">
            <v>0</v>
          </cell>
          <cell r="H181">
            <v>0</v>
          </cell>
          <cell r="I181">
            <v>749</v>
          </cell>
          <cell r="J181">
            <v>6</v>
          </cell>
          <cell r="K181">
            <v>0</v>
          </cell>
          <cell r="L181">
            <v>0</v>
          </cell>
          <cell r="M181">
            <v>0</v>
          </cell>
          <cell r="X181">
            <v>19</v>
          </cell>
          <cell r="Y181">
            <v>29094</v>
          </cell>
          <cell r="Z181">
            <v>4582</v>
          </cell>
          <cell r="AA181">
            <v>336</v>
          </cell>
          <cell r="AB181">
            <v>19</v>
          </cell>
          <cell r="AC181">
            <v>0</v>
          </cell>
          <cell r="AD181">
            <v>1668</v>
          </cell>
          <cell r="AE181">
            <v>76</v>
          </cell>
          <cell r="AF181">
            <v>5</v>
          </cell>
          <cell r="AG181">
            <v>2</v>
          </cell>
          <cell r="AR181">
            <v>1</v>
          </cell>
          <cell r="AS181">
            <v>157</v>
          </cell>
          <cell r="AT181">
            <v>7931</v>
          </cell>
          <cell r="AU181">
            <v>3831</v>
          </cell>
          <cell r="AV181">
            <v>185</v>
          </cell>
          <cell r="AW181">
            <v>0</v>
          </cell>
          <cell r="AX181">
            <v>29</v>
          </cell>
          <cell r="AY181">
            <v>1002</v>
          </cell>
          <cell r="AZ181">
            <v>485</v>
          </cell>
          <cell r="BA181">
            <v>52</v>
          </cell>
          <cell r="BL181">
            <v>0</v>
          </cell>
          <cell r="BM181">
            <v>7</v>
          </cell>
          <cell r="BN181">
            <v>16</v>
          </cell>
          <cell r="BO181">
            <v>27</v>
          </cell>
          <cell r="BP181">
            <v>84</v>
          </cell>
          <cell r="BQ181">
            <v>0</v>
          </cell>
          <cell r="BR181">
            <v>0</v>
          </cell>
          <cell r="BS181">
            <v>25</v>
          </cell>
          <cell r="BT181">
            <v>52</v>
          </cell>
          <cell r="BU181">
            <v>237</v>
          </cell>
          <cell r="BV181">
            <v>0</v>
          </cell>
          <cell r="BW181">
            <v>0</v>
          </cell>
          <cell r="BX181">
            <v>0</v>
          </cell>
          <cell r="BY181">
            <v>56</v>
          </cell>
          <cell r="BZ181">
            <v>482</v>
          </cell>
          <cell r="CA181">
            <v>1095</v>
          </cell>
          <cell r="CB181">
            <v>30962</v>
          </cell>
          <cell r="CC181">
            <v>13632</v>
          </cell>
          <cell r="CD181">
            <v>4792</v>
          </cell>
          <cell r="CE181">
            <v>1061</v>
          </cell>
          <cell r="CF181">
            <v>10908</v>
          </cell>
          <cell r="CG181">
            <v>33576</v>
          </cell>
          <cell r="CH181">
            <v>17484</v>
          </cell>
          <cell r="CI181">
            <v>18151</v>
          </cell>
        </row>
        <row r="182">
          <cell r="B182" t="str">
            <v>Kab. Kapuas Hulu</v>
          </cell>
          <cell r="C182" t="str">
            <v>Prov. Kalimantan Barat</v>
          </cell>
          <cell r="D182">
            <v>855</v>
          </cell>
          <cell r="E182">
            <v>9</v>
          </cell>
          <cell r="F182">
            <v>0</v>
          </cell>
          <cell r="G182">
            <v>0</v>
          </cell>
          <cell r="H182">
            <v>0</v>
          </cell>
          <cell r="I182">
            <v>112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X182">
            <v>15</v>
          </cell>
          <cell r="Y182">
            <v>24899</v>
          </cell>
          <cell r="Z182">
            <v>4018</v>
          </cell>
          <cell r="AA182">
            <v>270</v>
          </cell>
          <cell r="AB182">
            <v>16</v>
          </cell>
          <cell r="AC182">
            <v>0</v>
          </cell>
          <cell r="AD182">
            <v>1452</v>
          </cell>
          <cell r="AE182">
            <v>130</v>
          </cell>
          <cell r="AF182">
            <v>4</v>
          </cell>
          <cell r="AG182">
            <v>0</v>
          </cell>
          <cell r="AR182">
            <v>5</v>
          </cell>
          <cell r="AS182">
            <v>97</v>
          </cell>
          <cell r="AT182">
            <v>7887</v>
          </cell>
          <cell r="AU182">
            <v>3460</v>
          </cell>
          <cell r="AV182">
            <v>135</v>
          </cell>
          <cell r="AW182">
            <v>0</v>
          </cell>
          <cell r="AX182">
            <v>7</v>
          </cell>
          <cell r="AY182">
            <v>354</v>
          </cell>
          <cell r="AZ182">
            <v>193</v>
          </cell>
          <cell r="BA182">
            <v>12</v>
          </cell>
          <cell r="BL182">
            <v>1</v>
          </cell>
          <cell r="BM182">
            <v>8</v>
          </cell>
          <cell r="BN182">
            <v>5</v>
          </cell>
          <cell r="BO182">
            <v>3</v>
          </cell>
          <cell r="BP182">
            <v>58</v>
          </cell>
          <cell r="BQ182">
            <v>0</v>
          </cell>
          <cell r="BR182">
            <v>1</v>
          </cell>
          <cell r="BS182">
            <v>13</v>
          </cell>
          <cell r="BT182">
            <v>30</v>
          </cell>
          <cell r="BU182">
            <v>125</v>
          </cell>
          <cell r="BV182">
            <v>0</v>
          </cell>
          <cell r="BW182">
            <v>0</v>
          </cell>
          <cell r="BX182">
            <v>0</v>
          </cell>
          <cell r="BY182">
            <v>43</v>
          </cell>
          <cell r="BZ182">
            <v>275</v>
          </cell>
          <cell r="CA182">
            <v>988</v>
          </cell>
          <cell r="CB182">
            <v>26473</v>
          </cell>
          <cell r="CC182">
            <v>12407</v>
          </cell>
          <cell r="CD182">
            <v>4003</v>
          </cell>
          <cell r="CE182">
            <v>621</v>
          </cell>
          <cell r="CF182">
            <v>8895</v>
          </cell>
          <cell r="CG182">
            <v>27867</v>
          </cell>
          <cell r="CH182">
            <v>14570</v>
          </cell>
          <cell r="CI182">
            <v>13032</v>
          </cell>
        </row>
        <row r="183">
          <cell r="B183" t="str">
            <v>Kab. Kayong Utara</v>
          </cell>
          <cell r="C183" t="str">
            <v>Prov. Kalimantan Barat</v>
          </cell>
          <cell r="D183">
            <v>233</v>
          </cell>
          <cell r="E183">
            <v>2</v>
          </cell>
          <cell r="F183">
            <v>0</v>
          </cell>
          <cell r="G183">
            <v>0</v>
          </cell>
          <cell r="H183">
            <v>0</v>
          </cell>
          <cell r="I183">
            <v>814</v>
          </cell>
          <cell r="J183">
            <v>10</v>
          </cell>
          <cell r="K183">
            <v>0</v>
          </cell>
          <cell r="L183">
            <v>0</v>
          </cell>
          <cell r="M183">
            <v>0</v>
          </cell>
          <cell r="X183">
            <v>5</v>
          </cell>
          <cell r="Y183">
            <v>11716</v>
          </cell>
          <cell r="Z183">
            <v>1749</v>
          </cell>
          <cell r="AA183">
            <v>105</v>
          </cell>
          <cell r="AB183">
            <v>6</v>
          </cell>
          <cell r="AC183">
            <v>0</v>
          </cell>
          <cell r="AD183">
            <v>60</v>
          </cell>
          <cell r="AE183">
            <v>10</v>
          </cell>
          <cell r="AF183">
            <v>0</v>
          </cell>
          <cell r="AG183">
            <v>0</v>
          </cell>
          <cell r="AR183">
            <v>3</v>
          </cell>
          <cell r="AS183">
            <v>88</v>
          </cell>
          <cell r="AT183">
            <v>3980</v>
          </cell>
          <cell r="AU183">
            <v>1503</v>
          </cell>
          <cell r="AV183">
            <v>41</v>
          </cell>
          <cell r="AW183">
            <v>0</v>
          </cell>
          <cell r="AX183">
            <v>3</v>
          </cell>
          <cell r="AY183">
            <v>128</v>
          </cell>
          <cell r="AZ183">
            <v>24</v>
          </cell>
          <cell r="BA183">
            <v>2</v>
          </cell>
          <cell r="BL183">
            <v>0</v>
          </cell>
          <cell r="BM183">
            <v>1</v>
          </cell>
          <cell r="BN183">
            <v>1</v>
          </cell>
          <cell r="BO183">
            <v>2</v>
          </cell>
          <cell r="BP183">
            <v>48</v>
          </cell>
          <cell r="BQ183">
            <v>0</v>
          </cell>
          <cell r="BR183">
            <v>0</v>
          </cell>
          <cell r="BS183">
            <v>5</v>
          </cell>
          <cell r="BT183">
            <v>11</v>
          </cell>
          <cell r="BU183">
            <v>55</v>
          </cell>
          <cell r="BV183">
            <v>0</v>
          </cell>
          <cell r="BW183">
            <v>0</v>
          </cell>
          <cell r="BX183">
            <v>0</v>
          </cell>
          <cell r="BY183">
            <v>20</v>
          </cell>
          <cell r="BZ183">
            <v>192</v>
          </cell>
          <cell r="CA183">
            <v>1055</v>
          </cell>
          <cell r="CB183">
            <v>11880</v>
          </cell>
          <cell r="CC183">
            <v>5873</v>
          </cell>
          <cell r="CD183">
            <v>1665</v>
          </cell>
          <cell r="CE183">
            <v>344</v>
          </cell>
          <cell r="CF183">
            <v>4305</v>
          </cell>
          <cell r="CG183">
            <v>14651</v>
          </cell>
          <cell r="CH183">
            <v>8106</v>
          </cell>
          <cell r="CI183">
            <v>7449</v>
          </cell>
        </row>
        <row r="184">
          <cell r="B184" t="str">
            <v>Kab. Ketapang</v>
          </cell>
          <cell r="C184" t="str">
            <v>Prov. Kalimantan Barat</v>
          </cell>
          <cell r="D184">
            <v>678</v>
          </cell>
          <cell r="E184">
            <v>8</v>
          </cell>
          <cell r="F184">
            <v>0</v>
          </cell>
          <cell r="G184">
            <v>0</v>
          </cell>
          <cell r="H184">
            <v>0</v>
          </cell>
          <cell r="I184">
            <v>2434</v>
          </cell>
          <cell r="J184">
            <v>25</v>
          </cell>
          <cell r="K184">
            <v>0</v>
          </cell>
          <cell r="L184">
            <v>0</v>
          </cell>
          <cell r="M184">
            <v>0</v>
          </cell>
          <cell r="X184">
            <v>23</v>
          </cell>
          <cell r="Y184">
            <v>46357</v>
          </cell>
          <cell r="Z184">
            <v>7149</v>
          </cell>
          <cell r="AA184">
            <v>514</v>
          </cell>
          <cell r="AB184">
            <v>42</v>
          </cell>
          <cell r="AC184">
            <v>2</v>
          </cell>
          <cell r="AD184">
            <v>6148</v>
          </cell>
          <cell r="AE184">
            <v>630</v>
          </cell>
          <cell r="AF184">
            <v>21</v>
          </cell>
          <cell r="AG184">
            <v>2</v>
          </cell>
          <cell r="AR184">
            <v>3</v>
          </cell>
          <cell r="AS184">
            <v>165</v>
          </cell>
          <cell r="AT184">
            <v>12065</v>
          </cell>
          <cell r="AU184">
            <v>5242</v>
          </cell>
          <cell r="AV184">
            <v>227</v>
          </cell>
          <cell r="AW184">
            <v>1</v>
          </cell>
          <cell r="AX184">
            <v>54</v>
          </cell>
          <cell r="AY184">
            <v>3099</v>
          </cell>
          <cell r="AZ184">
            <v>1185</v>
          </cell>
          <cell r="BA184">
            <v>50</v>
          </cell>
          <cell r="BL184">
            <v>0</v>
          </cell>
          <cell r="BM184">
            <v>3</v>
          </cell>
          <cell r="BN184">
            <v>20</v>
          </cell>
          <cell r="BO184">
            <v>6</v>
          </cell>
          <cell r="BP184">
            <v>69</v>
          </cell>
          <cell r="BQ184">
            <v>0</v>
          </cell>
          <cell r="BR184">
            <v>2</v>
          </cell>
          <cell r="BS184">
            <v>40</v>
          </cell>
          <cell r="BT184">
            <v>110</v>
          </cell>
          <cell r="BU184">
            <v>277</v>
          </cell>
          <cell r="BV184">
            <v>0</v>
          </cell>
          <cell r="BW184">
            <v>0</v>
          </cell>
          <cell r="BX184">
            <v>9</v>
          </cell>
          <cell r="BY184">
            <v>191</v>
          </cell>
          <cell r="BZ184">
            <v>773</v>
          </cell>
          <cell r="CA184">
            <v>3141</v>
          </cell>
          <cell r="CB184">
            <v>52762</v>
          </cell>
          <cell r="CC184">
            <v>23012</v>
          </cell>
          <cell r="CD184">
            <v>7269</v>
          </cell>
          <cell r="CE184">
            <v>1440</v>
          </cell>
          <cell r="CF184">
            <v>19753</v>
          </cell>
          <cell r="CG184">
            <v>63534</v>
          </cell>
          <cell r="CH184">
            <v>35558</v>
          </cell>
          <cell r="CI184">
            <v>36392</v>
          </cell>
        </row>
        <row r="185">
          <cell r="B185" t="str">
            <v>Kota Pontianak</v>
          </cell>
          <cell r="C185" t="str">
            <v>Prov. Kalimantan Barat</v>
          </cell>
          <cell r="D185">
            <v>319</v>
          </cell>
          <cell r="E185">
            <v>3</v>
          </cell>
          <cell r="F185">
            <v>0</v>
          </cell>
          <cell r="G185">
            <v>0</v>
          </cell>
          <cell r="H185">
            <v>0</v>
          </cell>
          <cell r="I185">
            <v>1795</v>
          </cell>
          <cell r="J185">
            <v>73</v>
          </cell>
          <cell r="K185">
            <v>0</v>
          </cell>
          <cell r="L185">
            <v>0</v>
          </cell>
          <cell r="M185">
            <v>0</v>
          </cell>
          <cell r="X185">
            <v>17</v>
          </cell>
          <cell r="Y185">
            <v>42883</v>
          </cell>
          <cell r="Z185">
            <v>5975</v>
          </cell>
          <cell r="AA185">
            <v>310</v>
          </cell>
          <cell r="AB185">
            <v>22</v>
          </cell>
          <cell r="AC185">
            <v>17</v>
          </cell>
          <cell r="AD185">
            <v>6095</v>
          </cell>
          <cell r="AE185">
            <v>484</v>
          </cell>
          <cell r="AF185">
            <v>49</v>
          </cell>
          <cell r="AG185">
            <v>3</v>
          </cell>
          <cell r="AR185">
            <v>8</v>
          </cell>
          <cell r="AS185">
            <v>187</v>
          </cell>
          <cell r="AT185">
            <v>11510</v>
          </cell>
          <cell r="AU185">
            <v>4165</v>
          </cell>
          <cell r="AV185">
            <v>131</v>
          </cell>
          <cell r="AW185">
            <v>17</v>
          </cell>
          <cell r="AX185">
            <v>129</v>
          </cell>
          <cell r="AY185">
            <v>3881</v>
          </cell>
          <cell r="AZ185">
            <v>1626</v>
          </cell>
          <cell r="BA185">
            <v>302</v>
          </cell>
          <cell r="BL185">
            <v>8</v>
          </cell>
          <cell r="BM185">
            <v>21</v>
          </cell>
          <cell r="BN185">
            <v>26</v>
          </cell>
          <cell r="BO185">
            <v>42</v>
          </cell>
          <cell r="BP185">
            <v>237</v>
          </cell>
          <cell r="BQ185">
            <v>1</v>
          </cell>
          <cell r="BR185">
            <v>2</v>
          </cell>
          <cell r="BS185">
            <v>29</v>
          </cell>
          <cell r="BT185">
            <v>124</v>
          </cell>
          <cell r="BU185">
            <v>384</v>
          </cell>
          <cell r="BV185">
            <v>0</v>
          </cell>
          <cell r="BW185">
            <v>1</v>
          </cell>
          <cell r="BX185">
            <v>8</v>
          </cell>
          <cell r="BY185">
            <v>112</v>
          </cell>
          <cell r="BZ185">
            <v>638</v>
          </cell>
          <cell r="CA185">
            <v>2182</v>
          </cell>
          <cell r="CB185">
            <v>49394</v>
          </cell>
          <cell r="CC185">
            <v>21913</v>
          </cell>
          <cell r="CD185">
            <v>6428</v>
          </cell>
          <cell r="CE185">
            <v>1717</v>
          </cell>
          <cell r="CF185">
            <v>22274</v>
          </cell>
          <cell r="CG185">
            <v>67647</v>
          </cell>
          <cell r="CH185">
            <v>35075</v>
          </cell>
          <cell r="CI185">
            <v>35686</v>
          </cell>
        </row>
        <row r="186">
          <cell r="B186" t="str">
            <v>Kota Singkawang</v>
          </cell>
          <cell r="C186" t="str">
            <v>Prov. Kalimantan Barat</v>
          </cell>
          <cell r="D186">
            <v>296</v>
          </cell>
          <cell r="E186">
            <v>2</v>
          </cell>
          <cell r="F186">
            <v>0</v>
          </cell>
          <cell r="G186">
            <v>0</v>
          </cell>
          <cell r="H186">
            <v>0</v>
          </cell>
          <cell r="I186">
            <v>500</v>
          </cell>
          <cell r="J186">
            <v>2</v>
          </cell>
          <cell r="K186">
            <v>0</v>
          </cell>
          <cell r="L186">
            <v>0</v>
          </cell>
          <cell r="M186">
            <v>0</v>
          </cell>
          <cell r="X186">
            <v>69</v>
          </cell>
          <cell r="Y186">
            <v>37754</v>
          </cell>
          <cell r="Z186">
            <v>4165</v>
          </cell>
          <cell r="AA186">
            <v>287</v>
          </cell>
          <cell r="AB186">
            <v>39</v>
          </cell>
          <cell r="AC186">
            <v>5</v>
          </cell>
          <cell r="AD186">
            <v>2102</v>
          </cell>
          <cell r="AE186">
            <v>130</v>
          </cell>
          <cell r="AF186">
            <v>4</v>
          </cell>
          <cell r="AG186">
            <v>0</v>
          </cell>
          <cell r="AR186">
            <v>3</v>
          </cell>
          <cell r="AS186">
            <v>540</v>
          </cell>
          <cell r="AT186">
            <v>11673</v>
          </cell>
          <cell r="AU186">
            <v>4344</v>
          </cell>
          <cell r="AV186">
            <v>217</v>
          </cell>
          <cell r="AW186">
            <v>0</v>
          </cell>
          <cell r="AX186">
            <v>133</v>
          </cell>
          <cell r="AY186">
            <v>2942</v>
          </cell>
          <cell r="AZ186">
            <v>1250</v>
          </cell>
          <cell r="BA186">
            <v>122</v>
          </cell>
          <cell r="BL186">
            <v>0</v>
          </cell>
          <cell r="BM186">
            <v>1</v>
          </cell>
          <cell r="BN186">
            <v>3</v>
          </cell>
          <cell r="BO186">
            <v>7</v>
          </cell>
          <cell r="BP186">
            <v>76</v>
          </cell>
          <cell r="BQ186">
            <v>0</v>
          </cell>
          <cell r="BR186">
            <v>0</v>
          </cell>
          <cell r="BS186">
            <v>3</v>
          </cell>
          <cell r="BT186">
            <v>17</v>
          </cell>
          <cell r="BU186">
            <v>94</v>
          </cell>
          <cell r="BV186">
            <v>0</v>
          </cell>
          <cell r="BW186">
            <v>0</v>
          </cell>
          <cell r="BX186">
            <v>0</v>
          </cell>
          <cell r="BY186">
            <v>22</v>
          </cell>
          <cell r="BZ186">
            <v>318</v>
          </cell>
          <cell r="CA186">
            <v>873</v>
          </cell>
          <cell r="CB186">
            <v>40534</v>
          </cell>
          <cell r="CC186">
            <v>18916</v>
          </cell>
          <cell r="CD186">
            <v>5931</v>
          </cell>
          <cell r="CE186">
            <v>866</v>
          </cell>
          <cell r="CF186">
            <v>15406</v>
          </cell>
          <cell r="CG186">
            <v>44379</v>
          </cell>
          <cell r="CH186">
            <v>23720</v>
          </cell>
          <cell r="CI186">
            <v>24767</v>
          </cell>
        </row>
        <row r="187">
          <cell r="B187" t="str">
            <v>Kab. Kuburaya</v>
          </cell>
          <cell r="C187" t="str">
            <v>Prov. Kalimantan Barat</v>
          </cell>
          <cell r="D187">
            <v>119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777</v>
          </cell>
          <cell r="J187">
            <v>37</v>
          </cell>
          <cell r="K187">
            <v>0</v>
          </cell>
          <cell r="L187">
            <v>0</v>
          </cell>
          <cell r="M187">
            <v>0</v>
          </cell>
          <cell r="X187">
            <v>8</v>
          </cell>
          <cell r="Y187">
            <v>20169</v>
          </cell>
          <cell r="Z187">
            <v>2664</v>
          </cell>
          <cell r="AA187">
            <v>297</v>
          </cell>
          <cell r="AB187">
            <v>28</v>
          </cell>
          <cell r="AC187">
            <v>0</v>
          </cell>
          <cell r="AD187">
            <v>1130</v>
          </cell>
          <cell r="AE187">
            <v>34</v>
          </cell>
          <cell r="AF187">
            <v>0</v>
          </cell>
          <cell r="AG187">
            <v>0</v>
          </cell>
          <cell r="AR187">
            <v>6</v>
          </cell>
          <cell r="AS187">
            <v>322</v>
          </cell>
          <cell r="AT187">
            <v>6401</v>
          </cell>
          <cell r="AU187">
            <v>2146</v>
          </cell>
          <cell r="AV187">
            <v>124</v>
          </cell>
          <cell r="AW187">
            <v>1</v>
          </cell>
          <cell r="AX187">
            <v>40</v>
          </cell>
          <cell r="AY187">
            <v>845</v>
          </cell>
          <cell r="AZ187">
            <v>365</v>
          </cell>
          <cell r="BA187">
            <v>30</v>
          </cell>
          <cell r="BL187">
            <v>0</v>
          </cell>
          <cell r="BM187">
            <v>2</v>
          </cell>
          <cell r="BN187">
            <v>13</v>
          </cell>
          <cell r="BO187">
            <v>19</v>
          </cell>
          <cell r="BP187">
            <v>28</v>
          </cell>
          <cell r="BQ187">
            <v>0</v>
          </cell>
          <cell r="BR187">
            <v>0</v>
          </cell>
          <cell r="BS187">
            <v>11</v>
          </cell>
          <cell r="BT187">
            <v>44</v>
          </cell>
          <cell r="BU187">
            <v>70</v>
          </cell>
          <cell r="BV187">
            <v>0</v>
          </cell>
          <cell r="BW187">
            <v>0</v>
          </cell>
          <cell r="BX187">
            <v>3</v>
          </cell>
          <cell r="BY187">
            <v>60</v>
          </cell>
          <cell r="BZ187">
            <v>302</v>
          </cell>
          <cell r="CA187">
            <v>911</v>
          </cell>
          <cell r="CB187">
            <v>21700</v>
          </cell>
          <cell r="CC187">
            <v>9971</v>
          </cell>
          <cell r="CD187">
            <v>2931</v>
          </cell>
          <cell r="CE187">
            <v>582</v>
          </cell>
          <cell r="CF187">
            <v>7313</v>
          </cell>
          <cell r="CG187">
            <v>24843</v>
          </cell>
          <cell r="CH187">
            <v>13913</v>
          </cell>
          <cell r="CI187">
            <v>13933</v>
          </cell>
        </row>
        <row r="188">
          <cell r="B188" t="str">
            <v>Kab. Landak</v>
          </cell>
          <cell r="C188" t="str">
            <v>Prov. Kalimantan Barat</v>
          </cell>
          <cell r="D188">
            <v>410</v>
          </cell>
          <cell r="E188">
            <v>9</v>
          </cell>
          <cell r="F188">
            <v>0</v>
          </cell>
          <cell r="G188">
            <v>0</v>
          </cell>
          <cell r="H188">
            <v>0</v>
          </cell>
          <cell r="I188">
            <v>955</v>
          </cell>
          <cell r="J188">
            <v>9</v>
          </cell>
          <cell r="K188">
            <v>0</v>
          </cell>
          <cell r="L188">
            <v>0</v>
          </cell>
          <cell r="M188">
            <v>0</v>
          </cell>
          <cell r="X188">
            <v>25</v>
          </cell>
          <cell r="Y188">
            <v>22645</v>
          </cell>
          <cell r="Z188">
            <v>2713</v>
          </cell>
          <cell r="AA188">
            <v>115</v>
          </cell>
          <cell r="AB188">
            <v>10</v>
          </cell>
          <cell r="AC188">
            <v>4</v>
          </cell>
          <cell r="AD188">
            <v>1063</v>
          </cell>
          <cell r="AE188">
            <v>78</v>
          </cell>
          <cell r="AF188">
            <v>12</v>
          </cell>
          <cell r="AG188">
            <v>0</v>
          </cell>
          <cell r="AR188">
            <v>4</v>
          </cell>
          <cell r="AS188">
            <v>90</v>
          </cell>
          <cell r="AT188">
            <v>6035</v>
          </cell>
          <cell r="AU188">
            <v>2011</v>
          </cell>
          <cell r="AV188">
            <v>52</v>
          </cell>
          <cell r="AW188">
            <v>2</v>
          </cell>
          <cell r="AX188">
            <v>18</v>
          </cell>
          <cell r="AY188">
            <v>550</v>
          </cell>
          <cell r="AZ188">
            <v>229</v>
          </cell>
          <cell r="BA188">
            <v>14</v>
          </cell>
          <cell r="BL188">
            <v>0</v>
          </cell>
          <cell r="BM188">
            <v>27</v>
          </cell>
          <cell r="BN188">
            <v>36</v>
          </cell>
          <cell r="BO188">
            <v>22</v>
          </cell>
          <cell r="BP188">
            <v>54</v>
          </cell>
          <cell r="BQ188">
            <v>3</v>
          </cell>
          <cell r="BR188">
            <v>12</v>
          </cell>
          <cell r="BS188">
            <v>61</v>
          </cell>
          <cell r="BT188">
            <v>99</v>
          </cell>
          <cell r="BU188">
            <v>273</v>
          </cell>
          <cell r="BV188">
            <v>0</v>
          </cell>
          <cell r="BW188">
            <v>3</v>
          </cell>
          <cell r="BX188">
            <v>4</v>
          </cell>
          <cell r="BY188">
            <v>87</v>
          </cell>
          <cell r="BZ188">
            <v>416</v>
          </cell>
          <cell r="CA188">
            <v>1403</v>
          </cell>
          <cell r="CB188">
            <v>23876</v>
          </cell>
          <cell r="CC188">
            <v>9477</v>
          </cell>
          <cell r="CD188">
            <v>2575</v>
          </cell>
          <cell r="CE188">
            <v>819</v>
          </cell>
          <cell r="CF188">
            <v>10791</v>
          </cell>
          <cell r="CG188">
            <v>32283</v>
          </cell>
          <cell r="CH188">
            <v>17390</v>
          </cell>
          <cell r="CI188">
            <v>18535</v>
          </cell>
        </row>
        <row r="189">
          <cell r="B189" t="str">
            <v>Kab. Melawi</v>
          </cell>
          <cell r="C189" t="str">
            <v>Prov. Kalimantan Barat</v>
          </cell>
          <cell r="D189">
            <v>817</v>
          </cell>
          <cell r="E189">
            <v>2</v>
          </cell>
          <cell r="F189">
            <v>0</v>
          </cell>
          <cell r="G189">
            <v>0</v>
          </cell>
          <cell r="H189">
            <v>0</v>
          </cell>
          <cell r="I189">
            <v>1583</v>
          </cell>
          <cell r="J189">
            <v>22</v>
          </cell>
          <cell r="K189">
            <v>0</v>
          </cell>
          <cell r="L189">
            <v>0</v>
          </cell>
          <cell r="M189">
            <v>0</v>
          </cell>
          <cell r="X189">
            <v>22</v>
          </cell>
          <cell r="Y189">
            <v>57735</v>
          </cell>
          <cell r="Z189">
            <v>9122</v>
          </cell>
          <cell r="AA189">
            <v>383</v>
          </cell>
          <cell r="AB189">
            <v>15</v>
          </cell>
          <cell r="AC189">
            <v>11</v>
          </cell>
          <cell r="AD189">
            <v>3105</v>
          </cell>
          <cell r="AE189">
            <v>183</v>
          </cell>
          <cell r="AF189">
            <v>3</v>
          </cell>
          <cell r="AG189">
            <v>0</v>
          </cell>
          <cell r="AR189">
            <v>6</v>
          </cell>
          <cell r="AS189">
            <v>123</v>
          </cell>
          <cell r="AT189">
            <v>15530</v>
          </cell>
          <cell r="AU189">
            <v>7320</v>
          </cell>
          <cell r="AV189">
            <v>200</v>
          </cell>
          <cell r="AW189">
            <v>1</v>
          </cell>
          <cell r="AX189">
            <v>53</v>
          </cell>
          <cell r="AY189">
            <v>1960</v>
          </cell>
          <cell r="AZ189">
            <v>572</v>
          </cell>
          <cell r="BA189">
            <v>19</v>
          </cell>
          <cell r="BL189">
            <v>0</v>
          </cell>
          <cell r="BM189">
            <v>5</v>
          </cell>
          <cell r="BN189">
            <v>16</v>
          </cell>
          <cell r="BO189">
            <v>28</v>
          </cell>
          <cell r="BP189">
            <v>249</v>
          </cell>
          <cell r="BQ189">
            <v>0</v>
          </cell>
          <cell r="BR189">
            <v>0</v>
          </cell>
          <cell r="BS189">
            <v>38</v>
          </cell>
          <cell r="BT189">
            <v>113</v>
          </cell>
          <cell r="BU189">
            <v>377</v>
          </cell>
          <cell r="BV189">
            <v>0</v>
          </cell>
          <cell r="BW189">
            <v>0</v>
          </cell>
          <cell r="BX189">
            <v>0</v>
          </cell>
          <cell r="BY189">
            <v>71</v>
          </cell>
          <cell r="BZ189">
            <v>775</v>
          </cell>
          <cell r="CA189">
            <v>2440</v>
          </cell>
          <cell r="CB189">
            <v>61045</v>
          </cell>
          <cell r="CC189">
            <v>26849</v>
          </cell>
          <cell r="CD189">
            <v>8490</v>
          </cell>
          <cell r="CE189">
            <v>1635</v>
          </cell>
          <cell r="CF189">
            <v>24847</v>
          </cell>
          <cell r="CG189">
            <v>71806</v>
          </cell>
          <cell r="CH189">
            <v>35215</v>
          </cell>
          <cell r="CI189">
            <v>36127</v>
          </cell>
        </row>
        <row r="190">
          <cell r="B190" t="str">
            <v>Kab. Mempawah</v>
          </cell>
          <cell r="C190" t="str">
            <v>Prov. Kalimantan Barat</v>
          </cell>
          <cell r="D190">
            <v>154</v>
          </cell>
          <cell r="E190">
            <v>3</v>
          </cell>
          <cell r="F190">
            <v>0</v>
          </cell>
          <cell r="G190">
            <v>0</v>
          </cell>
          <cell r="H190">
            <v>0</v>
          </cell>
          <cell r="I190">
            <v>1488</v>
          </cell>
          <cell r="J190">
            <v>7</v>
          </cell>
          <cell r="K190">
            <v>0</v>
          </cell>
          <cell r="L190">
            <v>0</v>
          </cell>
          <cell r="M190">
            <v>0</v>
          </cell>
          <cell r="X190">
            <v>13</v>
          </cell>
          <cell r="Y190">
            <v>44458</v>
          </cell>
          <cell r="Z190">
            <v>6599</v>
          </cell>
          <cell r="AA190">
            <v>412</v>
          </cell>
          <cell r="AB190">
            <v>17</v>
          </cell>
          <cell r="AC190">
            <v>0</v>
          </cell>
          <cell r="AD190">
            <v>1674</v>
          </cell>
          <cell r="AE190">
            <v>92</v>
          </cell>
          <cell r="AF190">
            <v>1</v>
          </cell>
          <cell r="AG190">
            <v>0</v>
          </cell>
          <cell r="AR190">
            <v>6</v>
          </cell>
          <cell r="AS190">
            <v>177</v>
          </cell>
          <cell r="AT190">
            <v>11531</v>
          </cell>
          <cell r="AU190">
            <v>4792</v>
          </cell>
          <cell r="AV190">
            <v>188</v>
          </cell>
          <cell r="AW190">
            <v>0</v>
          </cell>
          <cell r="AX190">
            <v>33</v>
          </cell>
          <cell r="AY190">
            <v>2381</v>
          </cell>
          <cell r="AZ190">
            <v>956</v>
          </cell>
          <cell r="BA190">
            <v>47</v>
          </cell>
          <cell r="BL190">
            <v>0</v>
          </cell>
          <cell r="BM190">
            <v>4</v>
          </cell>
          <cell r="BN190">
            <v>19</v>
          </cell>
          <cell r="BO190">
            <v>24</v>
          </cell>
          <cell r="BP190">
            <v>465</v>
          </cell>
          <cell r="BQ190">
            <v>2</v>
          </cell>
          <cell r="BR190">
            <v>19</v>
          </cell>
          <cell r="BS190">
            <v>23</v>
          </cell>
          <cell r="BT190">
            <v>120</v>
          </cell>
          <cell r="BU190">
            <v>492</v>
          </cell>
          <cell r="BV190">
            <v>0</v>
          </cell>
          <cell r="BW190">
            <v>1</v>
          </cell>
          <cell r="BX190">
            <v>1</v>
          </cell>
          <cell r="BY190">
            <v>109</v>
          </cell>
          <cell r="BZ190">
            <v>895</v>
          </cell>
          <cell r="CA190">
            <v>1663</v>
          </cell>
          <cell r="CB190">
            <v>46376</v>
          </cell>
          <cell r="CC190">
            <v>20646</v>
          </cell>
          <cell r="CD190">
            <v>6414</v>
          </cell>
          <cell r="CE190">
            <v>2104</v>
          </cell>
          <cell r="CF190">
            <v>16805</v>
          </cell>
          <cell r="CG190">
            <v>51142</v>
          </cell>
          <cell r="CH190">
            <v>26995</v>
          </cell>
          <cell r="CI190">
            <v>29204</v>
          </cell>
        </row>
        <row r="191">
          <cell r="B191" t="str">
            <v>Kab. Sambas</v>
          </cell>
          <cell r="C191" t="str">
            <v>Prov. Kalimantan Barat</v>
          </cell>
          <cell r="D191">
            <v>184</v>
          </cell>
          <cell r="E191">
            <v>2</v>
          </cell>
          <cell r="F191">
            <v>0</v>
          </cell>
          <cell r="G191">
            <v>0</v>
          </cell>
          <cell r="H191">
            <v>0</v>
          </cell>
          <cell r="I191">
            <v>646</v>
          </cell>
          <cell r="J191">
            <v>9</v>
          </cell>
          <cell r="K191">
            <v>0</v>
          </cell>
          <cell r="L191">
            <v>0</v>
          </cell>
          <cell r="M191">
            <v>0</v>
          </cell>
          <cell r="X191">
            <v>6</v>
          </cell>
          <cell r="Y191">
            <v>20525</v>
          </cell>
          <cell r="Z191">
            <v>2577</v>
          </cell>
          <cell r="AA191">
            <v>214</v>
          </cell>
          <cell r="AB191">
            <v>13</v>
          </cell>
          <cell r="AC191">
            <v>0</v>
          </cell>
          <cell r="AD191">
            <v>892</v>
          </cell>
          <cell r="AE191">
            <v>36</v>
          </cell>
          <cell r="AF191">
            <v>1</v>
          </cell>
          <cell r="AG191">
            <v>0</v>
          </cell>
          <cell r="AR191">
            <v>2</v>
          </cell>
          <cell r="AS191">
            <v>183</v>
          </cell>
          <cell r="AT191">
            <v>6298</v>
          </cell>
          <cell r="AU191">
            <v>2521</v>
          </cell>
          <cell r="AV191">
            <v>125</v>
          </cell>
          <cell r="AW191">
            <v>0</v>
          </cell>
          <cell r="AX191">
            <v>13</v>
          </cell>
          <cell r="AY191">
            <v>638</v>
          </cell>
          <cell r="AZ191">
            <v>219</v>
          </cell>
          <cell r="BA191">
            <v>11</v>
          </cell>
          <cell r="BL191">
            <v>0</v>
          </cell>
          <cell r="BM191">
            <v>0</v>
          </cell>
          <cell r="BN191">
            <v>2</v>
          </cell>
          <cell r="BO191">
            <v>4</v>
          </cell>
          <cell r="BP191">
            <v>20</v>
          </cell>
          <cell r="BQ191">
            <v>0</v>
          </cell>
          <cell r="BR191">
            <v>0</v>
          </cell>
          <cell r="BS191">
            <v>14</v>
          </cell>
          <cell r="BT191">
            <v>33</v>
          </cell>
          <cell r="BU191">
            <v>128</v>
          </cell>
          <cell r="BV191">
            <v>0</v>
          </cell>
          <cell r="BW191">
            <v>0</v>
          </cell>
          <cell r="BX191">
            <v>0</v>
          </cell>
          <cell r="BY191">
            <v>37</v>
          </cell>
          <cell r="BZ191">
            <v>335</v>
          </cell>
          <cell r="CA191">
            <v>838</v>
          </cell>
          <cell r="CB191">
            <v>21624</v>
          </cell>
          <cell r="CC191">
            <v>9565</v>
          </cell>
          <cell r="CD191">
            <v>3029</v>
          </cell>
          <cell r="CE191">
            <v>632</v>
          </cell>
          <cell r="CF191">
            <v>8078</v>
          </cell>
          <cell r="CG191">
            <v>23143</v>
          </cell>
          <cell r="CH191">
            <v>12080</v>
          </cell>
          <cell r="CI191">
            <v>12434</v>
          </cell>
        </row>
        <row r="192">
          <cell r="B192" t="str">
            <v>Kab. Sanggau</v>
          </cell>
          <cell r="C192" t="str">
            <v>Prov. Kalimantan Barat</v>
          </cell>
          <cell r="D192">
            <v>160</v>
          </cell>
          <cell r="E192">
            <v>3</v>
          </cell>
          <cell r="F192">
            <v>0</v>
          </cell>
          <cell r="G192">
            <v>0</v>
          </cell>
          <cell r="H192">
            <v>0</v>
          </cell>
          <cell r="I192">
            <v>2367</v>
          </cell>
          <cell r="J192">
            <v>11</v>
          </cell>
          <cell r="K192">
            <v>0</v>
          </cell>
          <cell r="L192">
            <v>0</v>
          </cell>
          <cell r="M192">
            <v>0</v>
          </cell>
          <cell r="X192">
            <v>18</v>
          </cell>
          <cell r="Y192">
            <v>45674</v>
          </cell>
          <cell r="Z192">
            <v>6795</v>
          </cell>
          <cell r="AA192">
            <v>632</v>
          </cell>
          <cell r="AB192">
            <v>87</v>
          </cell>
          <cell r="AC192">
            <v>2</v>
          </cell>
          <cell r="AD192">
            <v>1930</v>
          </cell>
          <cell r="AE192">
            <v>73</v>
          </cell>
          <cell r="AF192">
            <v>9</v>
          </cell>
          <cell r="AG192">
            <v>1</v>
          </cell>
          <cell r="AR192">
            <v>9</v>
          </cell>
          <cell r="AS192">
            <v>369</v>
          </cell>
          <cell r="AT192">
            <v>13458</v>
          </cell>
          <cell r="AU192">
            <v>5573</v>
          </cell>
          <cell r="AV192">
            <v>340</v>
          </cell>
          <cell r="AW192">
            <v>1</v>
          </cell>
          <cell r="AX192">
            <v>50</v>
          </cell>
          <cell r="AY192">
            <v>1256</v>
          </cell>
          <cell r="AZ192">
            <v>318</v>
          </cell>
          <cell r="BA192">
            <v>25</v>
          </cell>
          <cell r="BL192">
            <v>1</v>
          </cell>
          <cell r="BM192">
            <v>5</v>
          </cell>
          <cell r="BN192">
            <v>7</v>
          </cell>
          <cell r="BO192">
            <v>2</v>
          </cell>
          <cell r="BP192">
            <v>116</v>
          </cell>
          <cell r="BQ192">
            <v>0</v>
          </cell>
          <cell r="BR192">
            <v>1</v>
          </cell>
          <cell r="BS192">
            <v>22</v>
          </cell>
          <cell r="BT192">
            <v>96</v>
          </cell>
          <cell r="BU192">
            <v>512</v>
          </cell>
          <cell r="BV192">
            <v>0</v>
          </cell>
          <cell r="BW192">
            <v>2</v>
          </cell>
          <cell r="BX192">
            <v>3</v>
          </cell>
          <cell r="BY192">
            <v>126</v>
          </cell>
          <cell r="BZ192">
            <v>962</v>
          </cell>
          <cell r="CA192">
            <v>2558</v>
          </cell>
          <cell r="CB192">
            <v>48045</v>
          </cell>
          <cell r="CC192">
            <v>21614</v>
          </cell>
          <cell r="CD192">
            <v>6756</v>
          </cell>
          <cell r="CE192">
            <v>2043</v>
          </cell>
          <cell r="CF192">
            <v>15001</v>
          </cell>
          <cell r="CG192">
            <v>46611</v>
          </cell>
          <cell r="CH192">
            <v>23896</v>
          </cell>
          <cell r="CI192">
            <v>22380</v>
          </cell>
        </row>
        <row r="193">
          <cell r="B193" t="str">
            <v>Kab. Sekadau</v>
          </cell>
          <cell r="C193" t="str">
            <v>Prov. Kalimantan Barat</v>
          </cell>
          <cell r="D193">
            <v>334</v>
          </cell>
          <cell r="E193">
            <v>2</v>
          </cell>
          <cell r="F193">
            <v>0</v>
          </cell>
          <cell r="G193">
            <v>0</v>
          </cell>
          <cell r="H193">
            <v>0</v>
          </cell>
          <cell r="I193">
            <v>5470</v>
          </cell>
          <cell r="J193">
            <v>50</v>
          </cell>
          <cell r="K193">
            <v>0</v>
          </cell>
          <cell r="L193">
            <v>0</v>
          </cell>
          <cell r="M193">
            <v>0</v>
          </cell>
          <cell r="X193">
            <v>11</v>
          </cell>
          <cell r="Y193">
            <v>41955</v>
          </cell>
          <cell r="Z193">
            <v>4129</v>
          </cell>
          <cell r="AA193">
            <v>120</v>
          </cell>
          <cell r="AB193">
            <v>12</v>
          </cell>
          <cell r="AC193">
            <v>32</v>
          </cell>
          <cell r="AD193">
            <v>17414</v>
          </cell>
          <cell r="AE193">
            <v>471</v>
          </cell>
          <cell r="AF193">
            <v>22</v>
          </cell>
          <cell r="AG193">
            <v>4</v>
          </cell>
          <cell r="AR193">
            <v>17</v>
          </cell>
          <cell r="AS193">
            <v>121</v>
          </cell>
          <cell r="AT193">
            <v>15755</v>
          </cell>
          <cell r="AU193">
            <v>2407</v>
          </cell>
          <cell r="AV193">
            <v>31</v>
          </cell>
          <cell r="AW193">
            <v>7</v>
          </cell>
          <cell r="AX193">
            <v>150</v>
          </cell>
          <cell r="AY193">
            <v>7697</v>
          </cell>
          <cell r="AZ193">
            <v>1276</v>
          </cell>
          <cell r="BA193">
            <v>40</v>
          </cell>
          <cell r="BL193">
            <v>3</v>
          </cell>
          <cell r="BM193">
            <v>28</v>
          </cell>
          <cell r="BN193">
            <v>59</v>
          </cell>
          <cell r="BO193">
            <v>14</v>
          </cell>
          <cell r="BP193">
            <v>83</v>
          </cell>
          <cell r="BQ193">
            <v>0</v>
          </cell>
          <cell r="BR193">
            <v>2</v>
          </cell>
          <cell r="BS193">
            <v>113</v>
          </cell>
          <cell r="BT193">
            <v>146</v>
          </cell>
          <cell r="BU193">
            <v>85</v>
          </cell>
          <cell r="BV193">
            <v>0</v>
          </cell>
          <cell r="BW193">
            <v>1</v>
          </cell>
          <cell r="BX193">
            <v>6</v>
          </cell>
          <cell r="BY193">
            <v>210</v>
          </cell>
          <cell r="BZ193">
            <v>512</v>
          </cell>
          <cell r="CA193">
            <v>5874</v>
          </cell>
          <cell r="CB193">
            <v>59723</v>
          </cell>
          <cell r="CC193">
            <v>28230</v>
          </cell>
          <cell r="CD193">
            <v>4195</v>
          </cell>
          <cell r="CE193">
            <v>767</v>
          </cell>
          <cell r="CF193">
            <v>23668</v>
          </cell>
          <cell r="CG193">
            <v>67098</v>
          </cell>
          <cell r="CH193">
            <v>33521</v>
          </cell>
          <cell r="CI193">
            <v>35328</v>
          </cell>
        </row>
        <row r="194">
          <cell r="B194" t="str">
            <v>Kab. Sintang</v>
          </cell>
          <cell r="C194" t="str">
            <v>Prov. Kalimantan Barat</v>
          </cell>
          <cell r="D194">
            <v>407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1325</v>
          </cell>
          <cell r="J194">
            <v>11</v>
          </cell>
          <cell r="K194">
            <v>0</v>
          </cell>
          <cell r="L194">
            <v>0</v>
          </cell>
          <cell r="M194">
            <v>0</v>
          </cell>
          <cell r="X194">
            <v>2</v>
          </cell>
          <cell r="Y194">
            <v>16890</v>
          </cell>
          <cell r="Z194">
            <v>2318</v>
          </cell>
          <cell r="AA194">
            <v>143</v>
          </cell>
          <cell r="AB194">
            <v>6</v>
          </cell>
          <cell r="AC194">
            <v>1</v>
          </cell>
          <cell r="AD194">
            <v>5150</v>
          </cell>
          <cell r="AE194">
            <v>218</v>
          </cell>
          <cell r="AF194">
            <v>9</v>
          </cell>
          <cell r="AG194">
            <v>2</v>
          </cell>
          <cell r="AR194">
            <v>0</v>
          </cell>
          <cell r="AS194">
            <v>72</v>
          </cell>
          <cell r="AT194">
            <v>5628</v>
          </cell>
          <cell r="AU194">
            <v>1843</v>
          </cell>
          <cell r="AV194">
            <v>66</v>
          </cell>
          <cell r="AW194">
            <v>0</v>
          </cell>
          <cell r="AX194">
            <v>90</v>
          </cell>
          <cell r="AY194">
            <v>2164</v>
          </cell>
          <cell r="AZ194">
            <v>361</v>
          </cell>
          <cell r="BA194">
            <v>21</v>
          </cell>
          <cell r="BL194">
            <v>0</v>
          </cell>
          <cell r="BM194">
            <v>4</v>
          </cell>
          <cell r="BN194">
            <v>24</v>
          </cell>
          <cell r="BO194">
            <v>7</v>
          </cell>
          <cell r="BP194">
            <v>17</v>
          </cell>
          <cell r="BQ194">
            <v>0</v>
          </cell>
          <cell r="BR194">
            <v>1</v>
          </cell>
          <cell r="BS194">
            <v>12</v>
          </cell>
          <cell r="BT194">
            <v>61</v>
          </cell>
          <cell r="BU194">
            <v>73</v>
          </cell>
          <cell r="BV194">
            <v>1</v>
          </cell>
          <cell r="BW194">
            <v>0</v>
          </cell>
          <cell r="BX194">
            <v>4</v>
          </cell>
          <cell r="BY194">
            <v>70</v>
          </cell>
          <cell r="BZ194">
            <v>319</v>
          </cell>
          <cell r="CA194">
            <v>1736</v>
          </cell>
          <cell r="CB194">
            <v>22218</v>
          </cell>
          <cell r="CC194">
            <v>10368</v>
          </cell>
          <cell r="CD194">
            <v>2494</v>
          </cell>
          <cell r="CE194">
            <v>504</v>
          </cell>
          <cell r="CF194">
            <v>9228</v>
          </cell>
          <cell r="CG194">
            <v>26041</v>
          </cell>
          <cell r="CH194">
            <v>12661</v>
          </cell>
          <cell r="CI194">
            <v>13002</v>
          </cell>
        </row>
        <row r="195">
          <cell r="B195" t="str">
            <v>Kab. Balangan</v>
          </cell>
          <cell r="C195" t="str">
            <v>Prov. Kalimantan Selatan</v>
          </cell>
          <cell r="D195">
            <v>261</v>
          </cell>
          <cell r="E195">
            <v>1</v>
          </cell>
          <cell r="F195">
            <v>0</v>
          </cell>
          <cell r="G195">
            <v>0</v>
          </cell>
          <cell r="H195">
            <v>0</v>
          </cell>
          <cell r="I195">
            <v>2887</v>
          </cell>
          <cell r="J195">
            <v>69</v>
          </cell>
          <cell r="K195">
            <v>0</v>
          </cell>
          <cell r="L195">
            <v>0</v>
          </cell>
          <cell r="M195">
            <v>0</v>
          </cell>
          <cell r="N195"/>
          <cell r="O195"/>
          <cell r="P195"/>
          <cell r="Q195"/>
          <cell r="R195"/>
          <cell r="S195"/>
          <cell r="X195">
            <v>4</v>
          </cell>
          <cell r="Y195">
            <v>10559</v>
          </cell>
          <cell r="Z195">
            <v>1180</v>
          </cell>
          <cell r="AA195">
            <v>47</v>
          </cell>
          <cell r="AB195">
            <v>2</v>
          </cell>
          <cell r="AC195">
            <v>0</v>
          </cell>
          <cell r="AD195">
            <v>227</v>
          </cell>
          <cell r="AE195">
            <v>6</v>
          </cell>
          <cell r="AF195">
            <v>0</v>
          </cell>
          <cell r="AG195">
            <v>0</v>
          </cell>
          <cell r="AR195">
            <v>1</v>
          </cell>
          <cell r="AS195">
            <v>40</v>
          </cell>
          <cell r="AT195">
            <v>2052</v>
          </cell>
          <cell r="AU195">
            <v>680</v>
          </cell>
          <cell r="AV195">
            <v>24</v>
          </cell>
          <cell r="AW195">
            <v>1</v>
          </cell>
          <cell r="AX195">
            <v>2</v>
          </cell>
          <cell r="AY195">
            <v>65</v>
          </cell>
          <cell r="AZ195">
            <v>25</v>
          </cell>
          <cell r="BA195">
            <v>0</v>
          </cell>
          <cell r="BL195">
            <v>0</v>
          </cell>
          <cell r="BM195">
            <v>0</v>
          </cell>
          <cell r="BN195">
            <v>7</v>
          </cell>
          <cell r="BO195">
            <v>10</v>
          </cell>
          <cell r="BP195">
            <v>300</v>
          </cell>
          <cell r="BQ195">
            <v>0</v>
          </cell>
          <cell r="BR195">
            <v>3</v>
          </cell>
          <cell r="BS195">
            <v>74</v>
          </cell>
          <cell r="BT195">
            <v>124</v>
          </cell>
          <cell r="BU195">
            <v>873</v>
          </cell>
          <cell r="BV195">
            <v>0</v>
          </cell>
          <cell r="BW195">
            <v>0</v>
          </cell>
          <cell r="BX195">
            <v>7</v>
          </cell>
          <cell r="BY195">
            <v>150</v>
          </cell>
          <cell r="BZ195">
            <v>1265</v>
          </cell>
          <cell r="CA195">
            <v>3154</v>
          </cell>
          <cell r="CB195">
            <v>10901</v>
          </cell>
          <cell r="CC195">
            <v>3391</v>
          </cell>
          <cell r="CD195">
            <v>1036</v>
          </cell>
          <cell r="CE195">
            <v>2464</v>
          </cell>
          <cell r="CF195">
            <v>5091</v>
          </cell>
          <cell r="CG195">
            <v>14631</v>
          </cell>
          <cell r="CH195">
            <v>7100</v>
          </cell>
          <cell r="CI195">
            <v>7199</v>
          </cell>
        </row>
        <row r="196">
          <cell r="B196" t="str">
            <v>Kab. Banjar</v>
          </cell>
          <cell r="C196" t="str">
            <v>Prov. Kalimantan Selatan</v>
          </cell>
          <cell r="D196">
            <v>430</v>
          </cell>
          <cell r="E196">
            <v>3</v>
          </cell>
          <cell r="F196">
            <v>0</v>
          </cell>
          <cell r="G196">
            <v>0</v>
          </cell>
          <cell r="H196">
            <v>0</v>
          </cell>
          <cell r="I196">
            <v>4968</v>
          </cell>
          <cell r="J196">
            <v>94</v>
          </cell>
          <cell r="K196">
            <v>0</v>
          </cell>
          <cell r="L196">
            <v>0</v>
          </cell>
          <cell r="M196">
            <v>0</v>
          </cell>
          <cell r="N196"/>
          <cell r="O196"/>
          <cell r="P196"/>
          <cell r="Q196"/>
          <cell r="R196"/>
          <cell r="S196"/>
          <cell r="X196">
            <v>20</v>
          </cell>
          <cell r="Y196">
            <v>36772</v>
          </cell>
          <cell r="Z196">
            <v>4322</v>
          </cell>
          <cell r="AA196">
            <v>143</v>
          </cell>
          <cell r="AB196">
            <v>12</v>
          </cell>
          <cell r="AC196">
            <v>0</v>
          </cell>
          <cell r="AD196">
            <v>1095</v>
          </cell>
          <cell r="AE196">
            <v>61</v>
          </cell>
          <cell r="AF196">
            <v>6</v>
          </cell>
          <cell r="AG196">
            <v>0</v>
          </cell>
          <cell r="AH196"/>
          <cell r="AI196"/>
          <cell r="AJ196"/>
          <cell r="AK196"/>
          <cell r="AL196"/>
          <cell r="AR196">
            <v>6</v>
          </cell>
          <cell r="AS196">
            <v>95</v>
          </cell>
          <cell r="AT196">
            <v>8584</v>
          </cell>
          <cell r="AU196">
            <v>2623</v>
          </cell>
          <cell r="AV196">
            <v>68</v>
          </cell>
          <cell r="AW196">
            <v>5</v>
          </cell>
          <cell r="AX196">
            <v>26</v>
          </cell>
          <cell r="AY196">
            <v>1636</v>
          </cell>
          <cell r="AZ196">
            <v>207</v>
          </cell>
          <cell r="BA196">
            <v>5</v>
          </cell>
          <cell r="BL196">
            <v>0</v>
          </cell>
          <cell r="BM196">
            <v>55</v>
          </cell>
          <cell r="BN196">
            <v>69</v>
          </cell>
          <cell r="BO196">
            <v>43</v>
          </cell>
          <cell r="BP196">
            <v>217</v>
          </cell>
          <cell r="BQ196">
            <v>0</v>
          </cell>
          <cell r="BR196">
            <v>39</v>
          </cell>
          <cell r="BS196">
            <v>400</v>
          </cell>
          <cell r="BT196">
            <v>347</v>
          </cell>
          <cell r="BU196">
            <v>760</v>
          </cell>
          <cell r="BV196">
            <v>0</v>
          </cell>
          <cell r="BW196">
            <v>2</v>
          </cell>
          <cell r="BX196">
            <v>86</v>
          </cell>
          <cell r="BY196">
            <v>566</v>
          </cell>
          <cell r="BZ196">
            <v>1324</v>
          </cell>
          <cell r="CA196">
            <v>5429</v>
          </cell>
          <cell r="CB196">
            <v>38181</v>
          </cell>
          <cell r="CC196">
            <v>15158</v>
          </cell>
          <cell r="CD196">
            <v>3935</v>
          </cell>
          <cell r="CE196">
            <v>2386</v>
          </cell>
          <cell r="CF196">
            <v>17948</v>
          </cell>
          <cell r="CG196">
            <v>54085</v>
          </cell>
          <cell r="CH196">
            <v>27625</v>
          </cell>
          <cell r="CI196">
            <v>28577</v>
          </cell>
        </row>
        <row r="197">
          <cell r="B197" t="str">
            <v>Kab. Barito Kuala</v>
          </cell>
          <cell r="C197" t="str">
            <v>Prov. Kalimantan Selatan</v>
          </cell>
          <cell r="D197">
            <v>32</v>
          </cell>
          <cell r="E197">
            <v>1</v>
          </cell>
          <cell r="F197">
            <v>0</v>
          </cell>
          <cell r="G197">
            <v>0</v>
          </cell>
          <cell r="H197">
            <v>0</v>
          </cell>
          <cell r="I197">
            <v>5296</v>
          </cell>
          <cell r="J197">
            <v>109</v>
          </cell>
          <cell r="K197">
            <v>0</v>
          </cell>
          <cell r="L197">
            <v>0</v>
          </cell>
          <cell r="M197">
            <v>0</v>
          </cell>
          <cell r="N197"/>
          <cell r="O197"/>
          <cell r="P197"/>
          <cell r="Q197"/>
          <cell r="R197"/>
          <cell r="S197"/>
          <cell r="X197">
            <v>11</v>
          </cell>
          <cell r="Y197">
            <v>26233</v>
          </cell>
          <cell r="Z197">
            <v>3160</v>
          </cell>
          <cell r="AA197">
            <v>122</v>
          </cell>
          <cell r="AB197">
            <v>12</v>
          </cell>
          <cell r="AC197">
            <v>1</v>
          </cell>
          <cell r="AD197">
            <v>275</v>
          </cell>
          <cell r="AE197">
            <v>16</v>
          </cell>
          <cell r="AF197">
            <v>0</v>
          </cell>
          <cell r="AG197">
            <v>0</v>
          </cell>
          <cell r="AH197"/>
          <cell r="AI197"/>
          <cell r="AJ197"/>
          <cell r="AK197"/>
          <cell r="AL197"/>
          <cell r="AR197">
            <v>1</v>
          </cell>
          <cell r="AS197">
            <v>94</v>
          </cell>
          <cell r="AT197">
            <v>6518</v>
          </cell>
          <cell r="AU197">
            <v>2163</v>
          </cell>
          <cell r="AV197">
            <v>62</v>
          </cell>
          <cell r="AW197">
            <v>0</v>
          </cell>
          <cell r="AX197">
            <v>0</v>
          </cell>
          <cell r="AY197">
            <v>128</v>
          </cell>
          <cell r="AZ197">
            <v>11</v>
          </cell>
          <cell r="BA197">
            <v>0</v>
          </cell>
          <cell r="BL197">
            <v>0</v>
          </cell>
          <cell r="BM197">
            <v>2</v>
          </cell>
          <cell r="BN197">
            <v>4</v>
          </cell>
          <cell r="BO197">
            <v>0</v>
          </cell>
          <cell r="BP197">
            <v>8</v>
          </cell>
          <cell r="BQ197">
            <v>0</v>
          </cell>
          <cell r="BR197">
            <v>1</v>
          </cell>
          <cell r="BS197">
            <v>24</v>
          </cell>
          <cell r="BT197">
            <v>28</v>
          </cell>
          <cell r="BU197">
            <v>218</v>
          </cell>
          <cell r="BV197">
            <v>0</v>
          </cell>
          <cell r="BW197">
            <v>0</v>
          </cell>
          <cell r="BX197">
            <v>18</v>
          </cell>
          <cell r="BY197">
            <v>153</v>
          </cell>
          <cell r="BZ197">
            <v>778</v>
          </cell>
          <cell r="CA197">
            <v>5341</v>
          </cell>
          <cell r="CB197">
            <v>26715</v>
          </cell>
          <cell r="CC197">
            <v>9868</v>
          </cell>
          <cell r="CD197">
            <v>2477</v>
          </cell>
          <cell r="CE197">
            <v>1078</v>
          </cell>
          <cell r="CF197">
            <v>10972</v>
          </cell>
          <cell r="CG197">
            <v>33961</v>
          </cell>
          <cell r="CH197">
            <v>17158</v>
          </cell>
          <cell r="CI197">
            <v>17525</v>
          </cell>
        </row>
        <row r="198">
          <cell r="B198" t="str">
            <v>Kab. Hulu Sungai Selatan</v>
          </cell>
          <cell r="C198" t="str">
            <v>Prov. Kalimantan Selatan</v>
          </cell>
          <cell r="D198">
            <v>244</v>
          </cell>
          <cell r="E198">
            <v>1</v>
          </cell>
          <cell r="F198">
            <v>0</v>
          </cell>
          <cell r="G198">
            <v>0</v>
          </cell>
          <cell r="H198">
            <v>0</v>
          </cell>
          <cell r="I198">
            <v>3353</v>
          </cell>
          <cell r="J198">
            <v>84</v>
          </cell>
          <cell r="K198">
            <v>0</v>
          </cell>
          <cell r="L198">
            <v>0</v>
          </cell>
          <cell r="M198">
            <v>0</v>
          </cell>
          <cell r="X198">
            <v>10</v>
          </cell>
          <cell r="Y198">
            <v>16090</v>
          </cell>
          <cell r="Z198">
            <v>2291</v>
          </cell>
          <cell r="AA198">
            <v>65</v>
          </cell>
          <cell r="AB198">
            <v>3</v>
          </cell>
          <cell r="AC198">
            <v>3</v>
          </cell>
          <cell r="AD198">
            <v>542</v>
          </cell>
          <cell r="AE198">
            <v>49</v>
          </cell>
          <cell r="AF198">
            <v>0</v>
          </cell>
          <cell r="AG198">
            <v>0</v>
          </cell>
          <cell r="AR198">
            <v>2</v>
          </cell>
          <cell r="AS198">
            <v>36</v>
          </cell>
          <cell r="AT198">
            <v>2522</v>
          </cell>
          <cell r="AU198">
            <v>1046</v>
          </cell>
          <cell r="AV198">
            <v>35</v>
          </cell>
          <cell r="AW198">
            <v>1</v>
          </cell>
          <cell r="AX198">
            <v>3</v>
          </cell>
          <cell r="AY198">
            <v>351</v>
          </cell>
          <cell r="AZ198">
            <v>91</v>
          </cell>
          <cell r="BA198">
            <v>1</v>
          </cell>
          <cell r="BL198">
            <v>0</v>
          </cell>
          <cell r="BM198">
            <v>0</v>
          </cell>
          <cell r="BN198">
            <v>1</v>
          </cell>
          <cell r="BO198">
            <v>7</v>
          </cell>
          <cell r="BP198">
            <v>34</v>
          </cell>
          <cell r="BQ198">
            <v>1</v>
          </cell>
          <cell r="BR198">
            <v>3</v>
          </cell>
          <cell r="BS198">
            <v>101</v>
          </cell>
          <cell r="BT198">
            <v>250</v>
          </cell>
          <cell r="BU198">
            <v>619</v>
          </cell>
          <cell r="BV198">
            <v>0</v>
          </cell>
          <cell r="BW198">
            <v>2</v>
          </cell>
          <cell r="BX198">
            <v>150</v>
          </cell>
          <cell r="BY198">
            <v>650</v>
          </cell>
          <cell r="BZ198">
            <v>937</v>
          </cell>
          <cell r="CA198">
            <v>3614</v>
          </cell>
          <cell r="CB198">
            <v>16761</v>
          </cell>
          <cell r="CC198">
            <v>5465</v>
          </cell>
          <cell r="CD198">
            <v>2109</v>
          </cell>
          <cell r="CE198">
            <v>1629</v>
          </cell>
          <cell r="CF198">
            <v>7851</v>
          </cell>
          <cell r="CG198">
            <v>24058</v>
          </cell>
          <cell r="CH198">
            <v>12388</v>
          </cell>
          <cell r="CI198">
            <v>11531</v>
          </cell>
        </row>
        <row r="199">
          <cell r="B199" t="str">
            <v>Kab. Hulu Sungai Tengah</v>
          </cell>
          <cell r="C199" t="str">
            <v>Prov. Kalimantan Selatan</v>
          </cell>
          <cell r="D199">
            <v>221</v>
          </cell>
          <cell r="E199">
            <v>1</v>
          </cell>
          <cell r="F199">
            <v>0</v>
          </cell>
          <cell r="G199">
            <v>0</v>
          </cell>
          <cell r="H199">
            <v>0</v>
          </cell>
          <cell r="I199">
            <v>4298</v>
          </cell>
          <cell r="J199">
            <v>62</v>
          </cell>
          <cell r="K199">
            <v>0</v>
          </cell>
          <cell r="L199">
            <v>0</v>
          </cell>
          <cell r="M199">
            <v>0</v>
          </cell>
          <cell r="X199">
            <v>24</v>
          </cell>
          <cell r="Y199">
            <v>18391</v>
          </cell>
          <cell r="Z199">
            <v>2038</v>
          </cell>
          <cell r="AA199">
            <v>71</v>
          </cell>
          <cell r="AB199">
            <v>8</v>
          </cell>
          <cell r="AC199">
            <v>0</v>
          </cell>
          <cell r="AD199">
            <v>984</v>
          </cell>
          <cell r="AE199">
            <v>57</v>
          </cell>
          <cell r="AF199">
            <v>1</v>
          </cell>
          <cell r="AG199">
            <v>0</v>
          </cell>
          <cell r="AR199">
            <v>1</v>
          </cell>
          <cell r="AS199">
            <v>54</v>
          </cell>
          <cell r="AT199">
            <v>3202</v>
          </cell>
          <cell r="AU199">
            <v>1145</v>
          </cell>
          <cell r="AV199">
            <v>31</v>
          </cell>
          <cell r="AW199">
            <v>0</v>
          </cell>
          <cell r="AX199">
            <v>0</v>
          </cell>
          <cell r="AY199">
            <v>155</v>
          </cell>
          <cell r="AZ199">
            <v>19</v>
          </cell>
          <cell r="BA199">
            <v>0</v>
          </cell>
          <cell r="BL199">
            <v>22</v>
          </cell>
          <cell r="BM199">
            <v>62</v>
          </cell>
          <cell r="BN199">
            <v>4</v>
          </cell>
          <cell r="BO199">
            <v>7</v>
          </cell>
          <cell r="BP199">
            <v>27</v>
          </cell>
          <cell r="BQ199">
            <v>0</v>
          </cell>
          <cell r="BR199">
            <v>4</v>
          </cell>
          <cell r="BS199">
            <v>42</v>
          </cell>
          <cell r="BT199">
            <v>68</v>
          </cell>
          <cell r="BU199">
            <v>261</v>
          </cell>
          <cell r="BV199">
            <v>0</v>
          </cell>
          <cell r="BW199">
            <v>1</v>
          </cell>
          <cell r="BX199">
            <v>26</v>
          </cell>
          <cell r="BY199">
            <v>343</v>
          </cell>
          <cell r="BZ199">
            <v>1183</v>
          </cell>
          <cell r="CA199">
            <v>4566</v>
          </cell>
          <cell r="CB199">
            <v>19559</v>
          </cell>
          <cell r="CC199">
            <v>5524</v>
          </cell>
          <cell r="CD199">
            <v>1654</v>
          </cell>
          <cell r="CE199">
            <v>1510</v>
          </cell>
          <cell r="CF199">
            <v>8411</v>
          </cell>
          <cell r="CG199">
            <v>26693</v>
          </cell>
          <cell r="CH199">
            <v>13795</v>
          </cell>
          <cell r="CI199">
            <v>13422</v>
          </cell>
        </row>
        <row r="200">
          <cell r="B200" t="str">
            <v>Kab. Hulu Sungai Utara</v>
          </cell>
          <cell r="C200" t="str">
            <v>Prov. Kalimantan Selatan</v>
          </cell>
          <cell r="D200">
            <v>396</v>
          </cell>
          <cell r="E200">
            <v>5</v>
          </cell>
          <cell r="F200">
            <v>0</v>
          </cell>
          <cell r="G200">
            <v>0</v>
          </cell>
          <cell r="H200">
            <v>0</v>
          </cell>
          <cell r="I200">
            <v>2832</v>
          </cell>
          <cell r="J200">
            <v>40</v>
          </cell>
          <cell r="K200">
            <v>0</v>
          </cell>
          <cell r="L200">
            <v>0</v>
          </cell>
          <cell r="M200">
            <v>0</v>
          </cell>
          <cell r="X200">
            <v>19</v>
          </cell>
          <cell r="Y200">
            <v>11674</v>
          </cell>
          <cell r="Z200">
            <v>1372</v>
          </cell>
          <cell r="AA200">
            <v>40</v>
          </cell>
          <cell r="AB200">
            <v>5</v>
          </cell>
          <cell r="AC200">
            <v>0</v>
          </cell>
          <cell r="AD200">
            <v>1441</v>
          </cell>
          <cell r="AE200">
            <v>86</v>
          </cell>
          <cell r="AF200">
            <v>2</v>
          </cell>
          <cell r="AG200">
            <v>0</v>
          </cell>
          <cell r="AR200">
            <v>1</v>
          </cell>
          <cell r="AS200">
            <v>45</v>
          </cell>
          <cell r="AT200">
            <v>2474</v>
          </cell>
          <cell r="AU200">
            <v>896</v>
          </cell>
          <cell r="AV200">
            <v>21</v>
          </cell>
          <cell r="AW200">
            <v>0</v>
          </cell>
          <cell r="AX200">
            <v>5</v>
          </cell>
          <cell r="AY200">
            <v>363</v>
          </cell>
          <cell r="AZ200">
            <v>49</v>
          </cell>
          <cell r="BA200">
            <v>0</v>
          </cell>
          <cell r="BL200">
            <v>0</v>
          </cell>
          <cell r="BM200">
            <v>0</v>
          </cell>
          <cell r="BN200">
            <v>2</v>
          </cell>
          <cell r="BO200">
            <v>7</v>
          </cell>
          <cell r="BP200">
            <v>113</v>
          </cell>
          <cell r="BQ200">
            <v>0</v>
          </cell>
          <cell r="BR200">
            <v>1</v>
          </cell>
          <cell r="BS200">
            <v>38</v>
          </cell>
          <cell r="BT200">
            <v>79</v>
          </cell>
          <cell r="BU200">
            <v>676</v>
          </cell>
          <cell r="BV200">
            <v>0</v>
          </cell>
          <cell r="BW200">
            <v>0</v>
          </cell>
          <cell r="BX200">
            <v>8</v>
          </cell>
          <cell r="BY200">
            <v>147</v>
          </cell>
          <cell r="BZ200">
            <v>958</v>
          </cell>
          <cell r="CA200">
            <v>3248</v>
          </cell>
          <cell r="CB200">
            <v>13211</v>
          </cell>
          <cell r="CC200">
            <v>4343</v>
          </cell>
          <cell r="CD200">
            <v>1220</v>
          </cell>
          <cell r="CE200">
            <v>1773</v>
          </cell>
          <cell r="CF200">
            <v>8053</v>
          </cell>
          <cell r="CG200">
            <v>24433</v>
          </cell>
          <cell r="CH200">
            <v>12567</v>
          </cell>
          <cell r="CI200">
            <v>12838</v>
          </cell>
        </row>
        <row r="201">
          <cell r="B201" t="str">
            <v>Kota Banjarbaru</v>
          </cell>
          <cell r="C201" t="str">
            <v>Prov. Kalimantan Selatan</v>
          </cell>
          <cell r="D201">
            <v>844</v>
          </cell>
          <cell r="E201">
            <v>41</v>
          </cell>
          <cell r="F201">
            <v>0</v>
          </cell>
          <cell r="G201">
            <v>0</v>
          </cell>
          <cell r="H201">
            <v>0</v>
          </cell>
          <cell r="I201">
            <v>5444</v>
          </cell>
          <cell r="J201">
            <v>257</v>
          </cell>
          <cell r="K201">
            <v>0</v>
          </cell>
          <cell r="L201">
            <v>0</v>
          </cell>
          <cell r="M201">
            <v>0</v>
          </cell>
          <cell r="X201">
            <v>3</v>
          </cell>
          <cell r="Y201">
            <v>27950</v>
          </cell>
          <cell r="Z201">
            <v>4605</v>
          </cell>
          <cell r="AA201">
            <v>199</v>
          </cell>
          <cell r="AB201">
            <v>20</v>
          </cell>
          <cell r="AC201">
            <v>4</v>
          </cell>
          <cell r="AD201">
            <v>3595</v>
          </cell>
          <cell r="AE201">
            <v>519</v>
          </cell>
          <cell r="AF201">
            <v>23</v>
          </cell>
          <cell r="AG201">
            <v>1</v>
          </cell>
          <cell r="AR201">
            <v>5</v>
          </cell>
          <cell r="AS201">
            <v>68</v>
          </cell>
          <cell r="AT201">
            <v>7633</v>
          </cell>
          <cell r="AU201">
            <v>3173</v>
          </cell>
          <cell r="AV201">
            <v>88</v>
          </cell>
          <cell r="AW201">
            <v>0</v>
          </cell>
          <cell r="AX201">
            <v>4</v>
          </cell>
          <cell r="AY201">
            <v>804</v>
          </cell>
          <cell r="AZ201">
            <v>355</v>
          </cell>
          <cell r="BA201">
            <v>10</v>
          </cell>
          <cell r="BL201">
            <v>0</v>
          </cell>
          <cell r="BM201">
            <v>5</v>
          </cell>
          <cell r="BN201">
            <v>14</v>
          </cell>
          <cell r="BO201">
            <v>17</v>
          </cell>
          <cell r="BP201">
            <v>96</v>
          </cell>
          <cell r="BQ201">
            <v>0</v>
          </cell>
          <cell r="BR201">
            <v>1</v>
          </cell>
          <cell r="BS201">
            <v>23</v>
          </cell>
          <cell r="BT201">
            <v>47</v>
          </cell>
          <cell r="BU201">
            <v>195</v>
          </cell>
          <cell r="BV201">
            <v>0</v>
          </cell>
          <cell r="BW201">
            <v>0</v>
          </cell>
          <cell r="BX201">
            <v>2</v>
          </cell>
          <cell r="BY201">
            <v>40</v>
          </cell>
          <cell r="BZ201">
            <v>473</v>
          </cell>
          <cell r="CA201">
            <v>6300</v>
          </cell>
          <cell r="CB201">
            <v>31921</v>
          </cell>
          <cell r="CC201">
            <v>13600</v>
          </cell>
          <cell r="CD201">
            <v>3854</v>
          </cell>
          <cell r="CE201">
            <v>883</v>
          </cell>
          <cell r="CF201">
            <v>11669</v>
          </cell>
          <cell r="CG201">
            <v>38016</v>
          </cell>
          <cell r="CH201">
            <v>20950</v>
          </cell>
          <cell r="CI201">
            <v>19671</v>
          </cell>
        </row>
        <row r="202">
          <cell r="B202" t="str">
            <v>Kota Banjarmasin</v>
          </cell>
          <cell r="C202" t="str">
            <v>Prov. Kalimantan Selatan</v>
          </cell>
          <cell r="D202">
            <v>573</v>
          </cell>
          <cell r="E202">
            <v>7</v>
          </cell>
          <cell r="F202">
            <v>0</v>
          </cell>
          <cell r="G202">
            <v>0</v>
          </cell>
          <cell r="H202">
            <v>0</v>
          </cell>
          <cell r="I202">
            <v>6022</v>
          </cell>
          <cell r="J202">
            <v>154</v>
          </cell>
          <cell r="K202">
            <v>0</v>
          </cell>
          <cell r="L202">
            <v>0</v>
          </cell>
          <cell r="M202">
            <v>0</v>
          </cell>
          <cell r="X202">
            <v>4</v>
          </cell>
          <cell r="Y202">
            <v>21533</v>
          </cell>
          <cell r="Z202">
            <v>2450</v>
          </cell>
          <cell r="AA202">
            <v>64</v>
          </cell>
          <cell r="AB202">
            <v>1</v>
          </cell>
          <cell r="AC202">
            <v>1</v>
          </cell>
          <cell r="AD202">
            <v>1773</v>
          </cell>
          <cell r="AE202">
            <v>74</v>
          </cell>
          <cell r="AF202">
            <v>0</v>
          </cell>
          <cell r="AG202">
            <v>3</v>
          </cell>
          <cell r="AR202">
            <v>2</v>
          </cell>
          <cell r="AS202">
            <v>30</v>
          </cell>
          <cell r="AT202">
            <v>4347</v>
          </cell>
          <cell r="AU202">
            <v>1531</v>
          </cell>
          <cell r="AV202">
            <v>42</v>
          </cell>
          <cell r="AW202">
            <v>0</v>
          </cell>
          <cell r="AX202">
            <v>3</v>
          </cell>
          <cell r="AY202">
            <v>742</v>
          </cell>
          <cell r="AZ202">
            <v>109</v>
          </cell>
          <cell r="BA202">
            <v>0</v>
          </cell>
          <cell r="BL202">
            <v>0</v>
          </cell>
          <cell r="BM202">
            <v>0</v>
          </cell>
          <cell r="BN202">
            <v>2</v>
          </cell>
          <cell r="BO202">
            <v>8</v>
          </cell>
          <cell r="BP202">
            <v>43</v>
          </cell>
          <cell r="BQ202">
            <v>0</v>
          </cell>
          <cell r="BR202">
            <v>17</v>
          </cell>
          <cell r="BS202">
            <v>114</v>
          </cell>
          <cell r="BT202">
            <v>103</v>
          </cell>
          <cell r="BU202">
            <v>231</v>
          </cell>
          <cell r="BV202">
            <v>0</v>
          </cell>
          <cell r="BW202">
            <v>1</v>
          </cell>
          <cell r="BX202">
            <v>17</v>
          </cell>
          <cell r="BY202">
            <v>174</v>
          </cell>
          <cell r="BZ202">
            <v>784</v>
          </cell>
          <cell r="CA202">
            <v>6602</v>
          </cell>
          <cell r="CB202">
            <v>23518</v>
          </cell>
          <cell r="CC202">
            <v>7746</v>
          </cell>
          <cell r="CD202">
            <v>1989</v>
          </cell>
          <cell r="CE202">
            <v>1104</v>
          </cell>
          <cell r="CF202">
            <v>9609</v>
          </cell>
          <cell r="CG202">
            <v>27376</v>
          </cell>
          <cell r="CH202">
            <v>12312</v>
          </cell>
          <cell r="CI202">
            <v>13060</v>
          </cell>
        </row>
        <row r="203">
          <cell r="B203" t="str">
            <v>Kab. Kotabaru</v>
          </cell>
          <cell r="C203" t="str">
            <v>Prov. Kalimantan Selatan</v>
          </cell>
          <cell r="D203">
            <v>1037</v>
          </cell>
          <cell r="E203">
            <v>9</v>
          </cell>
          <cell r="F203">
            <v>0</v>
          </cell>
          <cell r="G203">
            <v>0</v>
          </cell>
          <cell r="H203">
            <v>0</v>
          </cell>
          <cell r="I203">
            <v>7447</v>
          </cell>
          <cell r="J203">
            <v>117</v>
          </cell>
          <cell r="K203">
            <v>0</v>
          </cell>
          <cell r="L203">
            <v>0</v>
          </cell>
          <cell r="M203">
            <v>0</v>
          </cell>
          <cell r="X203">
            <v>3</v>
          </cell>
          <cell r="Y203">
            <v>29658</v>
          </cell>
          <cell r="Z203">
            <v>3514</v>
          </cell>
          <cell r="AA203">
            <v>95</v>
          </cell>
          <cell r="AB203">
            <v>5</v>
          </cell>
          <cell r="AC203">
            <v>0</v>
          </cell>
          <cell r="AD203">
            <v>2434</v>
          </cell>
          <cell r="AE203">
            <v>218</v>
          </cell>
          <cell r="AF203">
            <v>5</v>
          </cell>
          <cell r="AG203">
            <v>0</v>
          </cell>
          <cell r="AR203">
            <v>2</v>
          </cell>
          <cell r="AS203">
            <v>70</v>
          </cell>
          <cell r="AT203">
            <v>8565</v>
          </cell>
          <cell r="AU203">
            <v>2611</v>
          </cell>
          <cell r="AV203">
            <v>52</v>
          </cell>
          <cell r="AW203">
            <v>0</v>
          </cell>
          <cell r="AX203">
            <v>3</v>
          </cell>
          <cell r="AY203">
            <v>601</v>
          </cell>
          <cell r="AZ203">
            <v>190</v>
          </cell>
          <cell r="BA203">
            <v>9</v>
          </cell>
          <cell r="BL203">
            <v>1</v>
          </cell>
          <cell r="BM203">
            <v>11</v>
          </cell>
          <cell r="BN203">
            <v>19</v>
          </cell>
          <cell r="BO203">
            <v>29</v>
          </cell>
          <cell r="BP203">
            <v>280</v>
          </cell>
          <cell r="BQ203">
            <v>0</v>
          </cell>
          <cell r="BR203">
            <v>17</v>
          </cell>
          <cell r="BS203">
            <v>233</v>
          </cell>
          <cell r="BT203">
            <v>105</v>
          </cell>
          <cell r="BU203">
            <v>479</v>
          </cell>
          <cell r="BV203">
            <v>0</v>
          </cell>
          <cell r="BW203">
            <v>1</v>
          </cell>
          <cell r="BX203">
            <v>17</v>
          </cell>
          <cell r="BY203">
            <v>168</v>
          </cell>
          <cell r="BZ203">
            <v>950</v>
          </cell>
          <cell r="CA203">
            <v>8490</v>
          </cell>
          <cell r="CB203">
            <v>32320</v>
          </cell>
          <cell r="CC203">
            <v>13167</v>
          </cell>
          <cell r="CD203">
            <v>3203</v>
          </cell>
          <cell r="CE203">
            <v>1775</v>
          </cell>
          <cell r="CF203">
            <v>13682</v>
          </cell>
          <cell r="CG203">
            <v>40059</v>
          </cell>
          <cell r="CH203">
            <v>17904</v>
          </cell>
          <cell r="CI203">
            <v>15962</v>
          </cell>
        </row>
        <row r="204">
          <cell r="B204" t="str">
            <v>Kab. Tabalong</v>
          </cell>
          <cell r="C204" t="str">
            <v>Prov. Kalimantan Selatan</v>
          </cell>
          <cell r="D204">
            <v>557</v>
          </cell>
          <cell r="E204">
            <v>1</v>
          </cell>
          <cell r="F204">
            <v>0</v>
          </cell>
          <cell r="G204">
            <v>0</v>
          </cell>
          <cell r="H204">
            <v>0</v>
          </cell>
          <cell r="I204">
            <v>7890</v>
          </cell>
          <cell r="J204">
            <v>131</v>
          </cell>
          <cell r="K204">
            <v>0</v>
          </cell>
          <cell r="L204">
            <v>0</v>
          </cell>
          <cell r="M204">
            <v>0</v>
          </cell>
          <cell r="X204">
            <v>18</v>
          </cell>
          <cell r="Y204">
            <v>30818</v>
          </cell>
          <cell r="Z204">
            <v>3845</v>
          </cell>
          <cell r="AA204">
            <v>104</v>
          </cell>
          <cell r="AB204">
            <v>9</v>
          </cell>
          <cell r="AC204">
            <v>2</v>
          </cell>
          <cell r="AD204">
            <v>1021</v>
          </cell>
          <cell r="AE204">
            <v>55</v>
          </cell>
          <cell r="AF204">
            <v>1</v>
          </cell>
          <cell r="AG204">
            <v>0</v>
          </cell>
          <cell r="AR204">
            <v>3</v>
          </cell>
          <cell r="AS204">
            <v>37</v>
          </cell>
          <cell r="AT204">
            <v>6697</v>
          </cell>
          <cell r="AU204">
            <v>2220</v>
          </cell>
          <cell r="AV204">
            <v>45</v>
          </cell>
          <cell r="AW204">
            <v>0</v>
          </cell>
          <cell r="AX204">
            <v>3</v>
          </cell>
          <cell r="AY204">
            <v>202</v>
          </cell>
          <cell r="AZ204">
            <v>45</v>
          </cell>
          <cell r="BA204">
            <v>1</v>
          </cell>
          <cell r="BL204">
            <v>0</v>
          </cell>
          <cell r="BM204">
            <v>5</v>
          </cell>
          <cell r="BN204">
            <v>16</v>
          </cell>
          <cell r="BO204">
            <v>18</v>
          </cell>
          <cell r="BP204">
            <v>239</v>
          </cell>
          <cell r="BQ204">
            <v>1</v>
          </cell>
          <cell r="BR204">
            <v>5</v>
          </cell>
          <cell r="BS204">
            <v>111</v>
          </cell>
          <cell r="BT204">
            <v>158</v>
          </cell>
          <cell r="BU204">
            <v>366</v>
          </cell>
          <cell r="BV204">
            <v>1</v>
          </cell>
          <cell r="BW204">
            <v>1</v>
          </cell>
          <cell r="BX204">
            <v>12</v>
          </cell>
          <cell r="BY204">
            <v>357</v>
          </cell>
          <cell r="BZ204">
            <v>1313</v>
          </cell>
          <cell r="CA204">
            <v>8472</v>
          </cell>
          <cell r="CB204">
            <v>32022</v>
          </cell>
          <cell r="CC204">
            <v>10938</v>
          </cell>
          <cell r="CD204">
            <v>2903</v>
          </cell>
          <cell r="CE204">
            <v>1973</v>
          </cell>
          <cell r="CF204">
            <v>12733</v>
          </cell>
          <cell r="CG204">
            <v>39658</v>
          </cell>
          <cell r="CH204">
            <v>19357</v>
          </cell>
          <cell r="CI204">
            <v>18309</v>
          </cell>
        </row>
        <row r="205">
          <cell r="B205" t="str">
            <v>Kab. Tanah Bumbu</v>
          </cell>
          <cell r="C205" t="str">
            <v>Prov. Kalimantan Selatan</v>
          </cell>
          <cell r="D205">
            <v>208</v>
          </cell>
          <cell r="E205">
            <v>1</v>
          </cell>
          <cell r="F205">
            <v>0</v>
          </cell>
          <cell r="G205">
            <v>0</v>
          </cell>
          <cell r="H205">
            <v>0</v>
          </cell>
          <cell r="I205">
            <v>3950</v>
          </cell>
          <cell r="J205">
            <v>69</v>
          </cell>
          <cell r="K205">
            <v>0</v>
          </cell>
          <cell r="L205">
            <v>0</v>
          </cell>
          <cell r="M205">
            <v>0</v>
          </cell>
          <cell r="X205">
            <v>6</v>
          </cell>
          <cell r="Y205">
            <v>16468</v>
          </cell>
          <cell r="Z205">
            <v>1807</v>
          </cell>
          <cell r="AA205">
            <v>35</v>
          </cell>
          <cell r="AB205">
            <v>5</v>
          </cell>
          <cell r="AC205">
            <v>1</v>
          </cell>
          <cell r="AD205">
            <v>97</v>
          </cell>
          <cell r="AE205">
            <v>0</v>
          </cell>
          <cell r="AF205">
            <v>0</v>
          </cell>
          <cell r="AG205">
            <v>0</v>
          </cell>
          <cell r="AR205">
            <v>5</v>
          </cell>
          <cell r="AS205">
            <v>25</v>
          </cell>
          <cell r="AT205">
            <v>2788</v>
          </cell>
          <cell r="AU205">
            <v>942</v>
          </cell>
          <cell r="AV205">
            <v>19</v>
          </cell>
          <cell r="AW205">
            <v>0</v>
          </cell>
          <cell r="AX205">
            <v>1</v>
          </cell>
          <cell r="AY205">
            <v>270</v>
          </cell>
          <cell r="AZ205">
            <v>66</v>
          </cell>
          <cell r="BA205">
            <v>7</v>
          </cell>
          <cell r="BL205">
            <v>0</v>
          </cell>
          <cell r="BM205">
            <v>0</v>
          </cell>
          <cell r="BN205">
            <v>9</v>
          </cell>
          <cell r="BO205">
            <v>10</v>
          </cell>
          <cell r="BP205">
            <v>77</v>
          </cell>
          <cell r="BQ205">
            <v>0</v>
          </cell>
          <cell r="BR205">
            <v>4</v>
          </cell>
          <cell r="BS205">
            <v>104</v>
          </cell>
          <cell r="BT205">
            <v>140</v>
          </cell>
          <cell r="BU205">
            <v>418</v>
          </cell>
          <cell r="BV205">
            <v>0</v>
          </cell>
          <cell r="BW205">
            <v>0</v>
          </cell>
          <cell r="BX205">
            <v>22</v>
          </cell>
          <cell r="BY205">
            <v>242</v>
          </cell>
          <cell r="BZ205">
            <v>1097</v>
          </cell>
          <cell r="CA205">
            <v>4170</v>
          </cell>
          <cell r="CB205">
            <v>16665</v>
          </cell>
          <cell r="CC205">
            <v>5000</v>
          </cell>
          <cell r="CD205">
            <v>1435</v>
          </cell>
          <cell r="CE205">
            <v>1623</v>
          </cell>
          <cell r="CF205">
            <v>7025</v>
          </cell>
          <cell r="CG205">
            <v>20705</v>
          </cell>
          <cell r="CH205">
            <v>9791</v>
          </cell>
          <cell r="CI205">
            <v>8479</v>
          </cell>
        </row>
        <row r="206">
          <cell r="B206" t="str">
            <v>Kab. Tanah Laut</v>
          </cell>
          <cell r="C206" t="str">
            <v>Prov. Kalimantan Selatan</v>
          </cell>
          <cell r="D206">
            <v>437</v>
          </cell>
          <cell r="E206">
            <v>8</v>
          </cell>
          <cell r="F206">
            <v>0</v>
          </cell>
          <cell r="G206">
            <v>0</v>
          </cell>
          <cell r="H206">
            <v>0</v>
          </cell>
          <cell r="I206">
            <v>5473</v>
          </cell>
          <cell r="J206">
            <v>99</v>
          </cell>
          <cell r="K206">
            <v>0</v>
          </cell>
          <cell r="L206">
            <v>0</v>
          </cell>
          <cell r="M206">
            <v>0</v>
          </cell>
          <cell r="X206">
            <v>13</v>
          </cell>
          <cell r="Y206">
            <v>19479</v>
          </cell>
          <cell r="Z206">
            <v>1919</v>
          </cell>
          <cell r="AA206">
            <v>27</v>
          </cell>
          <cell r="AB206">
            <v>3</v>
          </cell>
          <cell r="AC206">
            <v>3</v>
          </cell>
          <cell r="AD206">
            <v>3425</v>
          </cell>
          <cell r="AE206">
            <v>176</v>
          </cell>
          <cell r="AF206">
            <v>2</v>
          </cell>
          <cell r="AG206">
            <v>2</v>
          </cell>
          <cell r="AR206">
            <v>17</v>
          </cell>
          <cell r="AS206">
            <v>23</v>
          </cell>
          <cell r="AT206">
            <v>6624</v>
          </cell>
          <cell r="AU206">
            <v>1514</v>
          </cell>
          <cell r="AV206">
            <v>20</v>
          </cell>
          <cell r="AW206">
            <v>0</v>
          </cell>
          <cell r="AX206">
            <v>15</v>
          </cell>
          <cell r="AY206">
            <v>1060</v>
          </cell>
          <cell r="AZ206">
            <v>121</v>
          </cell>
          <cell r="BA206">
            <v>2</v>
          </cell>
          <cell r="BL206">
            <v>0</v>
          </cell>
          <cell r="BM206">
            <v>22</v>
          </cell>
          <cell r="BN206">
            <v>28</v>
          </cell>
          <cell r="BO206">
            <v>21</v>
          </cell>
          <cell r="BP206">
            <v>106</v>
          </cell>
          <cell r="BQ206">
            <v>0</v>
          </cell>
          <cell r="BR206">
            <v>18</v>
          </cell>
          <cell r="BS206">
            <v>161</v>
          </cell>
          <cell r="BT206">
            <v>163</v>
          </cell>
          <cell r="BU206">
            <v>211</v>
          </cell>
          <cell r="BV206">
            <v>0</v>
          </cell>
          <cell r="BW206">
            <v>0</v>
          </cell>
          <cell r="BX206">
            <v>60</v>
          </cell>
          <cell r="BY206">
            <v>425</v>
          </cell>
          <cell r="BZ206">
            <v>731</v>
          </cell>
          <cell r="CA206">
            <v>5943</v>
          </cell>
          <cell r="CB206">
            <v>23089</v>
          </cell>
          <cell r="CC206">
            <v>10028</v>
          </cell>
          <cell r="CD206">
            <v>2273</v>
          </cell>
          <cell r="CE206">
            <v>1075</v>
          </cell>
          <cell r="CF206">
            <v>8545</v>
          </cell>
          <cell r="CG206">
            <v>25295</v>
          </cell>
          <cell r="CH206">
            <v>11742</v>
          </cell>
          <cell r="CI206">
            <v>12104</v>
          </cell>
        </row>
        <row r="207">
          <cell r="B207" t="str">
            <v>Kab. Tapin</v>
          </cell>
          <cell r="C207" t="str">
            <v>Prov. Kalimantan Selatan</v>
          </cell>
          <cell r="D207">
            <v>292</v>
          </cell>
          <cell r="E207">
            <v>1</v>
          </cell>
          <cell r="F207">
            <v>0</v>
          </cell>
          <cell r="G207">
            <v>0</v>
          </cell>
          <cell r="H207">
            <v>0</v>
          </cell>
          <cell r="I207">
            <v>11976</v>
          </cell>
          <cell r="J207">
            <v>290</v>
          </cell>
          <cell r="K207">
            <v>1</v>
          </cell>
          <cell r="L207">
            <v>0</v>
          </cell>
          <cell r="M207">
            <v>0</v>
          </cell>
          <cell r="X207">
            <v>16</v>
          </cell>
          <cell r="Y207">
            <v>43199</v>
          </cell>
          <cell r="Z207">
            <v>4626</v>
          </cell>
          <cell r="AA207">
            <v>79</v>
          </cell>
          <cell r="AB207">
            <v>14</v>
          </cell>
          <cell r="AC207">
            <v>11</v>
          </cell>
          <cell r="AD207">
            <v>9178</v>
          </cell>
          <cell r="AE207">
            <v>539</v>
          </cell>
          <cell r="AF207">
            <v>7</v>
          </cell>
          <cell r="AG207">
            <v>2</v>
          </cell>
          <cell r="AR207">
            <v>9</v>
          </cell>
          <cell r="AS207">
            <v>78</v>
          </cell>
          <cell r="AT207">
            <v>16180</v>
          </cell>
          <cell r="AU207">
            <v>3598</v>
          </cell>
          <cell r="AV207">
            <v>35</v>
          </cell>
          <cell r="AW207">
            <v>1</v>
          </cell>
          <cell r="AX207">
            <v>40</v>
          </cell>
          <cell r="AY207">
            <v>2537</v>
          </cell>
          <cell r="AZ207">
            <v>546</v>
          </cell>
          <cell r="BA207">
            <v>45</v>
          </cell>
          <cell r="BL207">
            <v>4</v>
          </cell>
          <cell r="BM207">
            <v>51</v>
          </cell>
          <cell r="BN207">
            <v>51</v>
          </cell>
          <cell r="BO207">
            <v>23</v>
          </cell>
          <cell r="BP207">
            <v>56</v>
          </cell>
          <cell r="BQ207">
            <v>0</v>
          </cell>
          <cell r="BR207">
            <v>33</v>
          </cell>
          <cell r="BS207">
            <v>589</v>
          </cell>
          <cell r="BT207">
            <v>263</v>
          </cell>
          <cell r="BU207">
            <v>301</v>
          </cell>
          <cell r="BV207">
            <v>0</v>
          </cell>
          <cell r="BW207">
            <v>3</v>
          </cell>
          <cell r="BX207">
            <v>100</v>
          </cell>
          <cell r="BY207">
            <v>778</v>
          </cell>
          <cell r="BZ207">
            <v>1085</v>
          </cell>
          <cell r="CA207">
            <v>12309</v>
          </cell>
          <cell r="CB207">
            <v>52873</v>
          </cell>
          <cell r="CC207">
            <v>24623</v>
          </cell>
          <cell r="CD207">
            <v>5294</v>
          </cell>
          <cell r="CE207">
            <v>1538</v>
          </cell>
          <cell r="CF207">
            <v>24186</v>
          </cell>
          <cell r="CG207">
            <v>73332</v>
          </cell>
          <cell r="CH207">
            <v>34722</v>
          </cell>
          <cell r="CI207">
            <v>33256</v>
          </cell>
        </row>
        <row r="208">
          <cell r="B208" t="str">
            <v>Kab. Barito Selatan</v>
          </cell>
          <cell r="C208" t="str">
            <v>Prov. Kalimantan Tengah</v>
          </cell>
          <cell r="D208">
            <v>238</v>
          </cell>
          <cell r="E208">
            <v>9</v>
          </cell>
          <cell r="F208">
            <v>0</v>
          </cell>
          <cell r="G208">
            <v>0</v>
          </cell>
          <cell r="H208">
            <v>0</v>
          </cell>
          <cell r="I208">
            <v>1616</v>
          </cell>
          <cell r="J208">
            <v>97</v>
          </cell>
          <cell r="K208">
            <v>0</v>
          </cell>
          <cell r="L208">
            <v>0</v>
          </cell>
          <cell r="M208">
            <v>0</v>
          </cell>
          <cell r="N208"/>
          <cell r="O208"/>
          <cell r="P208"/>
          <cell r="Q208"/>
          <cell r="R208"/>
          <cell r="S208"/>
          <cell r="X208">
            <v>22</v>
          </cell>
          <cell r="Y208">
            <v>10810</v>
          </cell>
          <cell r="Z208">
            <v>1008</v>
          </cell>
          <cell r="AA208">
            <v>39</v>
          </cell>
          <cell r="AB208">
            <v>0</v>
          </cell>
          <cell r="AC208">
            <v>5</v>
          </cell>
          <cell r="AD208">
            <v>797</v>
          </cell>
          <cell r="AE208">
            <v>19</v>
          </cell>
          <cell r="AF208">
            <v>0</v>
          </cell>
          <cell r="AG208">
            <v>0</v>
          </cell>
          <cell r="AH208"/>
          <cell r="AI208"/>
          <cell r="AJ208"/>
          <cell r="AK208"/>
          <cell r="AL208"/>
          <cell r="AR208">
            <v>3</v>
          </cell>
          <cell r="AS208">
            <v>112</v>
          </cell>
          <cell r="AT208">
            <v>3879</v>
          </cell>
          <cell r="AU208">
            <v>901</v>
          </cell>
          <cell r="AV208">
            <v>13</v>
          </cell>
          <cell r="AW208">
            <v>0</v>
          </cell>
          <cell r="AX208">
            <v>7</v>
          </cell>
          <cell r="AY208">
            <v>444</v>
          </cell>
          <cell r="AZ208">
            <v>118</v>
          </cell>
          <cell r="BA208">
            <v>2</v>
          </cell>
          <cell r="BL208">
            <v>0</v>
          </cell>
          <cell r="BM208">
            <v>1</v>
          </cell>
          <cell r="BN208">
            <v>8</v>
          </cell>
          <cell r="BO208">
            <v>11</v>
          </cell>
          <cell r="BP208">
            <v>60</v>
          </cell>
          <cell r="BQ208">
            <v>0</v>
          </cell>
          <cell r="BR208">
            <v>1</v>
          </cell>
          <cell r="BS208">
            <v>8</v>
          </cell>
          <cell r="BT208">
            <v>31</v>
          </cell>
          <cell r="BU208">
            <v>178</v>
          </cell>
          <cell r="BV208">
            <v>0</v>
          </cell>
          <cell r="BW208">
            <v>0</v>
          </cell>
          <cell r="BX208">
            <v>0</v>
          </cell>
          <cell r="BY208">
            <v>20</v>
          </cell>
          <cell r="BZ208">
            <v>208</v>
          </cell>
          <cell r="CA208">
            <v>1884</v>
          </cell>
          <cell r="CB208">
            <v>11834</v>
          </cell>
          <cell r="CC208">
            <v>5366</v>
          </cell>
          <cell r="CD208">
            <v>1120</v>
          </cell>
          <cell r="CE208">
            <v>461</v>
          </cell>
          <cell r="CF208">
            <v>4142</v>
          </cell>
          <cell r="CG208">
            <v>13820</v>
          </cell>
          <cell r="CH208">
            <v>7408</v>
          </cell>
          <cell r="CI208">
            <v>7249</v>
          </cell>
        </row>
        <row r="209">
          <cell r="B209" t="str">
            <v>Kab. Barito Timur</v>
          </cell>
          <cell r="C209" t="str">
            <v>Prov. Kalimantan Tengah</v>
          </cell>
          <cell r="D209">
            <v>67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2386</v>
          </cell>
          <cell r="J209">
            <v>41</v>
          </cell>
          <cell r="K209">
            <v>0</v>
          </cell>
          <cell r="L209">
            <v>0</v>
          </cell>
          <cell r="M209">
            <v>0</v>
          </cell>
          <cell r="N209"/>
          <cell r="O209"/>
          <cell r="P209"/>
          <cell r="Q209"/>
          <cell r="R209"/>
          <cell r="S209"/>
          <cell r="X209">
            <v>7</v>
          </cell>
          <cell r="Y209">
            <v>9933</v>
          </cell>
          <cell r="Z209">
            <v>907</v>
          </cell>
          <cell r="AA209">
            <v>22</v>
          </cell>
          <cell r="AB209">
            <v>0</v>
          </cell>
          <cell r="AC209">
            <v>0</v>
          </cell>
          <cell r="AD209">
            <v>235</v>
          </cell>
          <cell r="AE209">
            <v>11</v>
          </cell>
          <cell r="AF209">
            <v>0</v>
          </cell>
          <cell r="AG209">
            <v>0</v>
          </cell>
          <cell r="AH209"/>
          <cell r="AI209"/>
          <cell r="AJ209"/>
          <cell r="AK209"/>
          <cell r="AL209"/>
          <cell r="AR209">
            <v>1</v>
          </cell>
          <cell r="AS209">
            <v>39</v>
          </cell>
          <cell r="AT209">
            <v>3490</v>
          </cell>
          <cell r="AU209">
            <v>863</v>
          </cell>
          <cell r="AV209">
            <v>14</v>
          </cell>
          <cell r="AW209">
            <v>0</v>
          </cell>
          <cell r="AX209">
            <v>0</v>
          </cell>
          <cell r="AY209">
            <v>40</v>
          </cell>
          <cell r="AZ209">
            <v>9</v>
          </cell>
          <cell r="BA209">
            <v>0</v>
          </cell>
          <cell r="BL209">
            <v>0</v>
          </cell>
          <cell r="BM209">
            <v>0</v>
          </cell>
          <cell r="BN209">
            <v>1</v>
          </cell>
          <cell r="BO209">
            <v>0</v>
          </cell>
          <cell r="BP209">
            <v>7</v>
          </cell>
          <cell r="BQ209">
            <v>0</v>
          </cell>
          <cell r="BR209">
            <v>1</v>
          </cell>
          <cell r="BS209">
            <v>2</v>
          </cell>
          <cell r="BT209">
            <v>22</v>
          </cell>
          <cell r="BU209">
            <v>90</v>
          </cell>
          <cell r="BV209">
            <v>0</v>
          </cell>
          <cell r="BW209">
            <v>0</v>
          </cell>
          <cell r="BX209">
            <v>0</v>
          </cell>
          <cell r="BY209">
            <v>60</v>
          </cell>
          <cell r="BZ209">
            <v>435</v>
          </cell>
          <cell r="CA209">
            <v>2461</v>
          </cell>
          <cell r="CB209">
            <v>10249</v>
          </cell>
          <cell r="CC209">
            <v>4451</v>
          </cell>
          <cell r="CD209">
            <v>976</v>
          </cell>
          <cell r="CE209">
            <v>546</v>
          </cell>
          <cell r="CF209">
            <v>3844</v>
          </cell>
          <cell r="CG209">
            <v>12298</v>
          </cell>
          <cell r="CH209">
            <v>6673</v>
          </cell>
          <cell r="CI209">
            <v>6485</v>
          </cell>
        </row>
        <row r="210">
          <cell r="B210" t="str">
            <v>Kab. Barito Utara</v>
          </cell>
          <cell r="C210" t="str">
            <v>Prov. Kalimantan Tengah</v>
          </cell>
          <cell r="D210">
            <v>181</v>
          </cell>
          <cell r="E210">
            <v>1</v>
          </cell>
          <cell r="F210">
            <v>0</v>
          </cell>
          <cell r="G210">
            <v>0</v>
          </cell>
          <cell r="H210">
            <v>0</v>
          </cell>
          <cell r="I210">
            <v>2340</v>
          </cell>
          <cell r="J210">
            <v>48</v>
          </cell>
          <cell r="K210">
            <v>0</v>
          </cell>
          <cell r="L210">
            <v>0</v>
          </cell>
          <cell r="M210">
            <v>0</v>
          </cell>
          <cell r="N210"/>
          <cell r="O210"/>
          <cell r="P210"/>
          <cell r="Q210"/>
          <cell r="R210"/>
          <cell r="S210"/>
          <cell r="X210">
            <v>16</v>
          </cell>
          <cell r="Y210">
            <v>12653</v>
          </cell>
          <cell r="Z210">
            <v>1422</v>
          </cell>
          <cell r="AA210">
            <v>75</v>
          </cell>
          <cell r="AB210">
            <v>6</v>
          </cell>
          <cell r="AC210">
            <v>3</v>
          </cell>
          <cell r="AD210">
            <v>819</v>
          </cell>
          <cell r="AE210">
            <v>80</v>
          </cell>
          <cell r="AF210">
            <v>4</v>
          </cell>
          <cell r="AG210">
            <v>0</v>
          </cell>
          <cell r="AH210"/>
          <cell r="AI210"/>
          <cell r="AJ210"/>
          <cell r="AK210"/>
          <cell r="AL210"/>
          <cell r="AR210">
            <v>4</v>
          </cell>
          <cell r="AS210">
            <v>109</v>
          </cell>
          <cell r="AT210">
            <v>4543</v>
          </cell>
          <cell r="AU210">
            <v>1350</v>
          </cell>
          <cell r="AV210">
            <v>51</v>
          </cell>
          <cell r="AW210">
            <v>0</v>
          </cell>
          <cell r="AX210">
            <v>3</v>
          </cell>
          <cell r="AY210">
            <v>184</v>
          </cell>
          <cell r="AZ210">
            <v>56</v>
          </cell>
          <cell r="BA210">
            <v>4</v>
          </cell>
          <cell r="BL210">
            <v>0</v>
          </cell>
          <cell r="BM210">
            <v>14</v>
          </cell>
          <cell r="BN210">
            <v>22</v>
          </cell>
          <cell r="BO210">
            <v>53</v>
          </cell>
          <cell r="BP210">
            <v>80</v>
          </cell>
          <cell r="BQ210">
            <v>0</v>
          </cell>
          <cell r="BR210">
            <v>2</v>
          </cell>
          <cell r="BS210">
            <v>18</v>
          </cell>
          <cell r="BT210">
            <v>72</v>
          </cell>
          <cell r="BU210">
            <v>208</v>
          </cell>
          <cell r="BV210">
            <v>0</v>
          </cell>
          <cell r="BW210">
            <v>1</v>
          </cell>
          <cell r="BX210">
            <v>4</v>
          </cell>
          <cell r="BY210">
            <v>40</v>
          </cell>
          <cell r="BZ210">
            <v>422</v>
          </cell>
          <cell r="CA210">
            <v>2544</v>
          </cell>
          <cell r="CB210">
            <v>13650</v>
          </cell>
          <cell r="CC210">
            <v>6273</v>
          </cell>
          <cell r="CD210">
            <v>1650</v>
          </cell>
          <cell r="CE210">
            <v>771</v>
          </cell>
          <cell r="CF210">
            <v>5456</v>
          </cell>
          <cell r="CG210">
            <v>17467</v>
          </cell>
          <cell r="CH210">
            <v>9600</v>
          </cell>
          <cell r="CI210">
            <v>9512</v>
          </cell>
        </row>
        <row r="211">
          <cell r="B211" t="str">
            <v>Kab. Gunung Mas</v>
          </cell>
          <cell r="C211" t="str">
            <v>Prov. Kalimantan Tengah</v>
          </cell>
          <cell r="D211">
            <v>198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2545</v>
          </cell>
          <cell r="J211">
            <v>87</v>
          </cell>
          <cell r="K211">
            <v>0</v>
          </cell>
          <cell r="L211">
            <v>0</v>
          </cell>
          <cell r="M211">
            <v>0</v>
          </cell>
          <cell r="X211">
            <v>12</v>
          </cell>
          <cell r="Y211">
            <v>13368</v>
          </cell>
          <cell r="Z211">
            <v>1181</v>
          </cell>
          <cell r="AA211">
            <v>37</v>
          </cell>
          <cell r="AB211">
            <v>1</v>
          </cell>
          <cell r="AC211">
            <v>0</v>
          </cell>
          <cell r="AD211">
            <v>572</v>
          </cell>
          <cell r="AE211">
            <v>56</v>
          </cell>
          <cell r="AF211">
            <v>2</v>
          </cell>
          <cell r="AG211">
            <v>0</v>
          </cell>
          <cell r="AR211">
            <v>0</v>
          </cell>
          <cell r="AS211">
            <v>240</v>
          </cell>
          <cell r="AT211">
            <v>4995</v>
          </cell>
          <cell r="AU211">
            <v>1081</v>
          </cell>
          <cell r="AV211">
            <v>17</v>
          </cell>
          <cell r="AW211">
            <v>0</v>
          </cell>
          <cell r="AX211">
            <v>5</v>
          </cell>
          <cell r="AY211">
            <v>77</v>
          </cell>
          <cell r="AZ211">
            <v>21</v>
          </cell>
          <cell r="BA211">
            <v>1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6</v>
          </cell>
          <cell r="BU211">
            <v>81</v>
          </cell>
          <cell r="BV211">
            <v>0</v>
          </cell>
          <cell r="BW211">
            <v>0</v>
          </cell>
          <cell r="BX211">
            <v>0</v>
          </cell>
          <cell r="BY211">
            <v>7</v>
          </cell>
          <cell r="BZ211">
            <v>288</v>
          </cell>
          <cell r="CA211">
            <v>2755</v>
          </cell>
          <cell r="CB211">
            <v>14272</v>
          </cell>
          <cell r="CC211">
            <v>6309</v>
          </cell>
          <cell r="CD211">
            <v>1154</v>
          </cell>
          <cell r="CE211">
            <v>388</v>
          </cell>
          <cell r="CF211">
            <v>5378</v>
          </cell>
          <cell r="CG211">
            <v>16360</v>
          </cell>
          <cell r="CH211">
            <v>9372</v>
          </cell>
          <cell r="CI211">
            <v>8544</v>
          </cell>
        </row>
        <row r="212">
          <cell r="B212" t="str">
            <v>Kab. Kapuas</v>
          </cell>
          <cell r="C212" t="str">
            <v>Prov. Kalimantan Tengah</v>
          </cell>
          <cell r="D212">
            <v>248</v>
          </cell>
          <cell r="E212">
            <v>4</v>
          </cell>
          <cell r="F212">
            <v>0</v>
          </cell>
          <cell r="G212">
            <v>0</v>
          </cell>
          <cell r="H212">
            <v>0</v>
          </cell>
          <cell r="I212">
            <v>5253</v>
          </cell>
          <cell r="J212">
            <v>253</v>
          </cell>
          <cell r="K212">
            <v>0</v>
          </cell>
          <cell r="L212">
            <v>0</v>
          </cell>
          <cell r="M212">
            <v>0</v>
          </cell>
          <cell r="X212">
            <v>38</v>
          </cell>
          <cell r="Y212">
            <v>28602</v>
          </cell>
          <cell r="Z212">
            <v>3300</v>
          </cell>
          <cell r="AA212">
            <v>193</v>
          </cell>
          <cell r="AB212">
            <v>15</v>
          </cell>
          <cell r="AC212">
            <v>2</v>
          </cell>
          <cell r="AD212">
            <v>2264</v>
          </cell>
          <cell r="AE212">
            <v>185</v>
          </cell>
          <cell r="AF212">
            <v>13</v>
          </cell>
          <cell r="AG212">
            <v>2</v>
          </cell>
          <cell r="AR212">
            <v>4</v>
          </cell>
          <cell r="AS212">
            <v>341</v>
          </cell>
          <cell r="AT212">
            <v>8480</v>
          </cell>
          <cell r="AU212">
            <v>2315</v>
          </cell>
          <cell r="AV212">
            <v>68</v>
          </cell>
          <cell r="AW212">
            <v>0</v>
          </cell>
          <cell r="AX212">
            <v>42</v>
          </cell>
          <cell r="AY212">
            <v>823</v>
          </cell>
          <cell r="AZ212">
            <v>209</v>
          </cell>
          <cell r="BA212">
            <v>7</v>
          </cell>
          <cell r="BL212">
            <v>0</v>
          </cell>
          <cell r="BM212">
            <v>2</v>
          </cell>
          <cell r="BN212">
            <v>0</v>
          </cell>
          <cell r="BO212">
            <v>1</v>
          </cell>
          <cell r="BP212">
            <v>10</v>
          </cell>
          <cell r="BQ212">
            <v>0</v>
          </cell>
          <cell r="BR212">
            <v>3</v>
          </cell>
          <cell r="BS212">
            <v>31</v>
          </cell>
          <cell r="BT212">
            <v>80</v>
          </cell>
          <cell r="BU212">
            <v>363</v>
          </cell>
          <cell r="BV212">
            <v>0</v>
          </cell>
          <cell r="BW212">
            <v>2</v>
          </cell>
          <cell r="BX212">
            <v>8</v>
          </cell>
          <cell r="BY212">
            <v>118</v>
          </cell>
          <cell r="BZ212">
            <v>814</v>
          </cell>
          <cell r="CA212">
            <v>5545</v>
          </cell>
          <cell r="CB212">
            <v>31513</v>
          </cell>
          <cell r="CC212">
            <v>12827</v>
          </cell>
          <cell r="CD212">
            <v>2929</v>
          </cell>
          <cell r="CE212">
            <v>1279</v>
          </cell>
          <cell r="CF212">
            <v>14230</v>
          </cell>
          <cell r="CG212">
            <v>46873</v>
          </cell>
          <cell r="CH212">
            <v>25019</v>
          </cell>
          <cell r="CI212">
            <v>25065</v>
          </cell>
        </row>
        <row r="213">
          <cell r="B213" t="str">
            <v>Kab. Katingan</v>
          </cell>
          <cell r="C213" t="str">
            <v>Prov. Kalimantan Tengah</v>
          </cell>
          <cell r="D213">
            <v>224</v>
          </cell>
          <cell r="E213">
            <v>5</v>
          </cell>
          <cell r="F213">
            <v>0</v>
          </cell>
          <cell r="G213">
            <v>0</v>
          </cell>
          <cell r="H213">
            <v>0</v>
          </cell>
          <cell r="I213">
            <v>2322</v>
          </cell>
          <cell r="J213">
            <v>85</v>
          </cell>
          <cell r="K213">
            <v>0</v>
          </cell>
          <cell r="L213">
            <v>0</v>
          </cell>
          <cell r="M213">
            <v>0</v>
          </cell>
          <cell r="X213">
            <v>8</v>
          </cell>
          <cell r="Y213">
            <v>16182</v>
          </cell>
          <cell r="Z213">
            <v>2071</v>
          </cell>
          <cell r="AA213">
            <v>114</v>
          </cell>
          <cell r="AB213">
            <v>8</v>
          </cell>
          <cell r="AC213">
            <v>1</v>
          </cell>
          <cell r="AD213">
            <v>1114</v>
          </cell>
          <cell r="AE213">
            <v>126</v>
          </cell>
          <cell r="AF213">
            <v>4</v>
          </cell>
          <cell r="AG213">
            <v>0</v>
          </cell>
          <cell r="AR213">
            <v>3</v>
          </cell>
          <cell r="AS213">
            <v>137</v>
          </cell>
          <cell r="AT213">
            <v>5905</v>
          </cell>
          <cell r="AU213">
            <v>1522</v>
          </cell>
          <cell r="AV213">
            <v>51</v>
          </cell>
          <cell r="AW213">
            <v>0</v>
          </cell>
          <cell r="AX213">
            <v>8</v>
          </cell>
          <cell r="AY213">
            <v>590</v>
          </cell>
          <cell r="AZ213">
            <v>178</v>
          </cell>
          <cell r="BA213">
            <v>4</v>
          </cell>
          <cell r="BL213">
            <v>0</v>
          </cell>
          <cell r="BM213">
            <v>1</v>
          </cell>
          <cell r="BN213">
            <v>9</v>
          </cell>
          <cell r="BO213">
            <v>18</v>
          </cell>
          <cell r="BP213">
            <v>32</v>
          </cell>
          <cell r="BQ213">
            <v>0</v>
          </cell>
          <cell r="BR213">
            <v>1</v>
          </cell>
          <cell r="BS213">
            <v>6</v>
          </cell>
          <cell r="BT213">
            <v>24</v>
          </cell>
          <cell r="BU213">
            <v>116</v>
          </cell>
          <cell r="BV213">
            <v>0</v>
          </cell>
          <cell r="BW213">
            <v>0</v>
          </cell>
          <cell r="BX213">
            <v>4</v>
          </cell>
          <cell r="BY213">
            <v>69</v>
          </cell>
          <cell r="BZ213">
            <v>415</v>
          </cell>
          <cell r="CA213">
            <v>2558</v>
          </cell>
          <cell r="CB213">
            <v>17533</v>
          </cell>
          <cell r="CC213">
            <v>8711</v>
          </cell>
          <cell r="CD213">
            <v>1929</v>
          </cell>
          <cell r="CE213">
            <v>626</v>
          </cell>
          <cell r="CF213">
            <v>6786</v>
          </cell>
          <cell r="CG213">
            <v>20923</v>
          </cell>
          <cell r="CH213">
            <v>10885</v>
          </cell>
          <cell r="CI213">
            <v>8109</v>
          </cell>
        </row>
        <row r="214">
          <cell r="B214" t="str">
            <v>Kota Palangka Raya</v>
          </cell>
          <cell r="C214" t="str">
            <v>Prov. Kalimantan Tengah</v>
          </cell>
          <cell r="D214">
            <v>266</v>
          </cell>
          <cell r="E214">
            <v>2</v>
          </cell>
          <cell r="F214">
            <v>0</v>
          </cell>
          <cell r="G214">
            <v>0</v>
          </cell>
          <cell r="H214">
            <v>0</v>
          </cell>
          <cell r="I214">
            <v>6141</v>
          </cell>
          <cell r="J214">
            <v>174</v>
          </cell>
          <cell r="K214">
            <v>0</v>
          </cell>
          <cell r="L214">
            <v>0</v>
          </cell>
          <cell r="M214">
            <v>0</v>
          </cell>
          <cell r="X214">
            <v>7</v>
          </cell>
          <cell r="Y214">
            <v>21132</v>
          </cell>
          <cell r="Z214">
            <v>3679</v>
          </cell>
          <cell r="AA214">
            <v>55</v>
          </cell>
          <cell r="AB214">
            <v>8</v>
          </cell>
          <cell r="AC214">
            <v>1</v>
          </cell>
          <cell r="AD214">
            <v>5198</v>
          </cell>
          <cell r="AE214">
            <v>617</v>
          </cell>
          <cell r="AF214">
            <v>7</v>
          </cell>
          <cell r="AG214">
            <v>0</v>
          </cell>
          <cell r="AR214">
            <v>3</v>
          </cell>
          <cell r="AS214">
            <v>22</v>
          </cell>
          <cell r="AT214">
            <v>5872</v>
          </cell>
          <cell r="AU214">
            <v>2446</v>
          </cell>
          <cell r="AV214">
            <v>29</v>
          </cell>
          <cell r="AW214">
            <v>2</v>
          </cell>
          <cell r="AX214">
            <v>12</v>
          </cell>
          <cell r="AY214">
            <v>1923</v>
          </cell>
          <cell r="AZ214">
            <v>685</v>
          </cell>
          <cell r="BA214">
            <v>10</v>
          </cell>
          <cell r="BL214">
            <v>0</v>
          </cell>
          <cell r="BM214">
            <v>4</v>
          </cell>
          <cell r="BN214">
            <v>10</v>
          </cell>
          <cell r="BO214">
            <v>13</v>
          </cell>
          <cell r="BP214">
            <v>24</v>
          </cell>
          <cell r="BQ214">
            <v>0</v>
          </cell>
          <cell r="BR214">
            <v>0</v>
          </cell>
          <cell r="BS214">
            <v>28</v>
          </cell>
          <cell r="BT214">
            <v>64</v>
          </cell>
          <cell r="BU214">
            <v>254</v>
          </cell>
          <cell r="BV214">
            <v>1</v>
          </cell>
          <cell r="BW214">
            <v>1</v>
          </cell>
          <cell r="BX214">
            <v>4</v>
          </cell>
          <cell r="BY214">
            <v>103</v>
          </cell>
          <cell r="BZ214">
            <v>586</v>
          </cell>
          <cell r="CA214">
            <v>6421</v>
          </cell>
          <cell r="CB214">
            <v>26545</v>
          </cell>
          <cell r="CC214">
            <v>12133</v>
          </cell>
          <cell r="CD214">
            <v>3373</v>
          </cell>
          <cell r="CE214">
            <v>911</v>
          </cell>
          <cell r="CF214">
            <v>9143</v>
          </cell>
          <cell r="CG214">
            <v>27725</v>
          </cell>
          <cell r="CH214">
            <v>13293</v>
          </cell>
          <cell r="CI214">
            <v>11979</v>
          </cell>
        </row>
        <row r="215">
          <cell r="B215" t="str">
            <v>Kab. Kotawaringin Barat</v>
          </cell>
          <cell r="C215" t="str">
            <v>Prov. Kalimantan Tengah</v>
          </cell>
          <cell r="D215">
            <v>239</v>
          </cell>
          <cell r="E215">
            <v>6</v>
          </cell>
          <cell r="F215">
            <v>0</v>
          </cell>
          <cell r="G215">
            <v>0</v>
          </cell>
          <cell r="H215">
            <v>0</v>
          </cell>
          <cell r="I215">
            <v>8325</v>
          </cell>
          <cell r="J215">
            <v>293</v>
          </cell>
          <cell r="K215">
            <v>0</v>
          </cell>
          <cell r="L215">
            <v>0</v>
          </cell>
          <cell r="M215">
            <v>0</v>
          </cell>
          <cell r="X215">
            <v>17</v>
          </cell>
          <cell r="Y215">
            <v>36180</v>
          </cell>
          <cell r="Z215">
            <v>4684</v>
          </cell>
          <cell r="AA215">
            <v>177</v>
          </cell>
          <cell r="AB215">
            <v>19</v>
          </cell>
          <cell r="AC215">
            <v>2</v>
          </cell>
          <cell r="AD215">
            <v>9749</v>
          </cell>
          <cell r="AE215">
            <v>1199</v>
          </cell>
          <cell r="AF215">
            <v>46</v>
          </cell>
          <cell r="AG215">
            <v>4</v>
          </cell>
          <cell r="AR215">
            <v>8</v>
          </cell>
          <cell r="AS215">
            <v>200</v>
          </cell>
          <cell r="AT215">
            <v>10934</v>
          </cell>
          <cell r="AU215">
            <v>3295</v>
          </cell>
          <cell r="AV215">
            <v>59</v>
          </cell>
          <cell r="AW215">
            <v>0</v>
          </cell>
          <cell r="AX215">
            <v>37</v>
          </cell>
          <cell r="AY215">
            <v>3153</v>
          </cell>
          <cell r="AZ215">
            <v>923</v>
          </cell>
          <cell r="BA215">
            <v>18</v>
          </cell>
          <cell r="BL215">
            <v>0</v>
          </cell>
          <cell r="BM215">
            <v>16</v>
          </cell>
          <cell r="BN215">
            <v>11</v>
          </cell>
          <cell r="BO215">
            <v>7</v>
          </cell>
          <cell r="BP215">
            <v>56</v>
          </cell>
          <cell r="BQ215">
            <v>0</v>
          </cell>
          <cell r="BR215">
            <v>4</v>
          </cell>
          <cell r="BS215">
            <v>42</v>
          </cell>
          <cell r="BT215">
            <v>74</v>
          </cell>
          <cell r="BU215">
            <v>224</v>
          </cell>
          <cell r="BV215">
            <v>0</v>
          </cell>
          <cell r="BW215">
            <v>1</v>
          </cell>
          <cell r="BX215">
            <v>9</v>
          </cell>
          <cell r="BY215">
            <v>145</v>
          </cell>
          <cell r="BZ215">
            <v>531</v>
          </cell>
          <cell r="CA215">
            <v>8591</v>
          </cell>
          <cell r="CB215">
            <v>46486</v>
          </cell>
          <cell r="CC215">
            <v>20032</v>
          </cell>
          <cell r="CD215">
            <v>4667</v>
          </cell>
          <cell r="CE215">
            <v>911</v>
          </cell>
          <cell r="CF215">
            <v>14571</v>
          </cell>
          <cell r="CG215">
            <v>48938</v>
          </cell>
          <cell r="CH215">
            <v>25762</v>
          </cell>
          <cell r="CI215">
            <v>25660</v>
          </cell>
        </row>
        <row r="216">
          <cell r="B216" t="str">
            <v>Kab. Kotawaringin Timur</v>
          </cell>
          <cell r="C216" t="str">
            <v>Prov. Kalimantan Tengah</v>
          </cell>
          <cell r="D216">
            <v>353</v>
          </cell>
          <cell r="E216">
            <v>3</v>
          </cell>
          <cell r="F216">
            <v>0</v>
          </cell>
          <cell r="G216">
            <v>0</v>
          </cell>
          <cell r="H216">
            <v>0</v>
          </cell>
          <cell r="I216">
            <v>1946</v>
          </cell>
          <cell r="J216">
            <v>40</v>
          </cell>
          <cell r="K216">
            <v>0</v>
          </cell>
          <cell r="L216">
            <v>0</v>
          </cell>
          <cell r="M216">
            <v>0</v>
          </cell>
          <cell r="X216">
            <v>0</v>
          </cell>
          <cell r="Y216">
            <v>7418</v>
          </cell>
          <cell r="Z216">
            <v>1140</v>
          </cell>
          <cell r="AA216">
            <v>29</v>
          </cell>
          <cell r="AB216">
            <v>0</v>
          </cell>
          <cell r="AC216">
            <v>0</v>
          </cell>
          <cell r="AD216">
            <v>825</v>
          </cell>
          <cell r="AE216">
            <v>86</v>
          </cell>
          <cell r="AF216">
            <v>8</v>
          </cell>
          <cell r="AG216">
            <v>0</v>
          </cell>
          <cell r="AR216">
            <v>1</v>
          </cell>
          <cell r="AS216">
            <v>19</v>
          </cell>
          <cell r="AT216">
            <v>2872</v>
          </cell>
          <cell r="AU216">
            <v>1175</v>
          </cell>
          <cell r="AV216">
            <v>45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2</v>
          </cell>
          <cell r="BT216">
            <v>11</v>
          </cell>
          <cell r="BU216">
            <v>75</v>
          </cell>
          <cell r="BV216">
            <v>0</v>
          </cell>
          <cell r="BW216">
            <v>0</v>
          </cell>
          <cell r="BX216">
            <v>0</v>
          </cell>
          <cell r="BY216">
            <v>8</v>
          </cell>
          <cell r="BZ216">
            <v>199</v>
          </cell>
          <cell r="CA216">
            <v>2300</v>
          </cell>
          <cell r="CB216">
            <v>8305</v>
          </cell>
          <cell r="CC216">
            <v>4100</v>
          </cell>
          <cell r="CD216">
            <v>1231</v>
          </cell>
          <cell r="CE216">
            <v>319</v>
          </cell>
          <cell r="CF216">
            <v>3429</v>
          </cell>
          <cell r="CG216">
            <v>8999</v>
          </cell>
          <cell r="CH216">
            <v>4518</v>
          </cell>
          <cell r="CI216">
            <v>3732</v>
          </cell>
        </row>
        <row r="217">
          <cell r="B217" t="str">
            <v>Kab. Lamandau</v>
          </cell>
          <cell r="C217" t="str">
            <v>Prov. Kalimantan Tengah</v>
          </cell>
          <cell r="D217">
            <v>37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2945</v>
          </cell>
          <cell r="J217">
            <v>128</v>
          </cell>
          <cell r="K217">
            <v>0</v>
          </cell>
          <cell r="L217">
            <v>0</v>
          </cell>
          <cell r="M217">
            <v>0</v>
          </cell>
          <cell r="X217">
            <v>8</v>
          </cell>
          <cell r="Y217">
            <v>11962</v>
          </cell>
          <cell r="Z217">
            <v>1989</v>
          </cell>
          <cell r="AA217">
            <v>127</v>
          </cell>
          <cell r="AB217">
            <v>7</v>
          </cell>
          <cell r="AC217">
            <v>0</v>
          </cell>
          <cell r="AD217">
            <v>292</v>
          </cell>
          <cell r="AE217">
            <v>12</v>
          </cell>
          <cell r="AF217">
            <v>0</v>
          </cell>
          <cell r="AG217">
            <v>1</v>
          </cell>
          <cell r="AR217">
            <v>3</v>
          </cell>
          <cell r="AS217">
            <v>105</v>
          </cell>
          <cell r="AT217">
            <v>3666</v>
          </cell>
          <cell r="AU217">
            <v>1487</v>
          </cell>
          <cell r="AV217">
            <v>105</v>
          </cell>
          <cell r="AW217">
            <v>0</v>
          </cell>
          <cell r="AX217">
            <v>5</v>
          </cell>
          <cell r="AY217">
            <v>198</v>
          </cell>
          <cell r="AZ217">
            <v>78</v>
          </cell>
          <cell r="BA217">
            <v>8</v>
          </cell>
          <cell r="BL217">
            <v>0</v>
          </cell>
          <cell r="BM217">
            <v>0</v>
          </cell>
          <cell r="BN217">
            <v>2</v>
          </cell>
          <cell r="BO217">
            <v>7</v>
          </cell>
          <cell r="BP217">
            <v>100</v>
          </cell>
          <cell r="BQ217">
            <v>0</v>
          </cell>
          <cell r="BR217">
            <v>0</v>
          </cell>
          <cell r="BS217">
            <v>13</v>
          </cell>
          <cell r="BT217">
            <v>73</v>
          </cell>
          <cell r="BU217">
            <v>470</v>
          </cell>
          <cell r="BV217">
            <v>0</v>
          </cell>
          <cell r="BW217">
            <v>1</v>
          </cell>
          <cell r="BX217">
            <v>5</v>
          </cell>
          <cell r="BY217">
            <v>90</v>
          </cell>
          <cell r="BZ217">
            <v>592</v>
          </cell>
          <cell r="CA217">
            <v>2993</v>
          </cell>
          <cell r="CB217">
            <v>12493</v>
          </cell>
          <cell r="CC217">
            <v>5885</v>
          </cell>
          <cell r="CD217">
            <v>1862</v>
          </cell>
          <cell r="CE217">
            <v>1283</v>
          </cell>
          <cell r="CF217">
            <v>4300</v>
          </cell>
          <cell r="CG217">
            <v>14929</v>
          </cell>
          <cell r="CH217">
            <v>8162</v>
          </cell>
          <cell r="CI217">
            <v>7539</v>
          </cell>
        </row>
        <row r="218">
          <cell r="B218" t="str">
            <v>Kab. Murung Raya</v>
          </cell>
          <cell r="C218" t="str">
            <v>Prov. Kalimantan Tengah</v>
          </cell>
          <cell r="D218">
            <v>144</v>
          </cell>
          <cell r="E218">
            <v>29</v>
          </cell>
          <cell r="F218">
            <v>0</v>
          </cell>
          <cell r="G218">
            <v>0</v>
          </cell>
          <cell r="H218">
            <v>0</v>
          </cell>
          <cell r="I218">
            <v>2448</v>
          </cell>
          <cell r="J218">
            <v>34</v>
          </cell>
          <cell r="K218">
            <v>0</v>
          </cell>
          <cell r="L218">
            <v>0</v>
          </cell>
          <cell r="M218">
            <v>0</v>
          </cell>
          <cell r="X218">
            <v>4</v>
          </cell>
          <cell r="Y218">
            <v>11812</v>
          </cell>
          <cell r="Z218">
            <v>1023</v>
          </cell>
          <cell r="AA218">
            <v>38</v>
          </cell>
          <cell r="AB218">
            <v>2</v>
          </cell>
          <cell r="AC218">
            <v>1</v>
          </cell>
          <cell r="AD218">
            <v>566</v>
          </cell>
          <cell r="AE218">
            <v>82</v>
          </cell>
          <cell r="AF218">
            <v>5</v>
          </cell>
          <cell r="AG218">
            <v>0</v>
          </cell>
          <cell r="AR218">
            <v>2</v>
          </cell>
          <cell r="AS218">
            <v>125</v>
          </cell>
          <cell r="AT218">
            <v>3769</v>
          </cell>
          <cell r="AU218">
            <v>925</v>
          </cell>
          <cell r="AV218">
            <v>11</v>
          </cell>
          <cell r="AW218">
            <v>0</v>
          </cell>
          <cell r="AX218">
            <v>9</v>
          </cell>
          <cell r="AY218">
            <v>119</v>
          </cell>
          <cell r="AZ218">
            <v>39</v>
          </cell>
          <cell r="BA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4</v>
          </cell>
          <cell r="BQ218">
            <v>0</v>
          </cell>
          <cell r="BR218">
            <v>0</v>
          </cell>
          <cell r="BS218">
            <v>2</v>
          </cell>
          <cell r="BT218">
            <v>12</v>
          </cell>
          <cell r="BU218">
            <v>29</v>
          </cell>
          <cell r="BV218">
            <v>0</v>
          </cell>
          <cell r="BW218">
            <v>0</v>
          </cell>
          <cell r="BX218">
            <v>0</v>
          </cell>
          <cell r="BY218">
            <v>4</v>
          </cell>
          <cell r="BZ218">
            <v>214</v>
          </cell>
          <cell r="CA218">
            <v>2599</v>
          </cell>
          <cell r="CB218">
            <v>12575</v>
          </cell>
          <cell r="CC218">
            <v>4995</v>
          </cell>
          <cell r="CD218">
            <v>1023</v>
          </cell>
          <cell r="CE218">
            <v>260</v>
          </cell>
          <cell r="CF218">
            <v>5118</v>
          </cell>
          <cell r="CG218">
            <v>15452</v>
          </cell>
          <cell r="CH218">
            <v>7412</v>
          </cell>
          <cell r="CI218">
            <v>7084</v>
          </cell>
        </row>
        <row r="219">
          <cell r="B219" t="str">
            <v>Kab. Pulang Pisau</v>
          </cell>
          <cell r="C219" t="str">
            <v>Prov. Kalimantan Tengah</v>
          </cell>
          <cell r="D219">
            <v>135</v>
          </cell>
          <cell r="E219">
            <v>1</v>
          </cell>
          <cell r="F219">
            <v>0</v>
          </cell>
          <cell r="G219">
            <v>0</v>
          </cell>
          <cell r="H219">
            <v>0</v>
          </cell>
          <cell r="I219">
            <v>2950</v>
          </cell>
          <cell r="J219">
            <v>53</v>
          </cell>
          <cell r="K219">
            <v>0</v>
          </cell>
          <cell r="L219">
            <v>0</v>
          </cell>
          <cell r="M219">
            <v>0</v>
          </cell>
          <cell r="X219">
            <v>7</v>
          </cell>
          <cell r="Y219">
            <v>10816</v>
          </cell>
          <cell r="Z219">
            <v>1752</v>
          </cell>
          <cell r="AA219">
            <v>90</v>
          </cell>
          <cell r="AB219">
            <v>5</v>
          </cell>
          <cell r="AC219">
            <v>3</v>
          </cell>
          <cell r="AD219">
            <v>6138</v>
          </cell>
          <cell r="AE219">
            <v>761</v>
          </cell>
          <cell r="AF219">
            <v>17</v>
          </cell>
          <cell r="AG219">
            <v>3</v>
          </cell>
          <cell r="AR219">
            <v>5</v>
          </cell>
          <cell r="AS219">
            <v>44</v>
          </cell>
          <cell r="AT219">
            <v>3091</v>
          </cell>
          <cell r="AU219">
            <v>1221</v>
          </cell>
          <cell r="AV219">
            <v>43</v>
          </cell>
          <cell r="AW219">
            <v>3</v>
          </cell>
          <cell r="AX219">
            <v>9</v>
          </cell>
          <cell r="AY219">
            <v>1688</v>
          </cell>
          <cell r="AZ219">
            <v>717</v>
          </cell>
          <cell r="BA219">
            <v>19</v>
          </cell>
          <cell r="BL219">
            <v>0</v>
          </cell>
          <cell r="BM219">
            <v>0</v>
          </cell>
          <cell r="BN219">
            <v>5</v>
          </cell>
          <cell r="BO219">
            <v>6</v>
          </cell>
          <cell r="BP219">
            <v>86</v>
          </cell>
          <cell r="BQ219">
            <v>0</v>
          </cell>
          <cell r="BR219">
            <v>0</v>
          </cell>
          <cell r="BS219">
            <v>17</v>
          </cell>
          <cell r="BT219">
            <v>23</v>
          </cell>
          <cell r="BU219">
            <v>167</v>
          </cell>
          <cell r="BV219">
            <v>0</v>
          </cell>
          <cell r="BW219">
            <v>0</v>
          </cell>
          <cell r="BX219">
            <v>1</v>
          </cell>
          <cell r="BY219">
            <v>35</v>
          </cell>
          <cell r="BZ219">
            <v>400</v>
          </cell>
          <cell r="CA219">
            <v>3103</v>
          </cell>
          <cell r="CB219">
            <v>17061</v>
          </cell>
          <cell r="CC219">
            <v>7315</v>
          </cell>
          <cell r="CD219">
            <v>2109</v>
          </cell>
          <cell r="CE219">
            <v>723</v>
          </cell>
          <cell r="CF219">
            <v>5530</v>
          </cell>
          <cell r="CG219">
            <v>17826</v>
          </cell>
          <cell r="CH219">
            <v>9102</v>
          </cell>
          <cell r="CI219">
            <v>8347</v>
          </cell>
        </row>
        <row r="220">
          <cell r="B220" t="str">
            <v>Kab. Seruyan</v>
          </cell>
          <cell r="C220" t="str">
            <v>Prov. Kalimantan Tengah</v>
          </cell>
          <cell r="D220">
            <v>243</v>
          </cell>
          <cell r="E220">
            <v>1</v>
          </cell>
          <cell r="F220">
            <v>0</v>
          </cell>
          <cell r="G220">
            <v>0</v>
          </cell>
          <cell r="H220">
            <v>0</v>
          </cell>
          <cell r="I220">
            <v>1139</v>
          </cell>
          <cell r="J220">
            <v>23</v>
          </cell>
          <cell r="K220">
            <v>0</v>
          </cell>
          <cell r="L220">
            <v>0</v>
          </cell>
          <cell r="M220">
            <v>0</v>
          </cell>
          <cell r="X220">
            <v>2</v>
          </cell>
          <cell r="Y220">
            <v>5093</v>
          </cell>
          <cell r="Z220">
            <v>690</v>
          </cell>
          <cell r="AA220">
            <v>31</v>
          </cell>
          <cell r="AB220">
            <v>2</v>
          </cell>
          <cell r="AC220">
            <v>0</v>
          </cell>
          <cell r="AD220">
            <v>456</v>
          </cell>
          <cell r="AE220">
            <v>31</v>
          </cell>
          <cell r="AF220">
            <v>0</v>
          </cell>
          <cell r="AG220">
            <v>0</v>
          </cell>
          <cell r="AR220">
            <v>1</v>
          </cell>
          <cell r="AS220">
            <v>18</v>
          </cell>
          <cell r="AT220">
            <v>1610</v>
          </cell>
          <cell r="AU220">
            <v>588</v>
          </cell>
          <cell r="AV220">
            <v>16</v>
          </cell>
          <cell r="AW220">
            <v>0</v>
          </cell>
          <cell r="AX220">
            <v>0</v>
          </cell>
          <cell r="AY220">
            <v>17</v>
          </cell>
          <cell r="AZ220">
            <v>0</v>
          </cell>
          <cell r="BA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1</v>
          </cell>
          <cell r="BT220">
            <v>3</v>
          </cell>
          <cell r="BU220">
            <v>67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46</v>
          </cell>
          <cell r="CA220">
            <v>1385</v>
          </cell>
          <cell r="CB220">
            <v>5591</v>
          </cell>
          <cell r="CC220">
            <v>2349</v>
          </cell>
          <cell r="CD220">
            <v>624</v>
          </cell>
          <cell r="CE220">
            <v>131</v>
          </cell>
          <cell r="CF220">
            <v>2283</v>
          </cell>
          <cell r="CG220">
            <v>7191</v>
          </cell>
          <cell r="CH220">
            <v>3669</v>
          </cell>
          <cell r="CI220">
            <v>3524</v>
          </cell>
        </row>
        <row r="221">
          <cell r="B221" t="str">
            <v>Kab. Sukamara</v>
          </cell>
          <cell r="C221" t="str">
            <v>Prov. Kalimantan Tengah</v>
          </cell>
          <cell r="D221">
            <v>332</v>
          </cell>
          <cell r="E221">
            <v>5</v>
          </cell>
          <cell r="F221">
            <v>0</v>
          </cell>
          <cell r="G221">
            <v>0</v>
          </cell>
          <cell r="H221">
            <v>0</v>
          </cell>
          <cell r="I221">
            <v>4172</v>
          </cell>
          <cell r="J221">
            <v>156</v>
          </cell>
          <cell r="K221">
            <v>0</v>
          </cell>
          <cell r="L221">
            <v>0</v>
          </cell>
          <cell r="M221">
            <v>0</v>
          </cell>
          <cell r="X221">
            <v>6</v>
          </cell>
          <cell r="Y221">
            <v>19564</v>
          </cell>
          <cell r="Z221">
            <v>1203</v>
          </cell>
          <cell r="AA221">
            <v>20</v>
          </cell>
          <cell r="AB221">
            <v>8</v>
          </cell>
          <cell r="AC221">
            <v>2</v>
          </cell>
          <cell r="AD221">
            <v>3447</v>
          </cell>
          <cell r="AE221">
            <v>94</v>
          </cell>
          <cell r="AF221">
            <v>1</v>
          </cell>
          <cell r="AG221">
            <v>1</v>
          </cell>
          <cell r="AR221">
            <v>7</v>
          </cell>
          <cell r="AS221">
            <v>198</v>
          </cell>
          <cell r="AT221">
            <v>6666</v>
          </cell>
          <cell r="AU221">
            <v>927</v>
          </cell>
          <cell r="AV221">
            <v>7</v>
          </cell>
          <cell r="AW221">
            <v>1</v>
          </cell>
          <cell r="AX221">
            <v>62</v>
          </cell>
          <cell r="AY221">
            <v>2329</v>
          </cell>
          <cell r="AZ221">
            <v>259</v>
          </cell>
          <cell r="BA221">
            <v>7</v>
          </cell>
          <cell r="BL221">
            <v>8</v>
          </cell>
          <cell r="BM221">
            <v>133</v>
          </cell>
          <cell r="BN221">
            <v>35</v>
          </cell>
          <cell r="BO221">
            <v>28</v>
          </cell>
          <cell r="BP221">
            <v>26</v>
          </cell>
          <cell r="BQ221">
            <v>0</v>
          </cell>
          <cell r="BR221">
            <v>16</v>
          </cell>
          <cell r="BS221">
            <v>131</v>
          </cell>
          <cell r="BT221">
            <v>150</v>
          </cell>
          <cell r="BU221">
            <v>254</v>
          </cell>
          <cell r="BV221">
            <v>0</v>
          </cell>
          <cell r="BW221">
            <v>3</v>
          </cell>
          <cell r="BX221">
            <v>21</v>
          </cell>
          <cell r="BY221">
            <v>177</v>
          </cell>
          <cell r="BZ221">
            <v>489</v>
          </cell>
          <cell r="CA221">
            <v>4528</v>
          </cell>
          <cell r="CB221">
            <v>23584</v>
          </cell>
          <cell r="CC221">
            <v>10479</v>
          </cell>
          <cell r="CD221">
            <v>1562</v>
          </cell>
          <cell r="CE221">
            <v>792</v>
          </cell>
          <cell r="CF221">
            <v>10559</v>
          </cell>
          <cell r="CG221">
            <v>32431</v>
          </cell>
          <cell r="CH221">
            <v>14846</v>
          </cell>
          <cell r="CI221">
            <v>12806</v>
          </cell>
        </row>
        <row r="222">
          <cell r="B222" t="str">
            <v>Kab. Berau</v>
          </cell>
          <cell r="C222" t="str">
            <v>Prov. Kalimantan Timur</v>
          </cell>
          <cell r="D222">
            <v>979</v>
          </cell>
          <cell r="E222">
            <v>61</v>
          </cell>
          <cell r="F222">
            <v>0</v>
          </cell>
          <cell r="G222">
            <v>0</v>
          </cell>
          <cell r="H222">
            <v>0</v>
          </cell>
          <cell r="I222">
            <v>595</v>
          </cell>
          <cell r="J222">
            <v>43</v>
          </cell>
          <cell r="K222">
            <v>0</v>
          </cell>
          <cell r="L222">
            <v>0</v>
          </cell>
          <cell r="M222">
            <v>0</v>
          </cell>
          <cell r="X222">
            <v>7</v>
          </cell>
          <cell r="Y222">
            <v>24807</v>
          </cell>
          <cell r="Z222">
            <v>2959</v>
          </cell>
          <cell r="AA222">
            <v>100</v>
          </cell>
          <cell r="AB222">
            <v>10</v>
          </cell>
          <cell r="AC222">
            <v>0</v>
          </cell>
          <cell r="AD222">
            <v>1056</v>
          </cell>
          <cell r="AE222">
            <v>57</v>
          </cell>
          <cell r="AF222">
            <v>2</v>
          </cell>
          <cell r="AG222">
            <v>0</v>
          </cell>
          <cell r="AR222">
            <v>5</v>
          </cell>
          <cell r="AS222">
            <v>59</v>
          </cell>
          <cell r="AT222">
            <v>8223</v>
          </cell>
          <cell r="AU222">
            <v>2238</v>
          </cell>
          <cell r="AV222">
            <v>38</v>
          </cell>
          <cell r="AW222">
            <v>5</v>
          </cell>
          <cell r="AX222">
            <v>3</v>
          </cell>
          <cell r="AY222">
            <v>780</v>
          </cell>
          <cell r="AZ222">
            <v>154</v>
          </cell>
          <cell r="BA222">
            <v>2</v>
          </cell>
          <cell r="BL222">
            <v>0</v>
          </cell>
          <cell r="BM222">
            <v>1</v>
          </cell>
          <cell r="BN222">
            <v>1</v>
          </cell>
          <cell r="BO222">
            <v>2</v>
          </cell>
          <cell r="BP222">
            <v>43</v>
          </cell>
          <cell r="BQ222">
            <v>0</v>
          </cell>
          <cell r="BR222">
            <v>0</v>
          </cell>
          <cell r="BS222">
            <v>13</v>
          </cell>
          <cell r="BT222">
            <v>11</v>
          </cell>
          <cell r="BU222">
            <v>89</v>
          </cell>
          <cell r="BV222">
            <v>0</v>
          </cell>
          <cell r="BW222">
            <v>0</v>
          </cell>
          <cell r="BX222">
            <v>1</v>
          </cell>
          <cell r="BY222">
            <v>53</v>
          </cell>
          <cell r="BZ222">
            <v>237</v>
          </cell>
          <cell r="CA222">
            <v>1591</v>
          </cell>
          <cell r="CB222">
            <v>26030</v>
          </cell>
          <cell r="CC222">
            <v>12034</v>
          </cell>
          <cell r="CD222">
            <v>2560</v>
          </cell>
          <cell r="CE222">
            <v>419</v>
          </cell>
          <cell r="CF222">
            <v>5603</v>
          </cell>
          <cell r="CG222">
            <v>17167</v>
          </cell>
          <cell r="CH222">
            <v>9006</v>
          </cell>
          <cell r="CI222">
            <v>8827</v>
          </cell>
        </row>
        <row r="223">
          <cell r="B223" t="str">
            <v>Kota Balikpapan</v>
          </cell>
          <cell r="C223" t="str">
            <v>Prov. Kalimantan Timur</v>
          </cell>
          <cell r="D223">
            <v>617</v>
          </cell>
          <cell r="E223">
            <v>32</v>
          </cell>
          <cell r="F223">
            <v>0</v>
          </cell>
          <cell r="G223">
            <v>0</v>
          </cell>
          <cell r="H223">
            <v>0</v>
          </cell>
          <cell r="I223">
            <v>525</v>
          </cell>
          <cell r="J223">
            <v>31</v>
          </cell>
          <cell r="K223">
            <v>0</v>
          </cell>
          <cell r="L223">
            <v>0</v>
          </cell>
          <cell r="M223">
            <v>0</v>
          </cell>
          <cell r="X223">
            <v>3</v>
          </cell>
          <cell r="Y223">
            <v>15838</v>
          </cell>
          <cell r="Z223">
            <v>1761</v>
          </cell>
          <cell r="AA223">
            <v>43</v>
          </cell>
          <cell r="AB223">
            <v>4</v>
          </cell>
          <cell r="AC223">
            <v>0</v>
          </cell>
          <cell r="AD223">
            <v>2132</v>
          </cell>
          <cell r="AE223">
            <v>161</v>
          </cell>
          <cell r="AF223">
            <v>10</v>
          </cell>
          <cell r="AG223">
            <v>1</v>
          </cell>
          <cell r="AR223">
            <v>0</v>
          </cell>
          <cell r="AS223">
            <v>80</v>
          </cell>
          <cell r="AT223">
            <v>5510</v>
          </cell>
          <cell r="AU223">
            <v>1537</v>
          </cell>
          <cell r="AV223">
            <v>41</v>
          </cell>
          <cell r="AW223">
            <v>2</v>
          </cell>
          <cell r="AX223">
            <v>9</v>
          </cell>
          <cell r="AY223">
            <v>919</v>
          </cell>
          <cell r="AZ223">
            <v>209</v>
          </cell>
          <cell r="BA223">
            <v>14</v>
          </cell>
          <cell r="BL223">
            <v>0</v>
          </cell>
          <cell r="BM223">
            <v>15</v>
          </cell>
          <cell r="BN223">
            <v>17</v>
          </cell>
          <cell r="BO223">
            <v>15</v>
          </cell>
          <cell r="BP223">
            <v>76</v>
          </cell>
          <cell r="BQ223">
            <v>0</v>
          </cell>
          <cell r="BR223">
            <v>0</v>
          </cell>
          <cell r="BS223">
            <v>4</v>
          </cell>
          <cell r="BT223">
            <v>7</v>
          </cell>
          <cell r="BU223">
            <v>133</v>
          </cell>
          <cell r="BV223">
            <v>0</v>
          </cell>
          <cell r="BW223">
            <v>1</v>
          </cell>
          <cell r="BX223">
            <v>1</v>
          </cell>
          <cell r="BY223">
            <v>10</v>
          </cell>
          <cell r="BZ223">
            <v>284</v>
          </cell>
          <cell r="CA223">
            <v>1147</v>
          </cell>
          <cell r="CB223">
            <v>18138</v>
          </cell>
          <cell r="CC223">
            <v>8373</v>
          </cell>
          <cell r="CD223">
            <v>1831</v>
          </cell>
          <cell r="CE223">
            <v>553</v>
          </cell>
          <cell r="CF223">
            <v>3543</v>
          </cell>
          <cell r="CG223">
            <v>11395</v>
          </cell>
          <cell r="CH223">
            <v>6037</v>
          </cell>
          <cell r="CI223">
            <v>4947</v>
          </cell>
        </row>
        <row r="224">
          <cell r="B224" t="str">
            <v>Kota Bontang</v>
          </cell>
          <cell r="C224" t="str">
            <v>Prov. Kalimantan Timur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319</v>
          </cell>
          <cell r="J224">
            <v>59</v>
          </cell>
          <cell r="K224">
            <v>0</v>
          </cell>
          <cell r="L224">
            <v>0</v>
          </cell>
          <cell r="M224">
            <v>0</v>
          </cell>
          <cell r="X224">
            <v>23</v>
          </cell>
          <cell r="Y224">
            <v>72303</v>
          </cell>
          <cell r="Z224">
            <v>7817</v>
          </cell>
          <cell r="AA224">
            <v>216</v>
          </cell>
          <cell r="AB224">
            <v>21</v>
          </cell>
          <cell r="AC224">
            <v>4</v>
          </cell>
          <cell r="AD224">
            <v>5657</v>
          </cell>
          <cell r="AE224">
            <v>437</v>
          </cell>
          <cell r="AF224">
            <v>3</v>
          </cell>
          <cell r="AG224">
            <v>1</v>
          </cell>
          <cell r="AR224">
            <v>9</v>
          </cell>
          <cell r="AS224">
            <v>146</v>
          </cell>
          <cell r="AT224">
            <v>19582</v>
          </cell>
          <cell r="AU224">
            <v>5122</v>
          </cell>
          <cell r="AV224">
            <v>106</v>
          </cell>
          <cell r="AW224">
            <v>5</v>
          </cell>
          <cell r="AX224">
            <v>35</v>
          </cell>
          <cell r="AY224">
            <v>3474</v>
          </cell>
          <cell r="AZ224">
            <v>898</v>
          </cell>
          <cell r="BA224">
            <v>30</v>
          </cell>
          <cell r="BL224">
            <v>0</v>
          </cell>
          <cell r="BM224">
            <v>1</v>
          </cell>
          <cell r="BN224">
            <v>0</v>
          </cell>
          <cell r="BO224">
            <v>0</v>
          </cell>
          <cell r="BP224">
            <v>42</v>
          </cell>
          <cell r="BQ224">
            <v>0</v>
          </cell>
          <cell r="BR224">
            <v>0</v>
          </cell>
          <cell r="BS224">
            <v>3</v>
          </cell>
          <cell r="BT224">
            <v>9</v>
          </cell>
          <cell r="BU224">
            <v>52</v>
          </cell>
          <cell r="BV224">
            <v>0</v>
          </cell>
          <cell r="BW224">
            <v>0</v>
          </cell>
          <cell r="BX224">
            <v>0</v>
          </cell>
          <cell r="BY224">
            <v>2</v>
          </cell>
          <cell r="BZ224">
            <v>53</v>
          </cell>
          <cell r="CA224">
            <v>360</v>
          </cell>
          <cell r="CB224">
            <v>78201</v>
          </cell>
          <cell r="CC224">
            <v>31313</v>
          </cell>
          <cell r="CD224">
            <v>6250</v>
          </cell>
          <cell r="CE224">
            <v>305</v>
          </cell>
          <cell r="CF224">
            <v>1096</v>
          </cell>
          <cell r="CG224">
            <v>11504</v>
          </cell>
          <cell r="CH224">
            <v>5950</v>
          </cell>
          <cell r="CI224">
            <v>6436</v>
          </cell>
        </row>
        <row r="225">
          <cell r="B225" t="str">
            <v>Kota Samarinda</v>
          </cell>
          <cell r="C225" t="str">
            <v>Prov. Kalimantan Timur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14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X225">
            <v>3</v>
          </cell>
          <cell r="Y225">
            <v>35815</v>
          </cell>
          <cell r="Z225">
            <v>4043</v>
          </cell>
          <cell r="AA225">
            <v>111</v>
          </cell>
          <cell r="AB225">
            <v>10</v>
          </cell>
          <cell r="AC225">
            <v>3</v>
          </cell>
          <cell r="AD225">
            <v>7324</v>
          </cell>
          <cell r="AE225">
            <v>550</v>
          </cell>
          <cell r="AF225">
            <v>5</v>
          </cell>
          <cell r="AG225">
            <v>0</v>
          </cell>
          <cell r="AR225">
            <v>3</v>
          </cell>
          <cell r="AS225">
            <v>102</v>
          </cell>
          <cell r="AT225">
            <v>10213</v>
          </cell>
          <cell r="AU225">
            <v>2991</v>
          </cell>
          <cell r="AV225">
            <v>69</v>
          </cell>
          <cell r="AW225">
            <v>1</v>
          </cell>
          <cell r="AX225">
            <v>19</v>
          </cell>
          <cell r="AY225">
            <v>2109</v>
          </cell>
          <cell r="AZ225">
            <v>583</v>
          </cell>
          <cell r="BA225">
            <v>9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24</v>
          </cell>
          <cell r="CB225">
            <v>43260</v>
          </cell>
          <cell r="CC225">
            <v>16915</v>
          </cell>
          <cell r="CD225">
            <v>3690</v>
          </cell>
          <cell r="CE225">
            <v>88</v>
          </cell>
          <cell r="CF225">
            <v>2434</v>
          </cell>
          <cell r="CG225">
            <v>13071</v>
          </cell>
          <cell r="CH225">
            <v>5802</v>
          </cell>
          <cell r="CI225">
            <v>5814</v>
          </cell>
        </row>
        <row r="226">
          <cell r="B226" t="str">
            <v>Kab. Kutai Barat</v>
          </cell>
          <cell r="C226" t="str">
            <v>Prov. Kalimantan Timur</v>
          </cell>
          <cell r="D226">
            <v>33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602</v>
          </cell>
          <cell r="J226">
            <v>7</v>
          </cell>
          <cell r="K226">
            <v>0</v>
          </cell>
          <cell r="L226">
            <v>0</v>
          </cell>
          <cell r="M226">
            <v>0</v>
          </cell>
          <cell r="X226">
            <v>13</v>
          </cell>
          <cell r="Y226">
            <v>3325</v>
          </cell>
          <cell r="Z226">
            <v>497</v>
          </cell>
          <cell r="AA226">
            <v>32</v>
          </cell>
          <cell r="AB226">
            <v>2</v>
          </cell>
          <cell r="AC226">
            <v>0</v>
          </cell>
          <cell r="AD226">
            <v>83</v>
          </cell>
          <cell r="AE226">
            <v>6</v>
          </cell>
          <cell r="AF226">
            <v>0</v>
          </cell>
          <cell r="AG226">
            <v>0</v>
          </cell>
          <cell r="AR226">
            <v>0</v>
          </cell>
          <cell r="AS226">
            <v>32</v>
          </cell>
          <cell r="AT226">
            <v>1245</v>
          </cell>
          <cell r="AU226">
            <v>464</v>
          </cell>
          <cell r="AV226">
            <v>14</v>
          </cell>
          <cell r="AW226">
            <v>0</v>
          </cell>
          <cell r="AX226">
            <v>0</v>
          </cell>
          <cell r="AY226">
            <v>33</v>
          </cell>
          <cell r="AZ226">
            <v>11</v>
          </cell>
          <cell r="BA226">
            <v>0</v>
          </cell>
          <cell r="BL226">
            <v>0</v>
          </cell>
          <cell r="BM226">
            <v>6</v>
          </cell>
          <cell r="BN226">
            <v>20</v>
          </cell>
          <cell r="BO226">
            <v>9</v>
          </cell>
          <cell r="BP226">
            <v>42</v>
          </cell>
          <cell r="BQ226">
            <v>0</v>
          </cell>
          <cell r="BR226">
            <v>3</v>
          </cell>
          <cell r="BS226">
            <v>27</v>
          </cell>
          <cell r="BT226">
            <v>60</v>
          </cell>
          <cell r="BU226">
            <v>161</v>
          </cell>
          <cell r="BV226">
            <v>0</v>
          </cell>
          <cell r="BW226">
            <v>0</v>
          </cell>
          <cell r="BX226">
            <v>2</v>
          </cell>
          <cell r="BY226">
            <v>73</v>
          </cell>
          <cell r="BZ226">
            <v>400</v>
          </cell>
          <cell r="CA226">
            <v>648</v>
          </cell>
          <cell r="CB226">
            <v>3456</v>
          </cell>
          <cell r="CC226">
            <v>1830</v>
          </cell>
          <cell r="CD226">
            <v>649</v>
          </cell>
          <cell r="CE226">
            <v>619</v>
          </cell>
          <cell r="CF226">
            <v>3857</v>
          </cell>
          <cell r="CG226">
            <v>11579</v>
          </cell>
          <cell r="CH226">
            <v>6024</v>
          </cell>
          <cell r="CI226">
            <v>5221</v>
          </cell>
        </row>
        <row r="227">
          <cell r="B227" t="str">
            <v>Kab. Kutai Kartanegara</v>
          </cell>
          <cell r="C227" t="str">
            <v>Prov. Kalimantan Timur</v>
          </cell>
          <cell r="D227">
            <v>215</v>
          </cell>
          <cell r="E227">
            <v>2</v>
          </cell>
          <cell r="F227">
            <v>0</v>
          </cell>
          <cell r="G227">
            <v>0</v>
          </cell>
          <cell r="H227">
            <v>0</v>
          </cell>
          <cell r="I227">
            <v>6630</v>
          </cell>
          <cell r="J227">
            <v>154</v>
          </cell>
          <cell r="K227">
            <v>0</v>
          </cell>
          <cell r="L227">
            <v>0</v>
          </cell>
          <cell r="M227">
            <v>0</v>
          </cell>
          <cell r="N227"/>
          <cell r="O227"/>
          <cell r="P227"/>
          <cell r="Q227"/>
          <cell r="R227"/>
          <cell r="S227"/>
          <cell r="X227">
            <v>6</v>
          </cell>
          <cell r="Y227">
            <v>26339</v>
          </cell>
          <cell r="Z227">
            <v>3044</v>
          </cell>
          <cell r="AA227">
            <v>149</v>
          </cell>
          <cell r="AB227">
            <v>16</v>
          </cell>
          <cell r="AC227">
            <v>0</v>
          </cell>
          <cell r="AD227">
            <v>2375</v>
          </cell>
          <cell r="AE227">
            <v>111</v>
          </cell>
          <cell r="AF227">
            <v>4</v>
          </cell>
          <cell r="AG227">
            <v>1</v>
          </cell>
          <cell r="AH227"/>
          <cell r="AI227"/>
          <cell r="AJ227"/>
          <cell r="AK227"/>
          <cell r="AL227"/>
          <cell r="AR227">
            <v>2</v>
          </cell>
          <cell r="AS227">
            <v>71</v>
          </cell>
          <cell r="AT227">
            <v>7639</v>
          </cell>
          <cell r="AU227">
            <v>2639</v>
          </cell>
          <cell r="AV227">
            <v>62</v>
          </cell>
          <cell r="AW227">
            <v>0</v>
          </cell>
          <cell r="AX227">
            <v>5</v>
          </cell>
          <cell r="AY227">
            <v>667</v>
          </cell>
          <cell r="AZ227">
            <v>172</v>
          </cell>
          <cell r="BA227">
            <v>6</v>
          </cell>
          <cell r="BL227">
            <v>0</v>
          </cell>
          <cell r="BM227">
            <v>30</v>
          </cell>
          <cell r="BN227">
            <v>69</v>
          </cell>
          <cell r="BO227">
            <v>69</v>
          </cell>
          <cell r="BP227">
            <v>129</v>
          </cell>
          <cell r="BQ227">
            <v>0</v>
          </cell>
          <cell r="BR227">
            <v>2</v>
          </cell>
          <cell r="BS227">
            <v>102</v>
          </cell>
          <cell r="BT227">
            <v>119</v>
          </cell>
          <cell r="BU227">
            <v>301</v>
          </cell>
          <cell r="BV227">
            <v>0</v>
          </cell>
          <cell r="BW227">
            <v>1</v>
          </cell>
          <cell r="BX227">
            <v>10</v>
          </cell>
          <cell r="BY227">
            <v>206</v>
          </cell>
          <cell r="BZ227">
            <v>1251</v>
          </cell>
          <cell r="CA227">
            <v>6853</v>
          </cell>
          <cell r="CB227">
            <v>28979</v>
          </cell>
          <cell r="CC227">
            <v>11642</v>
          </cell>
          <cell r="CD227">
            <v>3358</v>
          </cell>
          <cell r="CE227">
            <v>1766</v>
          </cell>
          <cell r="CF227">
            <v>13319</v>
          </cell>
          <cell r="CG227">
            <v>43022</v>
          </cell>
          <cell r="CH227">
            <v>25269</v>
          </cell>
          <cell r="CI227">
            <v>23672</v>
          </cell>
        </row>
        <row r="228">
          <cell r="B228" t="str">
            <v>Kab. Kutai Timur</v>
          </cell>
          <cell r="C228" t="str">
            <v>Prov. Kalimantan Timur</v>
          </cell>
          <cell r="D228">
            <v>119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1250</v>
          </cell>
          <cell r="J228">
            <v>64</v>
          </cell>
          <cell r="K228">
            <v>0</v>
          </cell>
          <cell r="L228">
            <v>0</v>
          </cell>
          <cell r="M228">
            <v>0</v>
          </cell>
          <cell r="N228"/>
          <cell r="O228"/>
          <cell r="P228"/>
          <cell r="Q228"/>
          <cell r="R228"/>
          <cell r="S228"/>
          <cell r="X228">
            <v>0</v>
          </cell>
          <cell r="Y228">
            <v>17161</v>
          </cell>
          <cell r="Z228">
            <v>2298</v>
          </cell>
          <cell r="AA228">
            <v>51</v>
          </cell>
          <cell r="AB228">
            <v>6</v>
          </cell>
          <cell r="AC228">
            <v>0</v>
          </cell>
          <cell r="AD228">
            <v>1609</v>
          </cell>
          <cell r="AE228">
            <v>87</v>
          </cell>
          <cell r="AF228">
            <v>1</v>
          </cell>
          <cell r="AG228">
            <v>1</v>
          </cell>
          <cell r="AH228"/>
          <cell r="AI228"/>
          <cell r="AJ228"/>
          <cell r="AK228"/>
          <cell r="AL228"/>
          <cell r="AR228">
            <v>0</v>
          </cell>
          <cell r="AS228">
            <v>19</v>
          </cell>
          <cell r="AT228">
            <v>4339</v>
          </cell>
          <cell r="AU228">
            <v>1496</v>
          </cell>
          <cell r="AV228">
            <v>24</v>
          </cell>
          <cell r="AW228">
            <v>2</v>
          </cell>
          <cell r="AX228">
            <v>3</v>
          </cell>
          <cell r="AY228">
            <v>862</v>
          </cell>
          <cell r="AZ228">
            <v>224</v>
          </cell>
          <cell r="BA228">
            <v>5</v>
          </cell>
          <cell r="BL228">
            <v>0</v>
          </cell>
          <cell r="BM228">
            <v>1</v>
          </cell>
          <cell r="BN228">
            <v>3</v>
          </cell>
          <cell r="BO228">
            <v>11</v>
          </cell>
          <cell r="BP228">
            <v>25</v>
          </cell>
          <cell r="BQ228">
            <v>0</v>
          </cell>
          <cell r="BR228">
            <v>0</v>
          </cell>
          <cell r="BS228">
            <v>37</v>
          </cell>
          <cell r="BT228">
            <v>62</v>
          </cell>
          <cell r="BU228">
            <v>182</v>
          </cell>
          <cell r="BV228">
            <v>0</v>
          </cell>
          <cell r="BW228">
            <v>0</v>
          </cell>
          <cell r="BX228">
            <v>2</v>
          </cell>
          <cell r="BY228">
            <v>71</v>
          </cell>
          <cell r="BZ228">
            <v>599</v>
          </cell>
          <cell r="CA228">
            <v>1371</v>
          </cell>
          <cell r="CB228">
            <v>18861</v>
          </cell>
          <cell r="CC228">
            <v>7628</v>
          </cell>
          <cell r="CD228">
            <v>1916</v>
          </cell>
          <cell r="CE228">
            <v>842</v>
          </cell>
          <cell r="CF228">
            <v>4434</v>
          </cell>
          <cell r="CG228">
            <v>14639</v>
          </cell>
          <cell r="CH228">
            <v>8566</v>
          </cell>
          <cell r="CI228">
            <v>7907</v>
          </cell>
        </row>
        <row r="229">
          <cell r="B229" t="str">
            <v>Kab. Mahakam Ulu</v>
          </cell>
          <cell r="C229" t="str">
            <v>Prov. Kalimantan Timur</v>
          </cell>
          <cell r="D229">
            <v>98</v>
          </cell>
          <cell r="E229">
            <v>10</v>
          </cell>
          <cell r="F229">
            <v>0</v>
          </cell>
          <cell r="G229">
            <v>0</v>
          </cell>
          <cell r="H229">
            <v>0</v>
          </cell>
          <cell r="I229">
            <v>1131</v>
          </cell>
          <cell r="J229">
            <v>29</v>
          </cell>
          <cell r="K229">
            <v>0</v>
          </cell>
          <cell r="L229">
            <v>0</v>
          </cell>
          <cell r="M229">
            <v>0</v>
          </cell>
          <cell r="X229">
            <v>7</v>
          </cell>
          <cell r="Y229">
            <v>49345</v>
          </cell>
          <cell r="Z229">
            <v>4577</v>
          </cell>
          <cell r="AA229">
            <v>67</v>
          </cell>
          <cell r="AB229">
            <v>12</v>
          </cell>
          <cell r="AC229">
            <v>5</v>
          </cell>
          <cell r="AD229">
            <v>11326</v>
          </cell>
          <cell r="AE229">
            <v>465</v>
          </cell>
          <cell r="AF229">
            <v>9</v>
          </cell>
          <cell r="AG229">
            <v>3</v>
          </cell>
          <cell r="AR229">
            <v>4</v>
          </cell>
          <cell r="AS229">
            <v>147</v>
          </cell>
          <cell r="AT229">
            <v>16398</v>
          </cell>
          <cell r="AU229">
            <v>2802</v>
          </cell>
          <cell r="AV229">
            <v>27</v>
          </cell>
          <cell r="AW229">
            <v>4</v>
          </cell>
          <cell r="AX229">
            <v>97</v>
          </cell>
          <cell r="AY229">
            <v>7424</v>
          </cell>
          <cell r="AZ229">
            <v>1532</v>
          </cell>
          <cell r="BA229">
            <v>53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9</v>
          </cell>
          <cell r="BT229">
            <v>8</v>
          </cell>
          <cell r="BU229">
            <v>87</v>
          </cell>
          <cell r="BV229">
            <v>0</v>
          </cell>
          <cell r="BW229">
            <v>0</v>
          </cell>
          <cell r="BX229">
            <v>0</v>
          </cell>
          <cell r="BY229">
            <v>14</v>
          </cell>
          <cell r="BZ229">
            <v>206</v>
          </cell>
          <cell r="CA229">
            <v>1249</v>
          </cell>
          <cell r="CB229">
            <v>60954</v>
          </cell>
          <cell r="CC229">
            <v>28873</v>
          </cell>
          <cell r="CD229">
            <v>4432</v>
          </cell>
          <cell r="CE229">
            <v>388</v>
          </cell>
          <cell r="CF229">
            <v>4276</v>
          </cell>
          <cell r="CG229">
            <v>14919</v>
          </cell>
          <cell r="CH229">
            <v>9335</v>
          </cell>
          <cell r="CI229">
            <v>8525</v>
          </cell>
        </row>
        <row r="230">
          <cell r="B230" t="str">
            <v>Kab. Paser</v>
          </cell>
          <cell r="C230" t="str">
            <v>Prov. Kalimantan Timur</v>
          </cell>
          <cell r="D230">
            <v>136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885</v>
          </cell>
          <cell r="J230">
            <v>48</v>
          </cell>
          <cell r="K230">
            <v>0</v>
          </cell>
          <cell r="L230">
            <v>0</v>
          </cell>
          <cell r="M230">
            <v>0</v>
          </cell>
          <cell r="X230">
            <v>3</v>
          </cell>
          <cell r="Y230">
            <v>10392</v>
          </cell>
          <cell r="Z230">
            <v>1639</v>
          </cell>
          <cell r="AA230">
            <v>13</v>
          </cell>
          <cell r="AB230">
            <v>2</v>
          </cell>
          <cell r="AC230">
            <v>4</v>
          </cell>
          <cell r="AD230">
            <v>6401</v>
          </cell>
          <cell r="AE230">
            <v>404</v>
          </cell>
          <cell r="AF230">
            <v>14</v>
          </cell>
          <cell r="AG230">
            <v>2</v>
          </cell>
          <cell r="AR230">
            <v>1</v>
          </cell>
          <cell r="AS230">
            <v>11</v>
          </cell>
          <cell r="AT230">
            <v>3322</v>
          </cell>
          <cell r="AU230">
            <v>841</v>
          </cell>
          <cell r="AV230">
            <v>10</v>
          </cell>
          <cell r="AW230">
            <v>2</v>
          </cell>
          <cell r="AX230">
            <v>13</v>
          </cell>
          <cell r="AY230">
            <v>3421</v>
          </cell>
          <cell r="AZ230">
            <v>771</v>
          </cell>
          <cell r="BA230">
            <v>13</v>
          </cell>
          <cell r="BL230">
            <v>1</v>
          </cell>
          <cell r="BM230">
            <v>6</v>
          </cell>
          <cell r="BN230">
            <v>5</v>
          </cell>
          <cell r="BO230">
            <v>5</v>
          </cell>
          <cell r="BP230">
            <v>62</v>
          </cell>
          <cell r="BQ230">
            <v>0</v>
          </cell>
          <cell r="BR230">
            <v>6</v>
          </cell>
          <cell r="BS230">
            <v>52</v>
          </cell>
          <cell r="BT230">
            <v>86</v>
          </cell>
          <cell r="BU230">
            <v>449</v>
          </cell>
          <cell r="BV230">
            <v>0</v>
          </cell>
          <cell r="BW230">
            <v>2</v>
          </cell>
          <cell r="BX230">
            <v>13</v>
          </cell>
          <cell r="BY230">
            <v>103</v>
          </cell>
          <cell r="BZ230">
            <v>976</v>
          </cell>
          <cell r="CA230">
            <v>1032</v>
          </cell>
          <cell r="CB230">
            <v>16879</v>
          </cell>
          <cell r="CC230">
            <v>8856</v>
          </cell>
          <cell r="CD230">
            <v>1833</v>
          </cell>
          <cell r="CE230">
            <v>1514</v>
          </cell>
          <cell r="CF230">
            <v>8265</v>
          </cell>
          <cell r="CG230">
            <v>32854</v>
          </cell>
          <cell r="CH230">
            <v>20266</v>
          </cell>
          <cell r="CI230">
            <v>19241</v>
          </cell>
        </row>
        <row r="231">
          <cell r="B231" t="str">
            <v>Kab. Penajam Paser Utara</v>
          </cell>
          <cell r="C231" t="str">
            <v>Prov. Kalimantan Timur</v>
          </cell>
          <cell r="D231">
            <v>160</v>
          </cell>
          <cell r="E231">
            <v>9</v>
          </cell>
          <cell r="F231">
            <v>0</v>
          </cell>
          <cell r="G231">
            <v>0</v>
          </cell>
          <cell r="H231">
            <v>0</v>
          </cell>
          <cell r="I231">
            <v>905</v>
          </cell>
          <cell r="J231">
            <v>60</v>
          </cell>
          <cell r="K231">
            <v>0</v>
          </cell>
          <cell r="L231">
            <v>0</v>
          </cell>
          <cell r="M231">
            <v>0</v>
          </cell>
          <cell r="X231">
            <v>14</v>
          </cell>
          <cell r="Y231">
            <v>62890</v>
          </cell>
          <cell r="Z231">
            <v>4764</v>
          </cell>
          <cell r="AA231">
            <v>67</v>
          </cell>
          <cell r="AB231">
            <v>21</v>
          </cell>
          <cell r="AC231">
            <v>5</v>
          </cell>
          <cell r="AD231">
            <v>14152</v>
          </cell>
          <cell r="AE231">
            <v>437</v>
          </cell>
          <cell r="AF231">
            <v>5</v>
          </cell>
          <cell r="AG231">
            <v>2</v>
          </cell>
          <cell r="AR231">
            <v>12</v>
          </cell>
          <cell r="AS231">
            <v>319</v>
          </cell>
          <cell r="AT231">
            <v>23104</v>
          </cell>
          <cell r="AU231">
            <v>2934</v>
          </cell>
          <cell r="AV231">
            <v>22</v>
          </cell>
          <cell r="AW231">
            <v>4</v>
          </cell>
          <cell r="AX231">
            <v>75</v>
          </cell>
          <cell r="AY231">
            <v>5882</v>
          </cell>
          <cell r="AZ231">
            <v>726</v>
          </cell>
          <cell r="BA231">
            <v>12</v>
          </cell>
          <cell r="BL231">
            <v>0</v>
          </cell>
          <cell r="BM231">
            <v>3</v>
          </cell>
          <cell r="BN231">
            <v>2</v>
          </cell>
          <cell r="BO231">
            <v>6</v>
          </cell>
          <cell r="BP231">
            <v>34</v>
          </cell>
          <cell r="BQ231">
            <v>0</v>
          </cell>
          <cell r="BR231">
            <v>0</v>
          </cell>
          <cell r="BS231">
            <v>4</v>
          </cell>
          <cell r="BT231">
            <v>18</v>
          </cell>
          <cell r="BU231">
            <v>206</v>
          </cell>
          <cell r="BV231">
            <v>0</v>
          </cell>
          <cell r="BW231">
            <v>0</v>
          </cell>
          <cell r="BX231">
            <v>0</v>
          </cell>
          <cell r="BY231">
            <v>13</v>
          </cell>
          <cell r="BZ231">
            <v>308</v>
          </cell>
          <cell r="CA231">
            <v>1100</v>
          </cell>
          <cell r="CB231">
            <v>77508</v>
          </cell>
          <cell r="CC231">
            <v>34193</v>
          </cell>
          <cell r="CD231">
            <v>3769</v>
          </cell>
          <cell r="CE231">
            <v>605</v>
          </cell>
          <cell r="CF231">
            <v>2125</v>
          </cell>
          <cell r="CG231">
            <v>7636</v>
          </cell>
          <cell r="CH231">
            <v>4074</v>
          </cell>
          <cell r="CI231">
            <v>3433</v>
          </cell>
        </row>
        <row r="232">
          <cell r="B232" t="str">
            <v>Kab. Bulungan</v>
          </cell>
          <cell r="C232" t="str">
            <v>Prov. Kalimantan Utara</v>
          </cell>
          <cell r="D232">
            <v>382</v>
          </cell>
          <cell r="E232">
            <v>8</v>
          </cell>
          <cell r="F232">
            <v>0</v>
          </cell>
          <cell r="G232">
            <v>0</v>
          </cell>
          <cell r="H232">
            <v>0</v>
          </cell>
          <cell r="I232">
            <v>1136</v>
          </cell>
          <cell r="J232">
            <v>12</v>
          </cell>
          <cell r="K232">
            <v>0</v>
          </cell>
          <cell r="L232">
            <v>0</v>
          </cell>
          <cell r="M232">
            <v>0</v>
          </cell>
          <cell r="X232">
            <v>4</v>
          </cell>
          <cell r="Y232">
            <v>14701</v>
          </cell>
          <cell r="Z232">
            <v>1868</v>
          </cell>
          <cell r="AA232">
            <v>57</v>
          </cell>
          <cell r="AB232">
            <v>4</v>
          </cell>
          <cell r="AC232">
            <v>1</v>
          </cell>
          <cell r="AD232">
            <v>890</v>
          </cell>
          <cell r="AE232">
            <v>41</v>
          </cell>
          <cell r="AF232">
            <v>1</v>
          </cell>
          <cell r="AG232">
            <v>0</v>
          </cell>
          <cell r="AR232">
            <v>0</v>
          </cell>
          <cell r="AS232">
            <v>58</v>
          </cell>
          <cell r="AT232">
            <v>5388</v>
          </cell>
          <cell r="AU232">
            <v>1357</v>
          </cell>
          <cell r="AV232">
            <v>29</v>
          </cell>
          <cell r="AW232">
            <v>1</v>
          </cell>
          <cell r="AX232">
            <v>3</v>
          </cell>
          <cell r="AY232">
            <v>286</v>
          </cell>
          <cell r="AZ232">
            <v>87</v>
          </cell>
          <cell r="BA232">
            <v>3</v>
          </cell>
          <cell r="BL232">
            <v>1</v>
          </cell>
          <cell r="BM232">
            <v>6</v>
          </cell>
          <cell r="BN232">
            <v>8</v>
          </cell>
          <cell r="BO232">
            <v>15</v>
          </cell>
          <cell r="BP232">
            <v>213</v>
          </cell>
          <cell r="BQ232">
            <v>0</v>
          </cell>
          <cell r="BR232">
            <v>6</v>
          </cell>
          <cell r="BS232">
            <v>22</v>
          </cell>
          <cell r="BT232">
            <v>75</v>
          </cell>
          <cell r="BU232">
            <v>534</v>
          </cell>
          <cell r="BV232">
            <v>0</v>
          </cell>
          <cell r="BW232">
            <v>1</v>
          </cell>
          <cell r="BX232">
            <v>5</v>
          </cell>
          <cell r="BY232">
            <v>78</v>
          </cell>
          <cell r="BZ232">
            <v>755</v>
          </cell>
          <cell r="CA232">
            <v>1525</v>
          </cell>
          <cell r="CB232">
            <v>15685</v>
          </cell>
          <cell r="CC232">
            <v>7618</v>
          </cell>
          <cell r="CD232">
            <v>1670</v>
          </cell>
          <cell r="CE232">
            <v>1538</v>
          </cell>
          <cell r="CF232">
            <v>5286</v>
          </cell>
          <cell r="CG232">
            <v>15938</v>
          </cell>
          <cell r="CH232">
            <v>7958</v>
          </cell>
          <cell r="CI232">
            <v>6483</v>
          </cell>
        </row>
        <row r="233">
          <cell r="B233" t="str">
            <v>Kota Tarakan</v>
          </cell>
          <cell r="C233" t="str">
            <v>Prov. Kalimantan Utara</v>
          </cell>
          <cell r="D233">
            <v>125</v>
          </cell>
          <cell r="E233">
            <v>2</v>
          </cell>
          <cell r="F233">
            <v>0</v>
          </cell>
          <cell r="G233">
            <v>0</v>
          </cell>
          <cell r="H233">
            <v>0</v>
          </cell>
          <cell r="I233">
            <v>952</v>
          </cell>
          <cell r="J233">
            <v>22</v>
          </cell>
          <cell r="K233">
            <v>0</v>
          </cell>
          <cell r="L233">
            <v>0</v>
          </cell>
          <cell r="M233">
            <v>0</v>
          </cell>
          <cell r="X233">
            <v>43</v>
          </cell>
          <cell r="Y233">
            <v>8269</v>
          </cell>
          <cell r="Z233">
            <v>1236</v>
          </cell>
          <cell r="AA233">
            <v>54</v>
          </cell>
          <cell r="AB233">
            <v>10</v>
          </cell>
          <cell r="AC233">
            <v>0</v>
          </cell>
          <cell r="AD233">
            <v>205</v>
          </cell>
          <cell r="AE233">
            <v>9</v>
          </cell>
          <cell r="AF233">
            <v>0</v>
          </cell>
          <cell r="AG233">
            <v>0</v>
          </cell>
          <cell r="AR233">
            <v>7</v>
          </cell>
          <cell r="AS233">
            <v>30</v>
          </cell>
          <cell r="AT233">
            <v>3033</v>
          </cell>
          <cell r="AU233">
            <v>1076</v>
          </cell>
          <cell r="AV233">
            <v>41</v>
          </cell>
          <cell r="AW233">
            <v>0</v>
          </cell>
          <cell r="AX233">
            <v>1</v>
          </cell>
          <cell r="AY233">
            <v>79</v>
          </cell>
          <cell r="AZ233">
            <v>22</v>
          </cell>
          <cell r="BA233">
            <v>2</v>
          </cell>
          <cell r="BL233">
            <v>0</v>
          </cell>
          <cell r="BM233">
            <v>0</v>
          </cell>
          <cell r="BN233">
            <v>4</v>
          </cell>
          <cell r="BO233">
            <v>6</v>
          </cell>
          <cell r="BP233">
            <v>43</v>
          </cell>
          <cell r="BQ233">
            <v>0</v>
          </cell>
          <cell r="BR233">
            <v>0</v>
          </cell>
          <cell r="BS233">
            <v>10</v>
          </cell>
          <cell r="BT233">
            <v>44</v>
          </cell>
          <cell r="BU233">
            <v>179</v>
          </cell>
          <cell r="BV233">
            <v>0</v>
          </cell>
          <cell r="BW233">
            <v>0</v>
          </cell>
          <cell r="BX233">
            <v>1</v>
          </cell>
          <cell r="BY233">
            <v>40</v>
          </cell>
          <cell r="BZ233">
            <v>294</v>
          </cell>
          <cell r="CA233">
            <v>1127</v>
          </cell>
          <cell r="CB233">
            <v>8529</v>
          </cell>
          <cell r="CC233">
            <v>4372</v>
          </cell>
          <cell r="CD233">
            <v>1242</v>
          </cell>
          <cell r="CE233">
            <v>569</v>
          </cell>
          <cell r="CF233">
            <v>3239</v>
          </cell>
          <cell r="CG233">
            <v>9953</v>
          </cell>
          <cell r="CH233">
            <v>4862</v>
          </cell>
          <cell r="CI233">
            <v>4638</v>
          </cell>
        </row>
        <row r="234">
          <cell r="B234" t="str">
            <v>Kab. Malinau</v>
          </cell>
          <cell r="C234" t="str">
            <v>Prov. Kalimantan Utara</v>
          </cell>
          <cell r="D234">
            <v>137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1172</v>
          </cell>
          <cell r="J234">
            <v>16</v>
          </cell>
          <cell r="K234">
            <v>0</v>
          </cell>
          <cell r="L234">
            <v>0</v>
          </cell>
          <cell r="M234">
            <v>0</v>
          </cell>
          <cell r="X234">
            <v>14</v>
          </cell>
          <cell r="Y234">
            <v>17315</v>
          </cell>
          <cell r="Z234">
            <v>2616</v>
          </cell>
          <cell r="AA234">
            <v>109</v>
          </cell>
          <cell r="AB234">
            <v>9</v>
          </cell>
          <cell r="AC234">
            <v>0</v>
          </cell>
          <cell r="AD234">
            <v>1353</v>
          </cell>
          <cell r="AE234">
            <v>160</v>
          </cell>
          <cell r="AF234">
            <v>7</v>
          </cell>
          <cell r="AG234">
            <v>1</v>
          </cell>
          <cell r="AR234">
            <v>2</v>
          </cell>
          <cell r="AS234">
            <v>50</v>
          </cell>
          <cell r="AT234">
            <v>5169</v>
          </cell>
          <cell r="AU234">
            <v>1969</v>
          </cell>
          <cell r="AV234">
            <v>72</v>
          </cell>
          <cell r="AW234">
            <v>2</v>
          </cell>
          <cell r="AX234">
            <v>4</v>
          </cell>
          <cell r="AY234">
            <v>669</v>
          </cell>
          <cell r="AZ234">
            <v>260</v>
          </cell>
          <cell r="BA234">
            <v>17</v>
          </cell>
          <cell r="BL234">
            <v>0</v>
          </cell>
          <cell r="BM234">
            <v>19</v>
          </cell>
          <cell r="BN234">
            <v>14</v>
          </cell>
          <cell r="BO234">
            <v>10</v>
          </cell>
          <cell r="BP234">
            <v>215</v>
          </cell>
          <cell r="BQ234">
            <v>0</v>
          </cell>
          <cell r="BR234">
            <v>2</v>
          </cell>
          <cell r="BS234">
            <v>31</v>
          </cell>
          <cell r="BT234">
            <v>66</v>
          </cell>
          <cell r="BU234">
            <v>273</v>
          </cell>
          <cell r="BV234">
            <v>0</v>
          </cell>
          <cell r="BW234">
            <v>1</v>
          </cell>
          <cell r="BX234">
            <v>4</v>
          </cell>
          <cell r="BY234">
            <v>86</v>
          </cell>
          <cell r="BZ234">
            <v>752</v>
          </cell>
          <cell r="CA234">
            <v>1327</v>
          </cell>
          <cell r="CB234">
            <v>18760</v>
          </cell>
          <cell r="CC234">
            <v>8663</v>
          </cell>
          <cell r="CD234">
            <v>2507</v>
          </cell>
          <cell r="CE234">
            <v>1339</v>
          </cell>
          <cell r="CF234">
            <v>7571</v>
          </cell>
          <cell r="CG234">
            <v>23546</v>
          </cell>
          <cell r="CH234">
            <v>11224</v>
          </cell>
          <cell r="CI234">
            <v>8888</v>
          </cell>
        </row>
        <row r="235">
          <cell r="B235" t="str">
            <v>Kab. Nunukan</v>
          </cell>
          <cell r="C235" t="str">
            <v>Prov. Kalimantan Utara</v>
          </cell>
          <cell r="D235">
            <v>83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140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X235">
            <v>3</v>
          </cell>
          <cell r="Y235">
            <v>2292</v>
          </cell>
          <cell r="Z235">
            <v>260</v>
          </cell>
          <cell r="AA235">
            <v>14</v>
          </cell>
          <cell r="AB235">
            <v>2</v>
          </cell>
          <cell r="AC235">
            <v>0</v>
          </cell>
          <cell r="AD235">
            <v>162</v>
          </cell>
          <cell r="AE235">
            <v>3</v>
          </cell>
          <cell r="AF235">
            <v>1</v>
          </cell>
          <cell r="AG235">
            <v>0</v>
          </cell>
          <cell r="AR235">
            <v>2</v>
          </cell>
          <cell r="AS235">
            <v>28</v>
          </cell>
          <cell r="AT235">
            <v>830</v>
          </cell>
          <cell r="AU235">
            <v>268</v>
          </cell>
          <cell r="AV235">
            <v>6</v>
          </cell>
          <cell r="AW235">
            <v>0</v>
          </cell>
          <cell r="AX235">
            <v>0</v>
          </cell>
          <cell r="AY235">
            <v>17</v>
          </cell>
          <cell r="AZ235">
            <v>0</v>
          </cell>
          <cell r="BA235">
            <v>0</v>
          </cell>
          <cell r="BL235">
            <v>0</v>
          </cell>
          <cell r="BM235">
            <v>0</v>
          </cell>
          <cell r="BN235">
            <v>1</v>
          </cell>
          <cell r="BO235">
            <v>2</v>
          </cell>
          <cell r="BP235">
            <v>5</v>
          </cell>
          <cell r="BQ235">
            <v>0</v>
          </cell>
          <cell r="BR235">
            <v>0</v>
          </cell>
          <cell r="BS235">
            <v>3</v>
          </cell>
          <cell r="BT235">
            <v>8</v>
          </cell>
          <cell r="BU235">
            <v>41</v>
          </cell>
          <cell r="BV235">
            <v>0</v>
          </cell>
          <cell r="BW235">
            <v>1</v>
          </cell>
          <cell r="BX235">
            <v>0</v>
          </cell>
          <cell r="BY235">
            <v>13</v>
          </cell>
          <cell r="BZ235">
            <v>134</v>
          </cell>
          <cell r="CA235">
            <v>228</v>
          </cell>
          <cell r="CB235">
            <v>2483</v>
          </cell>
          <cell r="CC235">
            <v>1114</v>
          </cell>
          <cell r="CD235">
            <v>306</v>
          </cell>
          <cell r="CE235">
            <v>188</v>
          </cell>
          <cell r="CF235">
            <v>1154</v>
          </cell>
          <cell r="CG235">
            <v>2943</v>
          </cell>
          <cell r="CH235">
            <v>1348</v>
          </cell>
          <cell r="CI235">
            <v>1283</v>
          </cell>
        </row>
        <row r="236">
          <cell r="B236" t="str">
            <v>Kab. Tana Tidung</v>
          </cell>
          <cell r="C236" t="str">
            <v>Prov. Kalimantan Utara</v>
          </cell>
          <cell r="D236">
            <v>229</v>
          </cell>
          <cell r="E236">
            <v>6</v>
          </cell>
          <cell r="F236">
            <v>0</v>
          </cell>
          <cell r="G236">
            <v>0</v>
          </cell>
          <cell r="H236">
            <v>0</v>
          </cell>
          <cell r="I236">
            <v>2522</v>
          </cell>
          <cell r="J236">
            <v>40</v>
          </cell>
          <cell r="K236">
            <v>0</v>
          </cell>
          <cell r="L236">
            <v>0</v>
          </cell>
          <cell r="M236">
            <v>0</v>
          </cell>
          <cell r="X236">
            <v>4</v>
          </cell>
          <cell r="Y236">
            <v>18762</v>
          </cell>
          <cell r="Z236">
            <v>2931</v>
          </cell>
          <cell r="AA236">
            <v>26</v>
          </cell>
          <cell r="AB236">
            <v>3</v>
          </cell>
          <cell r="AC236">
            <v>6</v>
          </cell>
          <cell r="AD236">
            <v>3122</v>
          </cell>
          <cell r="AE236">
            <v>222</v>
          </cell>
          <cell r="AF236">
            <v>5</v>
          </cell>
          <cell r="AG236">
            <v>0</v>
          </cell>
          <cell r="AR236">
            <v>2</v>
          </cell>
          <cell r="AS236">
            <v>15</v>
          </cell>
          <cell r="AT236">
            <v>6413</v>
          </cell>
          <cell r="AU236">
            <v>2024</v>
          </cell>
          <cell r="AV236">
            <v>16</v>
          </cell>
          <cell r="AW236">
            <v>1</v>
          </cell>
          <cell r="AX236">
            <v>10</v>
          </cell>
          <cell r="AY236">
            <v>1238</v>
          </cell>
          <cell r="AZ236">
            <v>254</v>
          </cell>
          <cell r="BA236">
            <v>5</v>
          </cell>
          <cell r="BL236">
            <v>0</v>
          </cell>
          <cell r="BM236">
            <v>23</v>
          </cell>
          <cell r="BN236">
            <v>36</v>
          </cell>
          <cell r="BO236">
            <v>25</v>
          </cell>
          <cell r="BP236">
            <v>55</v>
          </cell>
          <cell r="BQ236">
            <v>0</v>
          </cell>
          <cell r="BR236">
            <v>6</v>
          </cell>
          <cell r="BS236">
            <v>119</v>
          </cell>
          <cell r="BT236">
            <v>177</v>
          </cell>
          <cell r="BU236">
            <v>175</v>
          </cell>
          <cell r="BV236">
            <v>0</v>
          </cell>
          <cell r="BW236">
            <v>6</v>
          </cell>
          <cell r="BX236">
            <v>16</v>
          </cell>
          <cell r="BY236">
            <v>186</v>
          </cell>
          <cell r="BZ236">
            <v>450</v>
          </cell>
          <cell r="CA236">
            <v>2764</v>
          </cell>
          <cell r="CB236">
            <v>21990</v>
          </cell>
          <cell r="CC236">
            <v>10975</v>
          </cell>
          <cell r="CD236">
            <v>2697</v>
          </cell>
          <cell r="CE236">
            <v>704</v>
          </cell>
          <cell r="CF236">
            <v>9265</v>
          </cell>
          <cell r="CG236">
            <v>26593</v>
          </cell>
          <cell r="CH236">
            <v>12491</v>
          </cell>
          <cell r="CI236">
            <v>11614</v>
          </cell>
        </row>
        <row r="237">
          <cell r="B237" t="str">
            <v>Kab. Bangka</v>
          </cell>
          <cell r="C237" t="str">
            <v>Prov. Kepulauan Bangka Belitung</v>
          </cell>
          <cell r="D237">
            <v>845</v>
          </cell>
          <cell r="E237">
            <v>13</v>
          </cell>
          <cell r="F237">
            <v>0</v>
          </cell>
          <cell r="G237">
            <v>0</v>
          </cell>
          <cell r="H237">
            <v>0</v>
          </cell>
          <cell r="I237">
            <v>2806</v>
          </cell>
          <cell r="J237">
            <v>65</v>
          </cell>
          <cell r="K237">
            <v>0</v>
          </cell>
          <cell r="L237">
            <v>0</v>
          </cell>
          <cell r="M237">
            <v>0</v>
          </cell>
          <cell r="N237"/>
          <cell r="O237"/>
          <cell r="P237"/>
          <cell r="Q237"/>
          <cell r="R237"/>
          <cell r="S237"/>
          <cell r="X237">
            <v>6</v>
          </cell>
          <cell r="Y237">
            <v>30191</v>
          </cell>
          <cell r="Z237">
            <v>2790</v>
          </cell>
          <cell r="AA237">
            <v>66</v>
          </cell>
          <cell r="AB237">
            <v>1</v>
          </cell>
          <cell r="AC237">
            <v>3</v>
          </cell>
          <cell r="AD237">
            <v>3045</v>
          </cell>
          <cell r="AE237">
            <v>80</v>
          </cell>
          <cell r="AF237">
            <v>2</v>
          </cell>
          <cell r="AG237">
            <v>0</v>
          </cell>
          <cell r="AR237">
            <v>3</v>
          </cell>
          <cell r="AS237">
            <v>114</v>
          </cell>
          <cell r="AT237">
            <v>8705</v>
          </cell>
          <cell r="AU237">
            <v>1710</v>
          </cell>
          <cell r="AV237">
            <v>29</v>
          </cell>
          <cell r="AW237">
            <v>3</v>
          </cell>
          <cell r="AX237">
            <v>50</v>
          </cell>
          <cell r="AY237">
            <v>2196</v>
          </cell>
          <cell r="AZ237">
            <v>419</v>
          </cell>
          <cell r="BA237">
            <v>7</v>
          </cell>
          <cell r="BL237">
            <v>0</v>
          </cell>
          <cell r="BM237">
            <v>12</v>
          </cell>
          <cell r="BN237">
            <v>20</v>
          </cell>
          <cell r="BO237">
            <v>8</v>
          </cell>
          <cell r="BP237">
            <v>54</v>
          </cell>
          <cell r="BQ237">
            <v>1</v>
          </cell>
          <cell r="BR237">
            <v>6</v>
          </cell>
          <cell r="BS237">
            <v>64</v>
          </cell>
          <cell r="BT237">
            <v>77</v>
          </cell>
          <cell r="BU237">
            <v>215</v>
          </cell>
          <cell r="BV237">
            <v>0</v>
          </cell>
          <cell r="BW237">
            <v>0</v>
          </cell>
          <cell r="BX237">
            <v>8</v>
          </cell>
          <cell r="BY237">
            <v>117</v>
          </cell>
          <cell r="BZ237">
            <v>472</v>
          </cell>
          <cell r="CA237">
            <v>3667</v>
          </cell>
          <cell r="CB237">
            <v>33496</v>
          </cell>
          <cell r="CC237">
            <v>13863</v>
          </cell>
          <cell r="CD237">
            <v>2399</v>
          </cell>
          <cell r="CE237">
            <v>778</v>
          </cell>
          <cell r="CF237">
            <v>11927</v>
          </cell>
          <cell r="CG237">
            <v>35871</v>
          </cell>
          <cell r="CH237">
            <v>17351</v>
          </cell>
          <cell r="CI237">
            <v>16855</v>
          </cell>
        </row>
        <row r="238">
          <cell r="B238" t="str">
            <v>Kab. Bangka Barat</v>
          </cell>
          <cell r="C238" t="str">
            <v>Prov. Kepulauan Bangka Belitung</v>
          </cell>
          <cell r="D238">
            <v>914</v>
          </cell>
          <cell r="E238">
            <v>8</v>
          </cell>
          <cell r="F238">
            <v>0</v>
          </cell>
          <cell r="G238">
            <v>0</v>
          </cell>
          <cell r="H238">
            <v>0</v>
          </cell>
          <cell r="I238">
            <v>1252</v>
          </cell>
          <cell r="J238">
            <v>5</v>
          </cell>
          <cell r="K238">
            <v>0</v>
          </cell>
          <cell r="L238">
            <v>0</v>
          </cell>
          <cell r="M238">
            <v>0</v>
          </cell>
          <cell r="N238"/>
          <cell r="O238"/>
          <cell r="P238"/>
          <cell r="Q238"/>
          <cell r="R238"/>
          <cell r="S238"/>
          <cell r="X238">
            <v>5</v>
          </cell>
          <cell r="Y238">
            <v>20389</v>
          </cell>
          <cell r="Z238">
            <v>2509</v>
          </cell>
          <cell r="AA238">
            <v>39</v>
          </cell>
          <cell r="AB238">
            <v>1</v>
          </cell>
          <cell r="AC238">
            <v>1</v>
          </cell>
          <cell r="AD238">
            <v>1802</v>
          </cell>
          <cell r="AE238">
            <v>66</v>
          </cell>
          <cell r="AF238">
            <v>1</v>
          </cell>
          <cell r="AG238">
            <v>0</v>
          </cell>
          <cell r="AH238"/>
          <cell r="AI238"/>
          <cell r="AJ238"/>
          <cell r="AK238"/>
          <cell r="AL238"/>
          <cell r="AR238">
            <v>2</v>
          </cell>
          <cell r="AS238">
            <v>13</v>
          </cell>
          <cell r="AT238">
            <v>5320</v>
          </cell>
          <cell r="AU238">
            <v>1226</v>
          </cell>
          <cell r="AV238">
            <v>22</v>
          </cell>
          <cell r="AW238">
            <v>0</v>
          </cell>
          <cell r="AX238">
            <v>3</v>
          </cell>
          <cell r="AY238">
            <v>798</v>
          </cell>
          <cell r="AZ238">
            <v>117</v>
          </cell>
          <cell r="BA238">
            <v>3</v>
          </cell>
          <cell r="BL238">
            <v>0</v>
          </cell>
          <cell r="BM238">
            <v>0</v>
          </cell>
          <cell r="BN238">
            <v>2</v>
          </cell>
          <cell r="BO238">
            <v>13</v>
          </cell>
          <cell r="BP238">
            <v>75</v>
          </cell>
          <cell r="BQ238">
            <v>0</v>
          </cell>
          <cell r="BR238">
            <v>0</v>
          </cell>
          <cell r="BS238">
            <v>15</v>
          </cell>
          <cell r="BT238">
            <v>42</v>
          </cell>
          <cell r="BU238">
            <v>131</v>
          </cell>
          <cell r="BV238">
            <v>0</v>
          </cell>
          <cell r="BW238">
            <v>0</v>
          </cell>
          <cell r="BX238">
            <v>1</v>
          </cell>
          <cell r="BY238">
            <v>61</v>
          </cell>
          <cell r="BZ238">
            <v>305</v>
          </cell>
          <cell r="CA238">
            <v>2174</v>
          </cell>
          <cell r="CB238">
            <v>22220</v>
          </cell>
          <cell r="CC238">
            <v>8711</v>
          </cell>
          <cell r="CD238">
            <v>1499</v>
          </cell>
          <cell r="CE238">
            <v>537</v>
          </cell>
          <cell r="CF238">
            <v>8481</v>
          </cell>
          <cell r="CG238">
            <v>24033</v>
          </cell>
          <cell r="CH238">
            <v>10360</v>
          </cell>
          <cell r="CI238">
            <v>10090</v>
          </cell>
        </row>
        <row r="239">
          <cell r="B239" t="str">
            <v>Kab. Bangka Selatan</v>
          </cell>
          <cell r="C239" t="str">
            <v>Prov. Kepulauan Bangka Belitung</v>
          </cell>
          <cell r="D239">
            <v>1193</v>
          </cell>
          <cell r="E239">
            <v>7</v>
          </cell>
          <cell r="F239">
            <v>0</v>
          </cell>
          <cell r="G239">
            <v>0</v>
          </cell>
          <cell r="H239">
            <v>0</v>
          </cell>
          <cell r="I239">
            <v>1959</v>
          </cell>
          <cell r="J239">
            <v>13</v>
          </cell>
          <cell r="K239">
            <v>0</v>
          </cell>
          <cell r="L239">
            <v>0</v>
          </cell>
          <cell r="M239">
            <v>0</v>
          </cell>
          <cell r="N239"/>
          <cell r="O239"/>
          <cell r="P239"/>
          <cell r="Q239"/>
          <cell r="R239"/>
          <cell r="S239"/>
          <cell r="X239">
            <v>10</v>
          </cell>
          <cell r="Y239">
            <v>21031</v>
          </cell>
          <cell r="Z239">
            <v>2713</v>
          </cell>
          <cell r="AA239">
            <v>47</v>
          </cell>
          <cell r="AB239">
            <v>4</v>
          </cell>
          <cell r="AC239">
            <v>0</v>
          </cell>
          <cell r="AD239">
            <v>306</v>
          </cell>
          <cell r="AE239">
            <v>5</v>
          </cell>
          <cell r="AF239">
            <v>0</v>
          </cell>
          <cell r="AG239">
            <v>0</v>
          </cell>
          <cell r="AH239"/>
          <cell r="AI239"/>
          <cell r="AJ239"/>
          <cell r="AK239"/>
          <cell r="AL239"/>
          <cell r="AR239">
            <v>7</v>
          </cell>
          <cell r="AS239">
            <v>18</v>
          </cell>
          <cell r="AT239">
            <v>5970</v>
          </cell>
          <cell r="AU239">
            <v>1860</v>
          </cell>
          <cell r="AV239">
            <v>32</v>
          </cell>
          <cell r="AW239">
            <v>0</v>
          </cell>
          <cell r="AX239">
            <v>2</v>
          </cell>
          <cell r="AY239">
            <v>247</v>
          </cell>
          <cell r="AZ239">
            <v>83</v>
          </cell>
          <cell r="BA239">
            <v>0</v>
          </cell>
          <cell r="BL239">
            <v>0</v>
          </cell>
          <cell r="BM239">
            <v>2</v>
          </cell>
          <cell r="BN239">
            <v>6</v>
          </cell>
          <cell r="BO239">
            <v>10</v>
          </cell>
          <cell r="BP239">
            <v>35</v>
          </cell>
          <cell r="BQ239">
            <v>0</v>
          </cell>
          <cell r="BR239">
            <v>0</v>
          </cell>
          <cell r="BS239">
            <v>15</v>
          </cell>
          <cell r="BT239">
            <v>44</v>
          </cell>
          <cell r="BU239">
            <v>172</v>
          </cell>
          <cell r="BV239">
            <v>0</v>
          </cell>
          <cell r="BW239">
            <v>0</v>
          </cell>
          <cell r="BX239">
            <v>1</v>
          </cell>
          <cell r="BY239">
            <v>50</v>
          </cell>
          <cell r="BZ239">
            <v>448</v>
          </cell>
          <cell r="CA239">
            <v>3169</v>
          </cell>
          <cell r="CB239">
            <v>21379</v>
          </cell>
          <cell r="CC239">
            <v>8957</v>
          </cell>
          <cell r="CD239">
            <v>2094</v>
          </cell>
          <cell r="CE239">
            <v>691</v>
          </cell>
          <cell r="CF239">
            <v>6606</v>
          </cell>
          <cell r="CG239">
            <v>20462</v>
          </cell>
          <cell r="CH239">
            <v>9876</v>
          </cell>
          <cell r="CI239">
            <v>8267</v>
          </cell>
        </row>
        <row r="240">
          <cell r="B240" t="str">
            <v>Kab. Bangka Tengah</v>
          </cell>
          <cell r="C240" t="str">
            <v>Prov. Kepulauan Bangka Belitung</v>
          </cell>
          <cell r="D240">
            <v>549</v>
          </cell>
          <cell r="E240">
            <v>1</v>
          </cell>
          <cell r="F240">
            <v>0</v>
          </cell>
          <cell r="G240">
            <v>0</v>
          </cell>
          <cell r="H240">
            <v>0</v>
          </cell>
          <cell r="I240">
            <v>2338</v>
          </cell>
          <cell r="J240">
            <v>23</v>
          </cell>
          <cell r="K240">
            <v>0</v>
          </cell>
          <cell r="L240">
            <v>0</v>
          </cell>
          <cell r="M240">
            <v>0</v>
          </cell>
          <cell r="N240"/>
          <cell r="O240"/>
          <cell r="P240"/>
          <cell r="Q240"/>
          <cell r="R240"/>
          <cell r="S240"/>
          <cell r="X240">
            <v>2</v>
          </cell>
          <cell r="Y240">
            <v>19568</v>
          </cell>
          <cell r="Z240">
            <v>1662</v>
          </cell>
          <cell r="AA240">
            <v>20</v>
          </cell>
          <cell r="AB240">
            <v>2</v>
          </cell>
          <cell r="AC240">
            <v>1</v>
          </cell>
          <cell r="AD240">
            <v>1240</v>
          </cell>
          <cell r="AE240">
            <v>21</v>
          </cell>
          <cell r="AF240">
            <v>0</v>
          </cell>
          <cell r="AG240">
            <v>0</v>
          </cell>
          <cell r="AH240"/>
          <cell r="AI240"/>
          <cell r="AJ240"/>
          <cell r="AK240"/>
          <cell r="AL240"/>
          <cell r="AR240">
            <v>3</v>
          </cell>
          <cell r="AS240">
            <v>51</v>
          </cell>
          <cell r="AT240">
            <v>5737</v>
          </cell>
          <cell r="AU240">
            <v>1398</v>
          </cell>
          <cell r="AV240">
            <v>20</v>
          </cell>
          <cell r="AW240">
            <v>2</v>
          </cell>
          <cell r="AX240">
            <v>7</v>
          </cell>
          <cell r="AY240">
            <v>492</v>
          </cell>
          <cell r="AZ240">
            <v>48</v>
          </cell>
          <cell r="BA240">
            <v>0</v>
          </cell>
          <cell r="BL240">
            <v>3</v>
          </cell>
          <cell r="BM240">
            <v>18</v>
          </cell>
          <cell r="BN240">
            <v>11</v>
          </cell>
          <cell r="BO240">
            <v>11</v>
          </cell>
          <cell r="BP240">
            <v>53</v>
          </cell>
          <cell r="BQ240">
            <v>0</v>
          </cell>
          <cell r="BR240">
            <v>4</v>
          </cell>
          <cell r="BS240">
            <v>53</v>
          </cell>
          <cell r="BT240">
            <v>59</v>
          </cell>
          <cell r="BU240">
            <v>139</v>
          </cell>
          <cell r="BV240">
            <v>1</v>
          </cell>
          <cell r="BW240">
            <v>1</v>
          </cell>
          <cell r="BX240">
            <v>1</v>
          </cell>
          <cell r="BY240">
            <v>81</v>
          </cell>
          <cell r="BZ240">
            <v>320</v>
          </cell>
          <cell r="CA240">
            <v>2899</v>
          </cell>
          <cell r="CB240">
            <v>20913</v>
          </cell>
          <cell r="CC240">
            <v>7977</v>
          </cell>
          <cell r="CD240">
            <v>1617</v>
          </cell>
          <cell r="CE240">
            <v>534</v>
          </cell>
          <cell r="CF240">
            <v>7671</v>
          </cell>
          <cell r="CG240">
            <v>21498</v>
          </cell>
          <cell r="CH240">
            <v>10125</v>
          </cell>
          <cell r="CI240">
            <v>8099</v>
          </cell>
        </row>
        <row r="241">
          <cell r="B241" t="str">
            <v>Kab. Belitung</v>
          </cell>
          <cell r="C241" t="str">
            <v>Prov. Kepulauan Bangka Belitung</v>
          </cell>
          <cell r="D241">
            <v>584</v>
          </cell>
          <cell r="E241">
            <v>5</v>
          </cell>
          <cell r="F241">
            <v>0</v>
          </cell>
          <cell r="G241">
            <v>0</v>
          </cell>
          <cell r="H241">
            <v>0</v>
          </cell>
          <cell r="I241">
            <v>1467</v>
          </cell>
          <cell r="J241">
            <v>18</v>
          </cell>
          <cell r="K241">
            <v>0</v>
          </cell>
          <cell r="L241">
            <v>0</v>
          </cell>
          <cell r="M241">
            <v>0</v>
          </cell>
          <cell r="X241">
            <v>2</v>
          </cell>
          <cell r="Y241">
            <v>16640</v>
          </cell>
          <cell r="Z241">
            <v>1251</v>
          </cell>
          <cell r="AA241">
            <v>42</v>
          </cell>
          <cell r="AB241">
            <v>3</v>
          </cell>
          <cell r="AC241">
            <v>1</v>
          </cell>
          <cell r="AD241">
            <v>929</v>
          </cell>
          <cell r="AE241">
            <v>36</v>
          </cell>
          <cell r="AF241">
            <v>1</v>
          </cell>
          <cell r="AG241">
            <v>0</v>
          </cell>
          <cell r="AR241">
            <v>3</v>
          </cell>
          <cell r="AS241">
            <v>58</v>
          </cell>
          <cell r="AT241">
            <v>5728</v>
          </cell>
          <cell r="AU241">
            <v>1034</v>
          </cell>
          <cell r="AV241">
            <v>15</v>
          </cell>
          <cell r="AW241">
            <v>0</v>
          </cell>
          <cell r="AX241">
            <v>16</v>
          </cell>
          <cell r="AY241">
            <v>442</v>
          </cell>
          <cell r="AZ241">
            <v>105</v>
          </cell>
          <cell r="BA241">
            <v>1</v>
          </cell>
          <cell r="BL241">
            <v>0</v>
          </cell>
          <cell r="BM241">
            <v>0</v>
          </cell>
          <cell r="BN241">
            <v>3</v>
          </cell>
          <cell r="BO241">
            <v>7</v>
          </cell>
          <cell r="BP241">
            <v>5</v>
          </cell>
          <cell r="BQ241">
            <v>0</v>
          </cell>
          <cell r="BR241">
            <v>0</v>
          </cell>
          <cell r="BS241">
            <v>21</v>
          </cell>
          <cell r="BT241">
            <v>49</v>
          </cell>
          <cell r="BU241">
            <v>157</v>
          </cell>
          <cell r="BV241">
            <v>1</v>
          </cell>
          <cell r="BW241">
            <v>2</v>
          </cell>
          <cell r="BX241">
            <v>3</v>
          </cell>
          <cell r="BY241">
            <v>67</v>
          </cell>
          <cell r="BZ241">
            <v>433</v>
          </cell>
          <cell r="CA241">
            <v>2058</v>
          </cell>
          <cell r="CB241">
            <v>17668</v>
          </cell>
          <cell r="CC241">
            <v>7484</v>
          </cell>
          <cell r="CD241">
            <v>1305</v>
          </cell>
          <cell r="CE241">
            <v>614</v>
          </cell>
          <cell r="CF241">
            <v>5757</v>
          </cell>
          <cell r="CG241">
            <v>16788</v>
          </cell>
          <cell r="CH241">
            <v>8340</v>
          </cell>
          <cell r="CI241">
            <v>8066</v>
          </cell>
        </row>
        <row r="242">
          <cell r="B242" t="str">
            <v>Kab. Belitung Timur</v>
          </cell>
          <cell r="C242" t="str">
            <v>Prov. Kepulauan Bangka Belitung</v>
          </cell>
          <cell r="D242">
            <v>873</v>
          </cell>
          <cell r="E242">
            <v>2</v>
          </cell>
          <cell r="F242">
            <v>0</v>
          </cell>
          <cell r="G242">
            <v>0</v>
          </cell>
          <cell r="H242">
            <v>0</v>
          </cell>
          <cell r="I242">
            <v>468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X242">
            <v>1</v>
          </cell>
          <cell r="Y242">
            <v>11884</v>
          </cell>
          <cell r="Z242">
            <v>835</v>
          </cell>
          <cell r="AA242">
            <v>12</v>
          </cell>
          <cell r="AB242">
            <v>0</v>
          </cell>
          <cell r="AC242">
            <v>0</v>
          </cell>
          <cell r="AD242">
            <v>116</v>
          </cell>
          <cell r="AE242">
            <v>1</v>
          </cell>
          <cell r="AF242">
            <v>0</v>
          </cell>
          <cell r="AG242">
            <v>0</v>
          </cell>
          <cell r="AR242">
            <v>0</v>
          </cell>
          <cell r="AS242">
            <v>25</v>
          </cell>
          <cell r="AT242">
            <v>4188</v>
          </cell>
          <cell r="AU242">
            <v>740</v>
          </cell>
          <cell r="AV242">
            <v>6</v>
          </cell>
          <cell r="AW242">
            <v>0</v>
          </cell>
          <cell r="AX242">
            <v>0</v>
          </cell>
          <cell r="AY242">
            <v>143</v>
          </cell>
          <cell r="AZ242">
            <v>59</v>
          </cell>
          <cell r="BA242">
            <v>1</v>
          </cell>
          <cell r="BL242">
            <v>0</v>
          </cell>
          <cell r="BM242">
            <v>2</v>
          </cell>
          <cell r="BN242">
            <v>0</v>
          </cell>
          <cell r="BO242">
            <v>1</v>
          </cell>
          <cell r="BP242">
            <v>16</v>
          </cell>
          <cell r="BQ242">
            <v>0</v>
          </cell>
          <cell r="BR242">
            <v>0</v>
          </cell>
          <cell r="BS242">
            <v>18</v>
          </cell>
          <cell r="BT242">
            <v>32</v>
          </cell>
          <cell r="BU242">
            <v>73</v>
          </cell>
          <cell r="BV242">
            <v>0</v>
          </cell>
          <cell r="BW242">
            <v>2</v>
          </cell>
          <cell r="BX242">
            <v>3</v>
          </cell>
          <cell r="BY242">
            <v>55</v>
          </cell>
          <cell r="BZ242">
            <v>270</v>
          </cell>
          <cell r="CA242">
            <v>1342</v>
          </cell>
          <cell r="CB242">
            <v>12031</v>
          </cell>
          <cell r="CC242">
            <v>5188</v>
          </cell>
          <cell r="CD242">
            <v>899</v>
          </cell>
          <cell r="CE242">
            <v>366</v>
          </cell>
          <cell r="CF242">
            <v>4515</v>
          </cell>
          <cell r="CG242">
            <v>12731</v>
          </cell>
          <cell r="CH242">
            <v>6466</v>
          </cell>
          <cell r="CI242">
            <v>6773</v>
          </cell>
        </row>
        <row r="243">
          <cell r="B243" t="str">
            <v>Kota Pangkalpinang</v>
          </cell>
          <cell r="C243" t="str">
            <v>Prov. Kepulauan Bangka Belitung</v>
          </cell>
          <cell r="D243">
            <v>632</v>
          </cell>
          <cell r="E243">
            <v>1</v>
          </cell>
          <cell r="F243">
            <v>0</v>
          </cell>
          <cell r="G243">
            <v>0</v>
          </cell>
          <cell r="H243">
            <v>0</v>
          </cell>
          <cell r="I243">
            <v>2623</v>
          </cell>
          <cell r="J243">
            <v>8</v>
          </cell>
          <cell r="K243">
            <v>0</v>
          </cell>
          <cell r="L243">
            <v>0</v>
          </cell>
          <cell r="M243">
            <v>0</v>
          </cell>
          <cell r="X243">
            <v>2</v>
          </cell>
          <cell r="Y243">
            <v>16712</v>
          </cell>
          <cell r="Z243">
            <v>1328</v>
          </cell>
          <cell r="AA243">
            <v>16</v>
          </cell>
          <cell r="AB243">
            <v>3</v>
          </cell>
          <cell r="AC243">
            <v>0</v>
          </cell>
          <cell r="AD243">
            <v>4963</v>
          </cell>
          <cell r="AE243">
            <v>136</v>
          </cell>
          <cell r="AF243">
            <v>1</v>
          </cell>
          <cell r="AG243">
            <v>0</v>
          </cell>
          <cell r="AR243">
            <v>4</v>
          </cell>
          <cell r="AS243">
            <v>76</v>
          </cell>
          <cell r="AT243">
            <v>6115</v>
          </cell>
          <cell r="AU243">
            <v>777</v>
          </cell>
          <cell r="AV243">
            <v>6</v>
          </cell>
          <cell r="AW243">
            <v>1</v>
          </cell>
          <cell r="AX243">
            <v>30</v>
          </cell>
          <cell r="AY243">
            <v>2198</v>
          </cell>
          <cell r="AZ243">
            <v>323</v>
          </cell>
          <cell r="BA243">
            <v>3</v>
          </cell>
          <cell r="BL243">
            <v>0</v>
          </cell>
          <cell r="BM243">
            <v>26</v>
          </cell>
          <cell r="BN243">
            <v>22</v>
          </cell>
          <cell r="BO243">
            <v>27</v>
          </cell>
          <cell r="BP243">
            <v>60</v>
          </cell>
          <cell r="BQ243">
            <v>0</v>
          </cell>
          <cell r="BR243">
            <v>0</v>
          </cell>
          <cell r="BS243">
            <v>94</v>
          </cell>
          <cell r="BT243">
            <v>137</v>
          </cell>
          <cell r="BU243">
            <v>202</v>
          </cell>
          <cell r="BV243">
            <v>0</v>
          </cell>
          <cell r="BW243">
            <v>0</v>
          </cell>
          <cell r="BX243">
            <v>1</v>
          </cell>
          <cell r="BY243">
            <v>180</v>
          </cell>
          <cell r="BZ243">
            <v>456</v>
          </cell>
          <cell r="CA243">
            <v>3262</v>
          </cell>
          <cell r="CB243">
            <v>21816</v>
          </cell>
          <cell r="CC243">
            <v>9894</v>
          </cell>
          <cell r="CD243">
            <v>1461</v>
          </cell>
          <cell r="CE243">
            <v>730</v>
          </cell>
          <cell r="CF243">
            <v>8381</v>
          </cell>
          <cell r="CG243">
            <v>24146</v>
          </cell>
          <cell r="CH243">
            <v>10799</v>
          </cell>
          <cell r="CI243">
            <v>10233</v>
          </cell>
        </row>
        <row r="244">
          <cell r="B244" t="str">
            <v>Kab. Bintan</v>
          </cell>
          <cell r="C244" t="str">
            <v>Prov. Kepulauan Riau</v>
          </cell>
          <cell r="D244">
            <v>157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1123</v>
          </cell>
          <cell r="J244">
            <v>12</v>
          </cell>
          <cell r="K244">
            <v>0</v>
          </cell>
          <cell r="L244">
            <v>0</v>
          </cell>
          <cell r="M244">
            <v>0</v>
          </cell>
          <cell r="N244"/>
          <cell r="O244"/>
          <cell r="P244"/>
          <cell r="Q244"/>
          <cell r="R244"/>
          <cell r="X244">
            <v>3</v>
          </cell>
          <cell r="Y244">
            <v>15622</v>
          </cell>
          <cell r="Z244">
            <v>2075</v>
          </cell>
          <cell r="AA244">
            <v>61</v>
          </cell>
          <cell r="AB244">
            <v>2</v>
          </cell>
          <cell r="AC244">
            <v>1</v>
          </cell>
          <cell r="AD244">
            <v>991</v>
          </cell>
          <cell r="AE244">
            <v>61</v>
          </cell>
          <cell r="AF244">
            <v>2</v>
          </cell>
          <cell r="AG244">
            <v>0</v>
          </cell>
          <cell r="AH244"/>
          <cell r="AI244">
            <v>203</v>
          </cell>
          <cell r="AJ244">
            <v>7</v>
          </cell>
          <cell r="AK244">
            <v>1</v>
          </cell>
          <cell r="AL244">
            <v>1</v>
          </cell>
          <cell r="AM244">
            <v>23</v>
          </cell>
          <cell r="AN244">
            <v>945</v>
          </cell>
          <cell r="AO244">
            <v>26</v>
          </cell>
          <cell r="AP244">
            <v>3</v>
          </cell>
          <cell r="AR244">
            <v>4</v>
          </cell>
          <cell r="AS244">
            <v>29</v>
          </cell>
          <cell r="AT244">
            <v>5470</v>
          </cell>
          <cell r="AU244">
            <v>1423</v>
          </cell>
          <cell r="AV244">
            <v>18</v>
          </cell>
          <cell r="AW244">
            <v>0</v>
          </cell>
          <cell r="AX244">
            <v>2</v>
          </cell>
          <cell r="AY244">
            <v>354</v>
          </cell>
          <cell r="AZ244">
            <v>34</v>
          </cell>
          <cell r="BA244">
            <v>0</v>
          </cell>
          <cell r="BC244">
            <v>15</v>
          </cell>
          <cell r="BD244">
            <v>263</v>
          </cell>
          <cell r="BE244">
            <v>24</v>
          </cell>
          <cell r="BG244">
            <v>1</v>
          </cell>
          <cell r="BH244">
            <v>45</v>
          </cell>
          <cell r="BI244">
            <v>430</v>
          </cell>
          <cell r="BJ244">
            <v>60</v>
          </cell>
          <cell r="BK244">
            <v>8</v>
          </cell>
          <cell r="BL244">
            <v>0</v>
          </cell>
          <cell r="BM244">
            <v>0</v>
          </cell>
          <cell r="BN244">
            <v>6</v>
          </cell>
          <cell r="BO244">
            <v>5</v>
          </cell>
          <cell r="BP244">
            <v>37</v>
          </cell>
          <cell r="BQ244">
            <v>0</v>
          </cell>
          <cell r="BR244">
            <v>3</v>
          </cell>
          <cell r="BS244">
            <v>25</v>
          </cell>
          <cell r="BT244">
            <v>25</v>
          </cell>
          <cell r="BU244">
            <v>82</v>
          </cell>
          <cell r="BV244">
            <v>0</v>
          </cell>
          <cell r="BW244">
            <v>0</v>
          </cell>
          <cell r="BX244">
            <v>4</v>
          </cell>
          <cell r="BY244">
            <v>62</v>
          </cell>
          <cell r="BZ244">
            <v>299</v>
          </cell>
          <cell r="CA244">
            <v>1312</v>
          </cell>
          <cell r="CB244">
            <v>17867</v>
          </cell>
          <cell r="CC244">
            <v>8721</v>
          </cell>
          <cell r="CD244">
            <v>1700</v>
          </cell>
          <cell r="CE244">
            <v>447</v>
          </cell>
          <cell r="CF244">
            <v>6397</v>
          </cell>
          <cell r="CG244">
            <v>17667</v>
          </cell>
          <cell r="CH244">
            <v>7842</v>
          </cell>
          <cell r="CI244">
            <v>7807</v>
          </cell>
        </row>
        <row r="245">
          <cell r="B245" t="str">
            <v>Kab. Karimun</v>
          </cell>
          <cell r="C245" t="str">
            <v>Prov. Kepulauan Riau</v>
          </cell>
          <cell r="D245">
            <v>496</v>
          </cell>
          <cell r="E245">
            <v>5</v>
          </cell>
          <cell r="F245">
            <v>0</v>
          </cell>
          <cell r="G245">
            <v>0</v>
          </cell>
          <cell r="H245">
            <v>0</v>
          </cell>
          <cell r="I245">
            <v>2332</v>
          </cell>
          <cell r="J245">
            <v>30</v>
          </cell>
          <cell r="K245">
            <v>0</v>
          </cell>
          <cell r="L245">
            <v>0</v>
          </cell>
          <cell r="M245">
            <v>0</v>
          </cell>
          <cell r="X245">
            <v>4</v>
          </cell>
          <cell r="Y245">
            <v>20376</v>
          </cell>
          <cell r="Z245">
            <v>2130</v>
          </cell>
          <cell r="AA245">
            <v>53</v>
          </cell>
          <cell r="AB245">
            <v>2</v>
          </cell>
          <cell r="AC245">
            <v>0</v>
          </cell>
          <cell r="AD245">
            <v>4446</v>
          </cell>
          <cell r="AE245">
            <v>196</v>
          </cell>
          <cell r="AF245">
            <v>5</v>
          </cell>
          <cell r="AG245">
            <v>1</v>
          </cell>
          <cell r="AH245">
            <v>30</v>
          </cell>
          <cell r="AI245">
            <v>689</v>
          </cell>
          <cell r="AJ245">
            <v>15</v>
          </cell>
          <cell r="AK245">
            <v>2</v>
          </cell>
          <cell r="AL245">
            <v>1</v>
          </cell>
          <cell r="AM245">
            <v>33</v>
          </cell>
          <cell r="AN245">
            <v>1297</v>
          </cell>
          <cell r="AO245">
            <v>67</v>
          </cell>
          <cell r="AP245">
            <v>3</v>
          </cell>
          <cell r="AQ245">
            <v>2</v>
          </cell>
          <cell r="AR245">
            <v>0</v>
          </cell>
          <cell r="AS245">
            <v>39</v>
          </cell>
          <cell r="AT245">
            <v>7382</v>
          </cell>
          <cell r="AU245">
            <v>1725</v>
          </cell>
          <cell r="AV245">
            <v>19</v>
          </cell>
          <cell r="AW245">
            <v>1</v>
          </cell>
          <cell r="AX245">
            <v>25</v>
          </cell>
          <cell r="AY245">
            <v>1454</v>
          </cell>
          <cell r="AZ245">
            <v>188</v>
          </cell>
          <cell r="BA245">
            <v>3</v>
          </cell>
          <cell r="BC245">
            <v>49</v>
          </cell>
          <cell r="BD245">
            <v>450</v>
          </cell>
          <cell r="BE245">
            <v>17</v>
          </cell>
          <cell r="BF245">
            <v>1</v>
          </cell>
          <cell r="BG245">
            <v>2</v>
          </cell>
          <cell r="BH245">
            <v>123</v>
          </cell>
          <cell r="BI245">
            <v>1002</v>
          </cell>
          <cell r="BJ245">
            <v>294</v>
          </cell>
          <cell r="BK245">
            <v>23</v>
          </cell>
          <cell r="BL245">
            <v>0</v>
          </cell>
          <cell r="BM245">
            <v>19</v>
          </cell>
          <cell r="BN245">
            <v>15</v>
          </cell>
          <cell r="BO245">
            <v>12</v>
          </cell>
          <cell r="BP245">
            <v>89</v>
          </cell>
          <cell r="BQ245">
            <v>0</v>
          </cell>
          <cell r="BR245">
            <v>1</v>
          </cell>
          <cell r="BS245">
            <v>33</v>
          </cell>
          <cell r="BT245">
            <v>85</v>
          </cell>
          <cell r="BU245">
            <v>249</v>
          </cell>
          <cell r="BV245">
            <v>0</v>
          </cell>
          <cell r="BW245">
            <v>0</v>
          </cell>
          <cell r="BX245">
            <v>4</v>
          </cell>
          <cell r="BY245">
            <v>94</v>
          </cell>
          <cell r="BZ245">
            <v>518</v>
          </cell>
          <cell r="CA245">
            <v>2898</v>
          </cell>
          <cell r="CB245">
            <v>27099</v>
          </cell>
          <cell r="CC245">
            <v>12748</v>
          </cell>
          <cell r="CD245">
            <v>2478</v>
          </cell>
          <cell r="CE245">
            <v>908</v>
          </cell>
          <cell r="CF245">
            <v>9360</v>
          </cell>
          <cell r="CG245">
            <v>25263</v>
          </cell>
          <cell r="CH245">
            <v>11475</v>
          </cell>
          <cell r="CI245">
            <v>12921</v>
          </cell>
        </row>
        <row r="246">
          <cell r="B246" t="str">
            <v>Kab. Kepulauan Anambas</v>
          </cell>
          <cell r="C246" t="str">
            <v>Prov. Kepulauan Riau</v>
          </cell>
          <cell r="D246">
            <v>377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386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X246">
            <v>2</v>
          </cell>
          <cell r="Y246">
            <v>4712</v>
          </cell>
          <cell r="Z246">
            <v>613</v>
          </cell>
          <cell r="AA246">
            <v>21</v>
          </cell>
          <cell r="AB246">
            <v>1</v>
          </cell>
          <cell r="AC246">
            <v>0</v>
          </cell>
          <cell r="AD246">
            <v>16</v>
          </cell>
          <cell r="AE246">
            <v>0</v>
          </cell>
          <cell r="AF246">
            <v>0</v>
          </cell>
          <cell r="AG246">
            <v>0</v>
          </cell>
          <cell r="AH246">
            <v>14</v>
          </cell>
          <cell r="AI246">
            <v>237</v>
          </cell>
          <cell r="AJ246">
            <v>4</v>
          </cell>
          <cell r="AK246">
            <v>1</v>
          </cell>
          <cell r="AM246">
            <v>2</v>
          </cell>
          <cell r="AN246">
            <v>46</v>
          </cell>
          <cell r="AO246">
            <v>2</v>
          </cell>
          <cell r="AR246">
            <v>0</v>
          </cell>
          <cell r="AS246">
            <v>11</v>
          </cell>
          <cell r="AT246">
            <v>1598</v>
          </cell>
          <cell r="AU246">
            <v>610</v>
          </cell>
          <cell r="AV246">
            <v>15</v>
          </cell>
          <cell r="AW246">
            <v>0</v>
          </cell>
          <cell r="AX246">
            <v>0</v>
          </cell>
          <cell r="AY246">
            <v>60</v>
          </cell>
          <cell r="AZ246">
            <v>4</v>
          </cell>
          <cell r="BA246">
            <v>0</v>
          </cell>
          <cell r="BH246">
            <v>17</v>
          </cell>
          <cell r="BI246">
            <v>123</v>
          </cell>
          <cell r="BJ246">
            <v>76</v>
          </cell>
          <cell r="BK246">
            <v>40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10</v>
          </cell>
          <cell r="BQ246">
            <v>0</v>
          </cell>
          <cell r="BR246">
            <v>0</v>
          </cell>
          <cell r="BS246">
            <v>1</v>
          </cell>
          <cell r="BT246">
            <v>6</v>
          </cell>
          <cell r="BU246">
            <v>27</v>
          </cell>
          <cell r="BV246">
            <v>0</v>
          </cell>
          <cell r="BW246">
            <v>1</v>
          </cell>
          <cell r="BX246">
            <v>0</v>
          </cell>
          <cell r="BY246">
            <v>6</v>
          </cell>
          <cell r="BZ246">
            <v>114</v>
          </cell>
          <cell r="CA246">
            <v>781</v>
          </cell>
          <cell r="CB246">
            <v>5040</v>
          </cell>
          <cell r="CC246">
            <v>2401</v>
          </cell>
          <cell r="CD246">
            <v>724</v>
          </cell>
          <cell r="CE246">
            <v>207</v>
          </cell>
          <cell r="CF246">
            <v>1773</v>
          </cell>
          <cell r="CG246">
            <v>5429</v>
          </cell>
          <cell r="CH246">
            <v>2703</v>
          </cell>
          <cell r="CI246">
            <v>2681</v>
          </cell>
        </row>
        <row r="247">
          <cell r="B247" t="str">
            <v>Kab. Lingga</v>
          </cell>
          <cell r="C247" t="str">
            <v>Prov. Kepulauan Riau</v>
          </cell>
          <cell r="D247">
            <v>193</v>
          </cell>
          <cell r="E247">
            <v>4</v>
          </cell>
          <cell r="F247">
            <v>0</v>
          </cell>
          <cell r="G247">
            <v>0</v>
          </cell>
          <cell r="H247">
            <v>0</v>
          </cell>
          <cell r="I247">
            <v>339</v>
          </cell>
          <cell r="J247">
            <v>1</v>
          </cell>
          <cell r="K247">
            <v>0</v>
          </cell>
          <cell r="L247">
            <v>0</v>
          </cell>
          <cell r="M247">
            <v>0</v>
          </cell>
          <cell r="X247">
            <v>1</v>
          </cell>
          <cell r="Y247">
            <v>9170</v>
          </cell>
          <cell r="Z247">
            <v>1065</v>
          </cell>
          <cell r="AA247">
            <v>39</v>
          </cell>
          <cell r="AB247">
            <v>5</v>
          </cell>
          <cell r="AC247">
            <v>0</v>
          </cell>
          <cell r="AD247">
            <v>367</v>
          </cell>
          <cell r="AE247">
            <v>20</v>
          </cell>
          <cell r="AF247">
            <v>1</v>
          </cell>
          <cell r="AG247">
            <v>0</v>
          </cell>
          <cell r="AH247">
            <v>9</v>
          </cell>
          <cell r="AI247">
            <v>192</v>
          </cell>
          <cell r="AJ247">
            <v>6</v>
          </cell>
          <cell r="AK247">
            <v>3</v>
          </cell>
          <cell r="AN247">
            <v>34</v>
          </cell>
          <cell r="AO247">
            <v>5</v>
          </cell>
          <cell r="AP247">
            <v>1</v>
          </cell>
          <cell r="AQ247">
            <v>1</v>
          </cell>
          <cell r="AR247">
            <v>0</v>
          </cell>
          <cell r="AS247">
            <v>26</v>
          </cell>
          <cell r="AT247">
            <v>3231</v>
          </cell>
          <cell r="AU247">
            <v>1013</v>
          </cell>
          <cell r="AV247">
            <v>19</v>
          </cell>
          <cell r="AW247">
            <v>0</v>
          </cell>
          <cell r="AX247">
            <v>1</v>
          </cell>
          <cell r="AY247">
            <v>54</v>
          </cell>
          <cell r="AZ247">
            <v>6</v>
          </cell>
          <cell r="BA247">
            <v>0</v>
          </cell>
          <cell r="BC247">
            <v>26</v>
          </cell>
          <cell r="BD247">
            <v>229</v>
          </cell>
          <cell r="BE247">
            <v>22</v>
          </cell>
          <cell r="BH247">
            <v>14</v>
          </cell>
          <cell r="BI247">
            <v>87</v>
          </cell>
          <cell r="BJ247">
            <v>20</v>
          </cell>
          <cell r="BK247">
            <v>2</v>
          </cell>
          <cell r="BL247">
            <v>0</v>
          </cell>
          <cell r="BM247">
            <v>1</v>
          </cell>
          <cell r="BN247">
            <v>6</v>
          </cell>
          <cell r="BO247">
            <v>13</v>
          </cell>
          <cell r="BP247">
            <v>41</v>
          </cell>
          <cell r="BQ247">
            <v>0</v>
          </cell>
          <cell r="BR247">
            <v>0</v>
          </cell>
          <cell r="BS247">
            <v>6</v>
          </cell>
          <cell r="BT247">
            <v>20</v>
          </cell>
          <cell r="BU247">
            <v>93</v>
          </cell>
          <cell r="BV247">
            <v>0</v>
          </cell>
          <cell r="BW247">
            <v>0</v>
          </cell>
          <cell r="BX247">
            <v>1</v>
          </cell>
          <cell r="BY247">
            <v>13</v>
          </cell>
          <cell r="BZ247">
            <v>187</v>
          </cell>
          <cell r="CA247">
            <v>542</v>
          </cell>
          <cell r="CB247">
            <v>9836</v>
          </cell>
          <cell r="CC247">
            <v>4710</v>
          </cell>
          <cell r="CD247">
            <v>1151</v>
          </cell>
          <cell r="CE247">
            <v>348</v>
          </cell>
          <cell r="CF247">
            <v>3381</v>
          </cell>
          <cell r="CG247">
            <v>10484</v>
          </cell>
          <cell r="CH247">
            <v>5780</v>
          </cell>
          <cell r="CI247">
            <v>5266</v>
          </cell>
        </row>
        <row r="248">
          <cell r="B248" t="str">
            <v>Kab. Natuna</v>
          </cell>
          <cell r="C248" t="str">
            <v>Prov. Kepulauan Riau</v>
          </cell>
          <cell r="D248">
            <v>736</v>
          </cell>
          <cell r="E248">
            <v>13</v>
          </cell>
          <cell r="F248">
            <v>0</v>
          </cell>
          <cell r="G248">
            <v>0</v>
          </cell>
          <cell r="H248">
            <v>0</v>
          </cell>
          <cell r="I248">
            <v>1035</v>
          </cell>
          <cell r="J248">
            <v>14</v>
          </cell>
          <cell r="K248">
            <v>0</v>
          </cell>
          <cell r="L248">
            <v>0</v>
          </cell>
          <cell r="M248">
            <v>0</v>
          </cell>
          <cell r="X248">
            <v>0</v>
          </cell>
          <cell r="Y248">
            <v>8268</v>
          </cell>
          <cell r="Z248">
            <v>796</v>
          </cell>
          <cell r="AA248">
            <v>18</v>
          </cell>
          <cell r="AB248">
            <v>0</v>
          </cell>
          <cell r="AC248">
            <v>0</v>
          </cell>
          <cell r="AD248">
            <v>43</v>
          </cell>
          <cell r="AE248">
            <v>0</v>
          </cell>
          <cell r="AF248">
            <v>0</v>
          </cell>
          <cell r="AG248">
            <v>0</v>
          </cell>
          <cell r="AM248">
            <v>25</v>
          </cell>
          <cell r="AN248">
            <v>599</v>
          </cell>
          <cell r="AO248">
            <v>3</v>
          </cell>
          <cell r="AR248">
            <v>0</v>
          </cell>
          <cell r="AS248">
            <v>25</v>
          </cell>
          <cell r="AT248">
            <v>2523</v>
          </cell>
          <cell r="AU248">
            <v>572</v>
          </cell>
          <cell r="AV248">
            <v>5</v>
          </cell>
          <cell r="AW248">
            <v>0</v>
          </cell>
          <cell r="AX248">
            <v>1</v>
          </cell>
          <cell r="AY248">
            <v>190</v>
          </cell>
          <cell r="AZ248">
            <v>26</v>
          </cell>
          <cell r="BA248">
            <v>0</v>
          </cell>
          <cell r="BC248">
            <v>63</v>
          </cell>
          <cell r="BD248">
            <v>490</v>
          </cell>
          <cell r="BE248">
            <v>50</v>
          </cell>
          <cell r="BF248">
            <v>4</v>
          </cell>
          <cell r="BH248">
            <v>39</v>
          </cell>
          <cell r="BI248">
            <v>283</v>
          </cell>
          <cell r="BJ248">
            <v>58</v>
          </cell>
          <cell r="BK248">
            <v>6</v>
          </cell>
          <cell r="BL248">
            <v>0</v>
          </cell>
          <cell r="BM248">
            <v>7</v>
          </cell>
          <cell r="BN248">
            <v>2</v>
          </cell>
          <cell r="BO248">
            <v>0</v>
          </cell>
          <cell r="BP248">
            <v>11</v>
          </cell>
          <cell r="BQ248">
            <v>0</v>
          </cell>
          <cell r="BR248">
            <v>3</v>
          </cell>
          <cell r="BS248">
            <v>3</v>
          </cell>
          <cell r="BT248">
            <v>12</v>
          </cell>
          <cell r="BU248">
            <v>100</v>
          </cell>
          <cell r="BV248">
            <v>0</v>
          </cell>
          <cell r="BW248">
            <v>2</v>
          </cell>
          <cell r="BX248">
            <v>0</v>
          </cell>
          <cell r="BY248">
            <v>11</v>
          </cell>
          <cell r="BZ248">
            <v>290</v>
          </cell>
          <cell r="CA248">
            <v>1796</v>
          </cell>
          <cell r="CB248">
            <v>9077</v>
          </cell>
          <cell r="CC248">
            <v>4290</v>
          </cell>
          <cell r="CD248">
            <v>747</v>
          </cell>
          <cell r="CE248">
            <v>416</v>
          </cell>
          <cell r="CF248">
            <v>3232</v>
          </cell>
          <cell r="CG248">
            <v>9966</v>
          </cell>
          <cell r="CH248">
            <v>4891</v>
          </cell>
          <cell r="CI248">
            <v>4484</v>
          </cell>
        </row>
        <row r="249">
          <cell r="B249" t="str">
            <v>Kota Batam</v>
          </cell>
          <cell r="C249" t="str">
            <v>Prov. Kepulauan Riau</v>
          </cell>
          <cell r="D249">
            <v>736</v>
          </cell>
          <cell r="E249">
            <v>11</v>
          </cell>
          <cell r="F249">
            <v>0</v>
          </cell>
          <cell r="G249">
            <v>0</v>
          </cell>
          <cell r="H249">
            <v>0</v>
          </cell>
          <cell r="I249">
            <v>12015</v>
          </cell>
          <cell r="J249">
            <v>185</v>
          </cell>
          <cell r="K249">
            <v>0</v>
          </cell>
          <cell r="L249">
            <v>0</v>
          </cell>
          <cell r="M249">
            <v>0</v>
          </cell>
          <cell r="N249">
            <v>1</v>
          </cell>
          <cell r="O249">
            <v>3</v>
          </cell>
          <cell r="X249">
            <v>20</v>
          </cell>
          <cell r="Y249">
            <v>64114</v>
          </cell>
          <cell r="Z249">
            <v>10919</v>
          </cell>
          <cell r="AA249">
            <v>175</v>
          </cell>
          <cell r="AB249">
            <v>19</v>
          </cell>
          <cell r="AC249">
            <v>42</v>
          </cell>
          <cell r="AD249">
            <v>53716</v>
          </cell>
          <cell r="AE249">
            <v>3562</v>
          </cell>
          <cell r="AF249">
            <v>24</v>
          </cell>
          <cell r="AG249">
            <v>1</v>
          </cell>
          <cell r="AH249">
            <v>3</v>
          </cell>
          <cell r="AI249">
            <v>1451</v>
          </cell>
          <cell r="AJ249">
            <v>769</v>
          </cell>
          <cell r="AK249">
            <v>3</v>
          </cell>
          <cell r="AL249">
            <v>2</v>
          </cell>
          <cell r="AM249">
            <v>160</v>
          </cell>
          <cell r="AN249">
            <v>6129</v>
          </cell>
          <cell r="AO249">
            <v>791</v>
          </cell>
          <cell r="AP249">
            <v>15</v>
          </cell>
          <cell r="AQ249">
            <v>7</v>
          </cell>
          <cell r="AR249">
            <v>16</v>
          </cell>
          <cell r="AS249">
            <v>129</v>
          </cell>
          <cell r="AT249">
            <v>26507</v>
          </cell>
          <cell r="AU249">
            <v>8660</v>
          </cell>
          <cell r="AV249">
            <v>66</v>
          </cell>
          <cell r="AW249">
            <v>9</v>
          </cell>
          <cell r="AX249">
            <v>132</v>
          </cell>
          <cell r="AY249">
            <v>12599</v>
          </cell>
          <cell r="AZ249">
            <v>2421</v>
          </cell>
          <cell r="BA249">
            <v>22</v>
          </cell>
          <cell r="BC249">
            <v>245</v>
          </cell>
          <cell r="BD249">
            <v>10063</v>
          </cell>
          <cell r="BE249">
            <v>11094</v>
          </cell>
          <cell r="BF249">
            <v>1</v>
          </cell>
          <cell r="BH249">
            <v>78</v>
          </cell>
          <cell r="BI249">
            <v>1541</v>
          </cell>
          <cell r="BJ249">
            <v>449</v>
          </cell>
          <cell r="BK249">
            <v>23</v>
          </cell>
          <cell r="BL249">
            <v>11</v>
          </cell>
          <cell r="BM249">
            <v>378</v>
          </cell>
          <cell r="BN249">
            <v>120</v>
          </cell>
          <cell r="BO249">
            <v>35</v>
          </cell>
          <cell r="BP249">
            <v>91</v>
          </cell>
          <cell r="BQ249">
            <v>0</v>
          </cell>
          <cell r="BR249">
            <v>55</v>
          </cell>
          <cell r="BS249">
            <v>550</v>
          </cell>
          <cell r="BT249">
            <v>368</v>
          </cell>
          <cell r="BU249">
            <v>387</v>
          </cell>
          <cell r="BV249">
            <v>0</v>
          </cell>
          <cell r="BW249">
            <v>3</v>
          </cell>
          <cell r="BX249">
            <v>54</v>
          </cell>
          <cell r="BY249">
            <v>564</v>
          </cell>
          <cell r="BZ249">
            <v>1209</v>
          </cell>
          <cell r="CA249">
            <v>13013</v>
          </cell>
          <cell r="CB249">
            <v>126629</v>
          </cell>
          <cell r="CC249">
            <v>67475</v>
          </cell>
          <cell r="CD249">
            <v>23808</v>
          </cell>
          <cell r="CE249">
            <v>1828</v>
          </cell>
          <cell r="CF249">
            <v>44282</v>
          </cell>
          <cell r="CG249">
            <v>131931</v>
          </cell>
          <cell r="CH249">
            <v>55132</v>
          </cell>
          <cell r="CI249">
            <v>42328</v>
          </cell>
        </row>
        <row r="250">
          <cell r="B250" t="str">
            <v>Kota Tanjungpinang</v>
          </cell>
          <cell r="C250" t="str">
            <v>Prov. Kepulauan Riau</v>
          </cell>
          <cell r="D250">
            <v>307</v>
          </cell>
          <cell r="E250">
            <v>5</v>
          </cell>
          <cell r="F250">
            <v>0</v>
          </cell>
          <cell r="G250">
            <v>0</v>
          </cell>
          <cell r="H250">
            <v>0</v>
          </cell>
          <cell r="I250">
            <v>1053</v>
          </cell>
          <cell r="J250">
            <v>7</v>
          </cell>
          <cell r="K250">
            <v>0</v>
          </cell>
          <cell r="L250">
            <v>0</v>
          </cell>
          <cell r="M250">
            <v>0</v>
          </cell>
          <cell r="X250">
            <v>27</v>
          </cell>
          <cell r="Y250">
            <v>17149</v>
          </cell>
          <cell r="Z250">
            <v>1782</v>
          </cell>
          <cell r="AA250">
            <v>27</v>
          </cell>
          <cell r="AB250">
            <v>3</v>
          </cell>
          <cell r="AC250">
            <v>10</v>
          </cell>
          <cell r="AD250">
            <v>4534</v>
          </cell>
          <cell r="AE250">
            <v>141</v>
          </cell>
          <cell r="AF250">
            <v>0</v>
          </cell>
          <cell r="AG250">
            <v>1</v>
          </cell>
          <cell r="AH250">
            <v>1</v>
          </cell>
          <cell r="AI250">
            <v>232</v>
          </cell>
          <cell r="AJ250">
            <v>235</v>
          </cell>
          <cell r="AM250">
            <v>10</v>
          </cell>
          <cell r="AN250">
            <v>281</v>
          </cell>
          <cell r="AO250">
            <v>35</v>
          </cell>
          <cell r="AP250">
            <v>3</v>
          </cell>
          <cell r="AR250">
            <v>7</v>
          </cell>
          <cell r="AS250">
            <v>43</v>
          </cell>
          <cell r="AT250">
            <v>7648</v>
          </cell>
          <cell r="AU250">
            <v>1463</v>
          </cell>
          <cell r="AV250">
            <v>13</v>
          </cell>
          <cell r="AW250">
            <v>0</v>
          </cell>
          <cell r="AX250">
            <v>18</v>
          </cell>
          <cell r="AY250">
            <v>1298</v>
          </cell>
          <cell r="AZ250">
            <v>141</v>
          </cell>
          <cell r="BA250">
            <v>5</v>
          </cell>
          <cell r="BC250">
            <v>33</v>
          </cell>
          <cell r="BD250">
            <v>453</v>
          </cell>
          <cell r="BE250">
            <v>33</v>
          </cell>
          <cell r="BF250">
            <v>3</v>
          </cell>
          <cell r="BI250">
            <v>28</v>
          </cell>
          <cell r="BJ250">
            <v>7</v>
          </cell>
          <cell r="BK250">
            <v>1</v>
          </cell>
          <cell r="BL250">
            <v>8</v>
          </cell>
          <cell r="BM250">
            <v>62</v>
          </cell>
          <cell r="BN250">
            <v>9</v>
          </cell>
          <cell r="BO250">
            <v>6</v>
          </cell>
          <cell r="BP250">
            <v>2</v>
          </cell>
          <cell r="BQ250">
            <v>0</v>
          </cell>
          <cell r="BR250">
            <v>7</v>
          </cell>
          <cell r="BS250">
            <v>70</v>
          </cell>
          <cell r="BT250">
            <v>64</v>
          </cell>
          <cell r="BU250">
            <v>35</v>
          </cell>
          <cell r="BV250">
            <v>0</v>
          </cell>
          <cell r="BW250">
            <v>0</v>
          </cell>
          <cell r="BX250">
            <v>4</v>
          </cell>
          <cell r="BY250">
            <v>95</v>
          </cell>
          <cell r="BZ250">
            <v>95</v>
          </cell>
          <cell r="CA250">
            <v>1423</v>
          </cell>
          <cell r="CB250">
            <v>22371</v>
          </cell>
          <cell r="CC250">
            <v>11703</v>
          </cell>
          <cell r="CD250">
            <v>1839</v>
          </cell>
          <cell r="CE250">
            <v>158</v>
          </cell>
          <cell r="CF250">
            <v>8157</v>
          </cell>
          <cell r="CG250">
            <v>24928</v>
          </cell>
          <cell r="CH250">
            <v>12464</v>
          </cell>
          <cell r="CI250">
            <v>10662</v>
          </cell>
        </row>
        <row r="251">
          <cell r="B251" t="str">
            <v>Kota Bandar Lampung</v>
          </cell>
          <cell r="C251" t="str">
            <v>Prov. Lampung</v>
          </cell>
          <cell r="D251">
            <v>873</v>
          </cell>
          <cell r="E251">
            <v>21</v>
          </cell>
          <cell r="F251">
            <v>0</v>
          </cell>
          <cell r="G251">
            <v>0</v>
          </cell>
          <cell r="H251">
            <v>0</v>
          </cell>
          <cell r="I251">
            <v>2166</v>
          </cell>
          <cell r="J251">
            <v>112</v>
          </cell>
          <cell r="K251">
            <v>0</v>
          </cell>
          <cell r="L251">
            <v>0</v>
          </cell>
          <cell r="M251">
            <v>0</v>
          </cell>
          <cell r="N251"/>
          <cell r="O251"/>
          <cell r="P251"/>
          <cell r="Q251"/>
          <cell r="R251"/>
          <cell r="X251">
            <v>14</v>
          </cell>
          <cell r="Y251">
            <v>24566</v>
          </cell>
          <cell r="Z251">
            <v>2277</v>
          </cell>
          <cell r="AA251">
            <v>36</v>
          </cell>
          <cell r="AB251">
            <v>11</v>
          </cell>
          <cell r="AC251">
            <v>4</v>
          </cell>
          <cell r="AD251">
            <v>2221</v>
          </cell>
          <cell r="AE251">
            <v>229</v>
          </cell>
          <cell r="AF251">
            <v>13</v>
          </cell>
          <cell r="AG251">
            <v>0</v>
          </cell>
          <cell r="AH251">
            <v>105</v>
          </cell>
          <cell r="AI251">
            <v>6175</v>
          </cell>
          <cell r="AJ251">
            <v>276</v>
          </cell>
          <cell r="AK251">
            <v>1</v>
          </cell>
          <cell r="AL251">
            <v>4</v>
          </cell>
          <cell r="AM251">
            <v>441</v>
          </cell>
          <cell r="AN251">
            <v>8361</v>
          </cell>
          <cell r="AO251">
            <v>2985</v>
          </cell>
          <cell r="AP251">
            <v>29</v>
          </cell>
          <cell r="AQ251">
            <v>23</v>
          </cell>
          <cell r="AR251">
            <v>2</v>
          </cell>
          <cell r="AS251">
            <v>160</v>
          </cell>
          <cell r="AT251">
            <v>7913</v>
          </cell>
          <cell r="AU251">
            <v>1767</v>
          </cell>
          <cell r="AV251">
            <v>20</v>
          </cell>
          <cell r="AW251">
            <v>0</v>
          </cell>
          <cell r="AX251">
            <v>10</v>
          </cell>
          <cell r="AY251">
            <v>509</v>
          </cell>
          <cell r="AZ251">
            <v>133</v>
          </cell>
          <cell r="BA251">
            <v>4</v>
          </cell>
          <cell r="BB251"/>
          <cell r="BC251">
            <v>189</v>
          </cell>
          <cell r="BD251">
            <v>1565</v>
          </cell>
          <cell r="BE251">
            <v>13</v>
          </cell>
          <cell r="BF251"/>
          <cell r="BG251"/>
          <cell r="BH251">
            <v>542</v>
          </cell>
          <cell r="BI251">
            <v>4308</v>
          </cell>
          <cell r="BJ251">
            <v>2954</v>
          </cell>
          <cell r="BK251">
            <v>404</v>
          </cell>
          <cell r="BL251">
            <v>0</v>
          </cell>
          <cell r="BM251">
            <v>3</v>
          </cell>
          <cell r="BN251">
            <v>15</v>
          </cell>
          <cell r="BO251">
            <v>28</v>
          </cell>
          <cell r="BP251">
            <v>93</v>
          </cell>
          <cell r="BQ251">
            <v>0</v>
          </cell>
          <cell r="BR251">
            <v>1</v>
          </cell>
          <cell r="BS251">
            <v>14</v>
          </cell>
          <cell r="BT251">
            <v>79</v>
          </cell>
          <cell r="BU251">
            <v>207</v>
          </cell>
          <cell r="BV251">
            <v>0</v>
          </cell>
          <cell r="BW251">
            <v>3</v>
          </cell>
          <cell r="BX251">
            <v>4</v>
          </cell>
          <cell r="BY251">
            <v>69</v>
          </cell>
          <cell r="BZ251">
            <v>479</v>
          </cell>
          <cell r="CA251">
            <v>3605</v>
          </cell>
          <cell r="CB251">
            <v>42364</v>
          </cell>
          <cell r="CC251">
            <v>20095</v>
          </cell>
          <cell r="CD251">
            <v>5122</v>
          </cell>
          <cell r="CE251">
            <v>1245</v>
          </cell>
          <cell r="CF251">
            <v>10595</v>
          </cell>
          <cell r="CG251">
            <v>34651</v>
          </cell>
          <cell r="CH251">
            <v>16728</v>
          </cell>
          <cell r="CI251">
            <v>15927</v>
          </cell>
        </row>
        <row r="252">
          <cell r="B252" t="str">
            <v>Kota Metro</v>
          </cell>
          <cell r="C252" t="str">
            <v>Prov. Lampung</v>
          </cell>
          <cell r="D252">
            <v>102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8204</v>
          </cell>
          <cell r="J252">
            <v>307</v>
          </cell>
          <cell r="K252">
            <v>0</v>
          </cell>
          <cell r="L252">
            <v>0</v>
          </cell>
          <cell r="M252">
            <v>0</v>
          </cell>
          <cell r="N252"/>
          <cell r="O252"/>
          <cell r="P252"/>
          <cell r="Q252"/>
          <cell r="R252"/>
          <cell r="X252">
            <v>27</v>
          </cell>
          <cell r="Y252">
            <v>87632</v>
          </cell>
          <cell r="Z252">
            <v>7471</v>
          </cell>
          <cell r="AA252">
            <v>159</v>
          </cell>
          <cell r="AB252">
            <v>29</v>
          </cell>
          <cell r="AC252">
            <v>3</v>
          </cell>
          <cell r="AD252">
            <v>2989</v>
          </cell>
          <cell r="AE252">
            <v>163</v>
          </cell>
          <cell r="AF252">
            <v>0</v>
          </cell>
          <cell r="AG252">
            <v>1</v>
          </cell>
          <cell r="AH252">
            <v>40</v>
          </cell>
          <cell r="AI252">
            <v>1359</v>
          </cell>
          <cell r="AJ252">
            <v>603</v>
          </cell>
          <cell r="AK252"/>
          <cell r="AL252">
            <v>1</v>
          </cell>
          <cell r="AM252">
            <v>33</v>
          </cell>
          <cell r="AN252">
            <v>1319</v>
          </cell>
          <cell r="AO252">
            <v>15</v>
          </cell>
          <cell r="AP252"/>
          <cell r="AQ252">
            <v>2</v>
          </cell>
          <cell r="AR252">
            <v>15</v>
          </cell>
          <cell r="AS252">
            <v>350</v>
          </cell>
          <cell r="AT252">
            <v>18442</v>
          </cell>
          <cell r="AU252">
            <v>3303</v>
          </cell>
          <cell r="AV252">
            <v>58</v>
          </cell>
          <cell r="AW252">
            <v>17</v>
          </cell>
          <cell r="AX252">
            <v>145</v>
          </cell>
          <cell r="AY252">
            <v>8490</v>
          </cell>
          <cell r="AZ252">
            <v>1997</v>
          </cell>
          <cell r="BA252">
            <v>89</v>
          </cell>
          <cell r="BB252"/>
          <cell r="BC252"/>
          <cell r="BD252"/>
          <cell r="BE252"/>
          <cell r="BF252"/>
          <cell r="BG252">
            <v>1</v>
          </cell>
          <cell r="BH252">
            <v>168</v>
          </cell>
          <cell r="BI252">
            <v>1393</v>
          </cell>
          <cell r="BJ252">
            <v>345</v>
          </cell>
          <cell r="BK252">
            <v>6</v>
          </cell>
          <cell r="BL252">
            <v>4</v>
          </cell>
          <cell r="BM252">
            <v>12</v>
          </cell>
          <cell r="BN252">
            <v>23</v>
          </cell>
          <cell r="BO252">
            <v>58</v>
          </cell>
          <cell r="BP252">
            <v>266</v>
          </cell>
          <cell r="BQ252">
            <v>0</v>
          </cell>
          <cell r="BR252">
            <v>20</v>
          </cell>
          <cell r="BS252">
            <v>73</v>
          </cell>
          <cell r="BT252">
            <v>160</v>
          </cell>
          <cell r="BU252">
            <v>833</v>
          </cell>
          <cell r="BV252">
            <v>1</v>
          </cell>
          <cell r="BW252">
            <v>7</v>
          </cell>
          <cell r="BX252">
            <v>35</v>
          </cell>
          <cell r="BY252">
            <v>531</v>
          </cell>
          <cell r="BZ252">
            <v>2388</v>
          </cell>
          <cell r="CA252">
            <v>8447</v>
          </cell>
          <cell r="CB252">
            <v>94309</v>
          </cell>
          <cell r="CC252">
            <v>36708</v>
          </cell>
          <cell r="CD252">
            <v>6553</v>
          </cell>
          <cell r="CE252">
            <v>3673</v>
          </cell>
          <cell r="CF252">
            <v>37285</v>
          </cell>
          <cell r="CG252">
            <v>115065</v>
          </cell>
          <cell r="CH252">
            <v>54311</v>
          </cell>
          <cell r="CI252">
            <v>56856</v>
          </cell>
        </row>
        <row r="253">
          <cell r="B253" t="str">
            <v>Kab. Lampung Barat</v>
          </cell>
          <cell r="C253" t="str">
            <v>Prov. Lampung</v>
          </cell>
          <cell r="D253">
            <v>318</v>
          </cell>
          <cell r="E253">
            <v>8</v>
          </cell>
          <cell r="F253">
            <v>0</v>
          </cell>
          <cell r="G253">
            <v>0</v>
          </cell>
          <cell r="H253">
            <v>0</v>
          </cell>
          <cell r="I253">
            <v>19572</v>
          </cell>
          <cell r="J253">
            <v>1121</v>
          </cell>
          <cell r="K253">
            <v>0</v>
          </cell>
          <cell r="L253">
            <v>0</v>
          </cell>
          <cell r="M253">
            <v>0</v>
          </cell>
          <cell r="N253"/>
          <cell r="O253"/>
          <cell r="P253"/>
          <cell r="Q253"/>
          <cell r="R253"/>
          <cell r="X253">
            <v>61</v>
          </cell>
          <cell r="Y253">
            <v>109105</v>
          </cell>
          <cell r="Z253">
            <v>10903</v>
          </cell>
          <cell r="AA253">
            <v>170</v>
          </cell>
          <cell r="AB253">
            <v>32</v>
          </cell>
          <cell r="AC253">
            <v>12</v>
          </cell>
          <cell r="AD253">
            <v>8054</v>
          </cell>
          <cell r="AE253">
            <v>609</v>
          </cell>
          <cell r="AF253">
            <v>7</v>
          </cell>
          <cell r="AG253">
            <v>2</v>
          </cell>
          <cell r="AH253">
            <v>49</v>
          </cell>
          <cell r="AI253">
            <v>1998</v>
          </cell>
          <cell r="AJ253">
            <v>1507</v>
          </cell>
          <cell r="AK253">
            <v>3</v>
          </cell>
          <cell r="AL253">
            <v>4</v>
          </cell>
          <cell r="AM253">
            <v>93</v>
          </cell>
          <cell r="AN253">
            <v>3116</v>
          </cell>
          <cell r="AO253">
            <v>1079</v>
          </cell>
          <cell r="AP253">
            <v>4</v>
          </cell>
          <cell r="AQ253">
            <v>5</v>
          </cell>
          <cell r="AR253">
            <v>5</v>
          </cell>
          <cell r="AS253">
            <v>308</v>
          </cell>
          <cell r="AT253">
            <v>24789</v>
          </cell>
          <cell r="AU253">
            <v>5663</v>
          </cell>
          <cell r="AV253">
            <v>76</v>
          </cell>
          <cell r="AW253">
            <v>13</v>
          </cell>
          <cell r="AX253">
            <v>138</v>
          </cell>
          <cell r="AY253">
            <v>11609</v>
          </cell>
          <cell r="AZ253">
            <v>3363</v>
          </cell>
          <cell r="BA253">
            <v>77</v>
          </cell>
          <cell r="BB253"/>
          <cell r="BC253">
            <v>92</v>
          </cell>
          <cell r="BD253">
            <v>592</v>
          </cell>
          <cell r="BE253">
            <v>19</v>
          </cell>
          <cell r="BF253">
            <v>1</v>
          </cell>
          <cell r="BG253"/>
          <cell r="BH253">
            <v>195</v>
          </cell>
          <cell r="BI253">
            <v>1809</v>
          </cell>
          <cell r="BJ253">
            <v>837</v>
          </cell>
          <cell r="BK253">
            <v>287</v>
          </cell>
          <cell r="BL253">
            <v>0</v>
          </cell>
          <cell r="BM253">
            <v>18</v>
          </cell>
          <cell r="BN253">
            <v>16</v>
          </cell>
          <cell r="BO253">
            <v>23</v>
          </cell>
          <cell r="BP253">
            <v>61</v>
          </cell>
          <cell r="BQ253">
            <v>0</v>
          </cell>
          <cell r="BR253">
            <v>4</v>
          </cell>
          <cell r="BS253">
            <v>128</v>
          </cell>
          <cell r="BT253">
            <v>219</v>
          </cell>
          <cell r="BU253">
            <v>573</v>
          </cell>
          <cell r="BV253">
            <v>0</v>
          </cell>
          <cell r="BW253">
            <v>0</v>
          </cell>
          <cell r="BX253">
            <v>52</v>
          </cell>
          <cell r="BY253">
            <v>511</v>
          </cell>
          <cell r="BZ253">
            <v>1930</v>
          </cell>
          <cell r="CA253">
            <v>20123</v>
          </cell>
          <cell r="CB253">
            <v>124157</v>
          </cell>
          <cell r="CC253">
            <v>53093</v>
          </cell>
          <cell r="CD253">
            <v>10819</v>
          </cell>
          <cell r="CE253">
            <v>3048</v>
          </cell>
          <cell r="CF253">
            <v>48555</v>
          </cell>
          <cell r="CG253">
            <v>150618</v>
          </cell>
          <cell r="CH253">
            <v>69195</v>
          </cell>
          <cell r="CI253">
            <v>74165</v>
          </cell>
        </row>
        <row r="254">
          <cell r="B254" t="str">
            <v>Kab. Lampung Selatan</v>
          </cell>
          <cell r="C254" t="str">
            <v>Prov. Lampung</v>
          </cell>
          <cell r="D254">
            <v>87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16523</v>
          </cell>
          <cell r="J254">
            <v>397</v>
          </cell>
          <cell r="K254">
            <v>0</v>
          </cell>
          <cell r="L254">
            <v>0</v>
          </cell>
          <cell r="M254">
            <v>0</v>
          </cell>
          <cell r="N254"/>
          <cell r="O254">
            <v>1</v>
          </cell>
          <cell r="P254"/>
          <cell r="Q254"/>
          <cell r="R254"/>
          <cell r="X254">
            <v>124</v>
          </cell>
          <cell r="Y254">
            <v>80059</v>
          </cell>
          <cell r="Z254">
            <v>8135</v>
          </cell>
          <cell r="AA254">
            <v>163</v>
          </cell>
          <cell r="AB254">
            <v>20</v>
          </cell>
          <cell r="AC254">
            <v>13</v>
          </cell>
          <cell r="AD254">
            <v>4327</v>
          </cell>
          <cell r="AE254">
            <v>273</v>
          </cell>
          <cell r="AF254">
            <v>6</v>
          </cell>
          <cell r="AG254">
            <v>1</v>
          </cell>
          <cell r="AH254">
            <v>67</v>
          </cell>
          <cell r="AI254">
            <v>1718</v>
          </cell>
          <cell r="AJ254">
            <v>34</v>
          </cell>
          <cell r="AK254"/>
          <cell r="AL254">
            <v>1</v>
          </cell>
          <cell r="AM254">
            <v>712</v>
          </cell>
          <cell r="AN254">
            <v>16390</v>
          </cell>
          <cell r="AO254">
            <v>2231</v>
          </cell>
          <cell r="AP254">
            <v>32</v>
          </cell>
          <cell r="AQ254">
            <v>28</v>
          </cell>
          <cell r="AR254">
            <v>11</v>
          </cell>
          <cell r="AS254">
            <v>178</v>
          </cell>
          <cell r="AT254">
            <v>19261</v>
          </cell>
          <cell r="AU254">
            <v>4387</v>
          </cell>
          <cell r="AV254">
            <v>30</v>
          </cell>
          <cell r="AW254">
            <v>15</v>
          </cell>
          <cell r="AX254">
            <v>84</v>
          </cell>
          <cell r="AY254">
            <v>8958</v>
          </cell>
          <cell r="AZ254">
            <v>2523</v>
          </cell>
          <cell r="BA254">
            <v>51</v>
          </cell>
          <cell r="BB254"/>
          <cell r="BC254">
            <v>350</v>
          </cell>
          <cell r="BD254">
            <v>2012</v>
          </cell>
          <cell r="BE254">
            <v>1762</v>
          </cell>
          <cell r="BF254">
            <v>15</v>
          </cell>
          <cell r="BG254">
            <v>1</v>
          </cell>
          <cell r="BH254">
            <v>1782</v>
          </cell>
          <cell r="BI254">
            <v>13350</v>
          </cell>
          <cell r="BJ254">
            <v>6252</v>
          </cell>
          <cell r="BK254">
            <v>227</v>
          </cell>
          <cell r="BL254">
            <v>0</v>
          </cell>
          <cell r="BM254">
            <v>6</v>
          </cell>
          <cell r="BN254">
            <v>43</v>
          </cell>
          <cell r="BO254">
            <v>21</v>
          </cell>
          <cell r="BP254">
            <v>26</v>
          </cell>
          <cell r="BQ254">
            <v>0</v>
          </cell>
          <cell r="BR254">
            <v>2</v>
          </cell>
          <cell r="BS254">
            <v>46</v>
          </cell>
          <cell r="BT254">
            <v>169</v>
          </cell>
          <cell r="BU254">
            <v>473</v>
          </cell>
          <cell r="BV254">
            <v>1</v>
          </cell>
          <cell r="BW254">
            <v>1</v>
          </cell>
          <cell r="BX254">
            <v>23</v>
          </cell>
          <cell r="BY254">
            <v>376</v>
          </cell>
          <cell r="BZ254">
            <v>1453</v>
          </cell>
          <cell r="CA254">
            <v>17554</v>
          </cell>
          <cell r="CB254">
            <v>105295</v>
          </cell>
          <cell r="CC254">
            <v>54366</v>
          </cell>
          <cell r="CD254">
            <v>15691</v>
          </cell>
          <cell r="CE254">
            <v>2325</v>
          </cell>
          <cell r="CF254">
            <v>37809</v>
          </cell>
          <cell r="CG254">
            <v>120574</v>
          </cell>
          <cell r="CH254">
            <v>56907</v>
          </cell>
          <cell r="CI254">
            <v>54061</v>
          </cell>
        </row>
        <row r="255">
          <cell r="B255" t="str">
            <v>Kab. Lampung Tengah</v>
          </cell>
          <cell r="C255" t="str">
            <v>Prov. Lampung</v>
          </cell>
          <cell r="D255">
            <v>353</v>
          </cell>
          <cell r="E255">
            <v>1</v>
          </cell>
          <cell r="F255">
            <v>0</v>
          </cell>
          <cell r="G255">
            <v>0</v>
          </cell>
          <cell r="H255">
            <v>0</v>
          </cell>
          <cell r="I255">
            <v>6492</v>
          </cell>
          <cell r="J255">
            <v>178</v>
          </cell>
          <cell r="K255">
            <v>0</v>
          </cell>
          <cell r="L255">
            <v>0</v>
          </cell>
          <cell r="M255">
            <v>0</v>
          </cell>
          <cell r="N255"/>
          <cell r="O255">
            <v>2</v>
          </cell>
          <cell r="P255"/>
          <cell r="Q255"/>
          <cell r="R255"/>
          <cell r="X255">
            <v>21</v>
          </cell>
          <cell r="Y255">
            <v>55409</v>
          </cell>
          <cell r="Z255">
            <v>4117</v>
          </cell>
          <cell r="AA255">
            <v>109</v>
          </cell>
          <cell r="AB255">
            <v>20</v>
          </cell>
          <cell r="AC255">
            <v>3</v>
          </cell>
          <cell r="AD255">
            <v>3718</v>
          </cell>
          <cell r="AE255">
            <v>112</v>
          </cell>
          <cell r="AF255">
            <v>2</v>
          </cell>
          <cell r="AG255">
            <v>0</v>
          </cell>
          <cell r="AH255"/>
          <cell r="AI255"/>
          <cell r="AJ255"/>
          <cell r="AK255"/>
          <cell r="AL255"/>
          <cell r="AM255">
            <v>259</v>
          </cell>
          <cell r="AN255">
            <v>8987</v>
          </cell>
          <cell r="AO255">
            <v>442</v>
          </cell>
          <cell r="AP255">
            <v>16</v>
          </cell>
          <cell r="AQ255">
            <v>15</v>
          </cell>
          <cell r="AR255">
            <v>11</v>
          </cell>
          <cell r="AS255">
            <v>541</v>
          </cell>
          <cell r="AT255">
            <v>16462</v>
          </cell>
          <cell r="AU255">
            <v>2996</v>
          </cell>
          <cell r="AV255">
            <v>57</v>
          </cell>
          <cell r="AW255">
            <v>5</v>
          </cell>
          <cell r="AX255">
            <v>78</v>
          </cell>
          <cell r="AY255">
            <v>2929</v>
          </cell>
          <cell r="AZ255">
            <v>587</v>
          </cell>
          <cell r="BA255">
            <v>27</v>
          </cell>
          <cell r="BB255"/>
          <cell r="BC255">
            <v>88</v>
          </cell>
          <cell r="BD255">
            <v>883</v>
          </cell>
          <cell r="BE255">
            <v>67</v>
          </cell>
          <cell r="BF255">
            <v>2</v>
          </cell>
          <cell r="BG255">
            <v>3</v>
          </cell>
          <cell r="BH255">
            <v>901</v>
          </cell>
          <cell r="BI255">
            <v>9833</v>
          </cell>
          <cell r="BJ255">
            <v>1763</v>
          </cell>
          <cell r="BK255">
            <v>275</v>
          </cell>
          <cell r="BL255">
            <v>2</v>
          </cell>
          <cell r="BM255">
            <v>12</v>
          </cell>
          <cell r="BN255">
            <v>3</v>
          </cell>
          <cell r="BO255">
            <v>15</v>
          </cell>
          <cell r="BP255">
            <v>23</v>
          </cell>
          <cell r="BQ255">
            <v>0</v>
          </cell>
          <cell r="BR255">
            <v>29</v>
          </cell>
          <cell r="BS255">
            <v>105</v>
          </cell>
          <cell r="BT255">
            <v>72</v>
          </cell>
          <cell r="BU255">
            <v>196</v>
          </cell>
          <cell r="BV255">
            <v>0</v>
          </cell>
          <cell r="BW255">
            <v>0</v>
          </cell>
          <cell r="BX255">
            <v>7</v>
          </cell>
          <cell r="BY255">
            <v>87</v>
          </cell>
          <cell r="BZ255">
            <v>549</v>
          </cell>
          <cell r="CA255">
            <v>7149</v>
          </cell>
          <cell r="CB255">
            <v>69944</v>
          </cell>
          <cell r="CC255">
            <v>34893</v>
          </cell>
          <cell r="CD255">
            <v>5714</v>
          </cell>
          <cell r="CE255">
            <v>1164</v>
          </cell>
          <cell r="CF255">
            <v>23147</v>
          </cell>
          <cell r="CG255">
            <v>73464</v>
          </cell>
          <cell r="CH255">
            <v>34396</v>
          </cell>
          <cell r="CI255">
            <v>34001</v>
          </cell>
        </row>
        <row r="256">
          <cell r="B256" t="str">
            <v>Kab. Lampung Timur</v>
          </cell>
          <cell r="C256" t="str">
            <v>Prov. Lampung</v>
          </cell>
          <cell r="D256">
            <v>951</v>
          </cell>
          <cell r="E256">
            <v>35</v>
          </cell>
          <cell r="F256">
            <v>0</v>
          </cell>
          <cell r="G256">
            <v>0</v>
          </cell>
          <cell r="H256">
            <v>0</v>
          </cell>
          <cell r="I256">
            <v>3323</v>
          </cell>
          <cell r="J256">
            <v>148</v>
          </cell>
          <cell r="K256">
            <v>0</v>
          </cell>
          <cell r="L256">
            <v>0</v>
          </cell>
          <cell r="M256">
            <v>0</v>
          </cell>
          <cell r="N256"/>
          <cell r="O256">
            <v>1</v>
          </cell>
          <cell r="P256"/>
          <cell r="Q256"/>
          <cell r="R256"/>
          <cell r="X256">
            <v>7</v>
          </cell>
          <cell r="Y256">
            <v>20837</v>
          </cell>
          <cell r="Z256">
            <v>2462</v>
          </cell>
          <cell r="AA256">
            <v>53</v>
          </cell>
          <cell r="AB256">
            <v>8</v>
          </cell>
          <cell r="AC256">
            <v>0</v>
          </cell>
          <cell r="AD256">
            <v>371</v>
          </cell>
          <cell r="AE256">
            <v>41</v>
          </cell>
          <cell r="AF256">
            <v>0</v>
          </cell>
          <cell r="AG256">
            <v>0</v>
          </cell>
          <cell r="AH256">
            <v>27</v>
          </cell>
          <cell r="AI256">
            <v>1620</v>
          </cell>
          <cell r="AJ256">
            <v>43</v>
          </cell>
          <cell r="AK256">
            <v>1</v>
          </cell>
          <cell r="AL256">
            <v>3</v>
          </cell>
          <cell r="AM256">
            <v>284</v>
          </cell>
          <cell r="AN256">
            <v>15183</v>
          </cell>
          <cell r="AO256">
            <v>598</v>
          </cell>
          <cell r="AP256">
            <v>36</v>
          </cell>
          <cell r="AQ256">
            <v>18</v>
          </cell>
          <cell r="AR256">
            <v>1</v>
          </cell>
          <cell r="AS256">
            <v>52</v>
          </cell>
          <cell r="AT256">
            <v>4205</v>
          </cell>
          <cell r="AU256">
            <v>1464</v>
          </cell>
          <cell r="AV256">
            <v>20</v>
          </cell>
          <cell r="AW256">
            <v>1</v>
          </cell>
          <cell r="AX256">
            <v>17</v>
          </cell>
          <cell r="AY256">
            <v>1078</v>
          </cell>
          <cell r="AZ256">
            <v>419</v>
          </cell>
          <cell r="BA256">
            <v>9</v>
          </cell>
          <cell r="BB256"/>
          <cell r="BC256">
            <v>94</v>
          </cell>
          <cell r="BD256">
            <v>942</v>
          </cell>
          <cell r="BE256">
            <v>36</v>
          </cell>
          <cell r="BF256">
            <v>2</v>
          </cell>
          <cell r="BG256">
            <v>2</v>
          </cell>
          <cell r="BH256">
            <v>738</v>
          </cell>
          <cell r="BI256">
            <v>8868</v>
          </cell>
          <cell r="BJ256">
            <v>1966</v>
          </cell>
          <cell r="BK256">
            <v>258</v>
          </cell>
          <cell r="BL256">
            <v>0</v>
          </cell>
          <cell r="BM256">
            <v>66</v>
          </cell>
          <cell r="BN256">
            <v>8</v>
          </cell>
          <cell r="BO256">
            <v>6</v>
          </cell>
          <cell r="BP256">
            <v>88</v>
          </cell>
          <cell r="BQ256">
            <v>0</v>
          </cell>
          <cell r="BR256">
            <v>7</v>
          </cell>
          <cell r="BS256">
            <v>88</v>
          </cell>
          <cell r="BT256">
            <v>45</v>
          </cell>
          <cell r="BU256">
            <v>233</v>
          </cell>
          <cell r="BV256">
            <v>0</v>
          </cell>
          <cell r="BW256">
            <v>1</v>
          </cell>
          <cell r="BX256">
            <v>14</v>
          </cell>
          <cell r="BY256">
            <v>134</v>
          </cell>
          <cell r="BZ256">
            <v>534</v>
          </cell>
          <cell r="CA256">
            <v>4596</v>
          </cell>
          <cell r="CB256">
            <v>39170</v>
          </cell>
          <cell r="CC256">
            <v>18347</v>
          </cell>
          <cell r="CD256">
            <v>4160</v>
          </cell>
          <cell r="CE256">
            <v>1173</v>
          </cell>
          <cell r="CF256">
            <v>8787</v>
          </cell>
          <cell r="CG256">
            <v>27065</v>
          </cell>
          <cell r="CH256">
            <v>11905</v>
          </cell>
          <cell r="CI256">
            <v>12470</v>
          </cell>
        </row>
        <row r="257">
          <cell r="B257" t="str">
            <v>Kab. Lampung Utara</v>
          </cell>
          <cell r="C257" t="str">
            <v>Prov. Lampung</v>
          </cell>
          <cell r="D257">
            <v>82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3646</v>
          </cell>
          <cell r="J257">
            <v>197</v>
          </cell>
          <cell r="K257">
            <v>0</v>
          </cell>
          <cell r="L257">
            <v>0</v>
          </cell>
          <cell r="M257">
            <v>0</v>
          </cell>
          <cell r="N257"/>
          <cell r="O257"/>
          <cell r="P257"/>
          <cell r="Q257"/>
          <cell r="R257"/>
          <cell r="X257">
            <v>35</v>
          </cell>
          <cell r="Y257">
            <v>39469</v>
          </cell>
          <cell r="Z257">
            <v>3230</v>
          </cell>
          <cell r="AA257">
            <v>92</v>
          </cell>
          <cell r="AB257">
            <v>17</v>
          </cell>
          <cell r="AC257">
            <v>3</v>
          </cell>
          <cell r="AD257">
            <v>625</v>
          </cell>
          <cell r="AE257">
            <v>22</v>
          </cell>
          <cell r="AF257">
            <v>1</v>
          </cell>
          <cell r="AG257">
            <v>0</v>
          </cell>
          <cell r="AH257">
            <v>183</v>
          </cell>
          <cell r="AI257">
            <v>4075</v>
          </cell>
          <cell r="AJ257">
            <v>2431</v>
          </cell>
          <cell r="AK257">
            <v>1</v>
          </cell>
          <cell r="AL257">
            <v>4</v>
          </cell>
          <cell r="AM257">
            <v>227</v>
          </cell>
          <cell r="AN257">
            <v>5435</v>
          </cell>
          <cell r="AO257">
            <v>162</v>
          </cell>
          <cell r="AP257">
            <v>6</v>
          </cell>
          <cell r="AQ257">
            <v>5</v>
          </cell>
          <cell r="AR257">
            <v>8</v>
          </cell>
          <cell r="AS257">
            <v>278</v>
          </cell>
          <cell r="AT257">
            <v>10147</v>
          </cell>
          <cell r="AU257">
            <v>2110</v>
          </cell>
          <cell r="AV257">
            <v>24</v>
          </cell>
          <cell r="AW257">
            <v>2</v>
          </cell>
          <cell r="AX257">
            <v>38</v>
          </cell>
          <cell r="AY257">
            <v>1541</v>
          </cell>
          <cell r="AZ257">
            <v>390</v>
          </cell>
          <cell r="BA257">
            <v>35</v>
          </cell>
          <cell r="BB257"/>
          <cell r="BC257">
            <v>259</v>
          </cell>
          <cell r="BD257">
            <v>1265</v>
          </cell>
          <cell r="BE257">
            <v>70</v>
          </cell>
          <cell r="BF257">
            <v>4</v>
          </cell>
          <cell r="BG257">
            <v>1</v>
          </cell>
          <cell r="BH257">
            <v>561</v>
          </cell>
          <cell r="BI257">
            <v>4454</v>
          </cell>
          <cell r="BJ257">
            <v>1190</v>
          </cell>
          <cell r="BK257">
            <v>66</v>
          </cell>
          <cell r="BL257">
            <v>3</v>
          </cell>
          <cell r="BM257">
            <v>13</v>
          </cell>
          <cell r="BN257">
            <v>3</v>
          </cell>
          <cell r="BO257">
            <v>17</v>
          </cell>
          <cell r="BP257">
            <v>12</v>
          </cell>
          <cell r="BQ257">
            <v>0</v>
          </cell>
          <cell r="BR257">
            <v>2</v>
          </cell>
          <cell r="BS257">
            <v>22</v>
          </cell>
          <cell r="BT257">
            <v>32</v>
          </cell>
          <cell r="BU257">
            <v>157</v>
          </cell>
          <cell r="BV257">
            <v>0</v>
          </cell>
          <cell r="BW257">
            <v>0</v>
          </cell>
          <cell r="BX257">
            <v>6</v>
          </cell>
          <cell r="BY257">
            <v>118</v>
          </cell>
          <cell r="BZ257">
            <v>654</v>
          </cell>
          <cell r="CA257">
            <v>4190</v>
          </cell>
          <cell r="CB257">
            <v>50952</v>
          </cell>
          <cell r="CC257">
            <v>23283</v>
          </cell>
          <cell r="CD257">
            <v>4027</v>
          </cell>
          <cell r="CE257">
            <v>978</v>
          </cell>
          <cell r="CF257">
            <v>17384</v>
          </cell>
          <cell r="CG257">
            <v>54112</v>
          </cell>
          <cell r="CH257">
            <v>26724</v>
          </cell>
          <cell r="CI257">
            <v>29589</v>
          </cell>
        </row>
        <row r="258">
          <cell r="B258" t="str">
            <v>Kab. Mesuji</v>
          </cell>
          <cell r="C258" t="str">
            <v>Prov. Lampung</v>
          </cell>
          <cell r="D258">
            <v>83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1453</v>
          </cell>
          <cell r="J258">
            <v>65</v>
          </cell>
          <cell r="K258">
            <v>0</v>
          </cell>
          <cell r="L258">
            <v>0</v>
          </cell>
          <cell r="M258">
            <v>0</v>
          </cell>
          <cell r="N258"/>
          <cell r="O258"/>
          <cell r="P258"/>
          <cell r="Q258"/>
          <cell r="R258"/>
          <cell r="X258">
            <v>30</v>
          </cell>
          <cell r="Y258">
            <v>16113</v>
          </cell>
          <cell r="Z258">
            <v>1418</v>
          </cell>
          <cell r="AA258">
            <v>53</v>
          </cell>
          <cell r="AB258">
            <v>8</v>
          </cell>
          <cell r="AC258">
            <v>2</v>
          </cell>
          <cell r="AD258">
            <v>509</v>
          </cell>
          <cell r="AE258">
            <v>7</v>
          </cell>
          <cell r="AF258">
            <v>1</v>
          </cell>
          <cell r="AG258">
            <v>0</v>
          </cell>
          <cell r="AH258">
            <v>2</v>
          </cell>
          <cell r="AI258">
            <v>245</v>
          </cell>
          <cell r="AJ258">
            <v>7</v>
          </cell>
          <cell r="AK258"/>
          <cell r="AL258">
            <v>1</v>
          </cell>
          <cell r="AM258">
            <v>50</v>
          </cell>
          <cell r="AN258">
            <v>1137</v>
          </cell>
          <cell r="AO258">
            <v>84</v>
          </cell>
          <cell r="AP258">
            <v>2</v>
          </cell>
          <cell r="AQ258"/>
          <cell r="AR258">
            <v>3</v>
          </cell>
          <cell r="AS258">
            <v>138</v>
          </cell>
          <cell r="AT258">
            <v>4874</v>
          </cell>
          <cell r="AU258">
            <v>1145</v>
          </cell>
          <cell r="AV258">
            <v>25</v>
          </cell>
          <cell r="AW258">
            <v>0</v>
          </cell>
          <cell r="AX258">
            <v>3</v>
          </cell>
          <cell r="AY258">
            <v>143</v>
          </cell>
          <cell r="AZ258">
            <v>73</v>
          </cell>
          <cell r="BA258">
            <v>1</v>
          </cell>
          <cell r="BB258"/>
          <cell r="BC258">
            <v>38</v>
          </cell>
          <cell r="BD258">
            <v>338</v>
          </cell>
          <cell r="BE258">
            <v>51</v>
          </cell>
          <cell r="BF258">
            <v>2</v>
          </cell>
          <cell r="BG258">
            <v>4</v>
          </cell>
          <cell r="BH258">
            <v>103</v>
          </cell>
          <cell r="BI258">
            <v>953</v>
          </cell>
          <cell r="BJ258">
            <v>532</v>
          </cell>
          <cell r="BK258">
            <v>29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3</v>
          </cell>
          <cell r="BQ258">
            <v>0</v>
          </cell>
          <cell r="BR258">
            <v>0</v>
          </cell>
          <cell r="BS258">
            <v>2</v>
          </cell>
          <cell r="BT258">
            <v>2</v>
          </cell>
          <cell r="BU258">
            <v>25</v>
          </cell>
          <cell r="BV258">
            <v>0</v>
          </cell>
          <cell r="BW258">
            <v>0</v>
          </cell>
          <cell r="BX258">
            <v>0</v>
          </cell>
          <cell r="BY258">
            <v>14</v>
          </cell>
          <cell r="BZ258">
            <v>206</v>
          </cell>
          <cell r="CA258">
            <v>1627</v>
          </cell>
          <cell r="CB258">
            <v>18351</v>
          </cell>
          <cell r="CC258">
            <v>7826</v>
          </cell>
          <cell r="CD258">
            <v>1873</v>
          </cell>
          <cell r="CE258">
            <v>300</v>
          </cell>
          <cell r="CF258">
            <v>5793</v>
          </cell>
          <cell r="CG258">
            <v>16548</v>
          </cell>
          <cell r="CH258">
            <v>7777</v>
          </cell>
          <cell r="CI258">
            <v>7834</v>
          </cell>
        </row>
        <row r="259">
          <cell r="B259" t="str">
            <v>Kab. Pesawaran</v>
          </cell>
          <cell r="C259" t="str">
            <v>Prov. Lampung</v>
          </cell>
          <cell r="D259">
            <v>343</v>
          </cell>
          <cell r="E259">
            <v>2</v>
          </cell>
          <cell r="F259">
            <v>0</v>
          </cell>
          <cell r="G259">
            <v>0</v>
          </cell>
          <cell r="H259">
            <v>0</v>
          </cell>
          <cell r="I259">
            <v>4586</v>
          </cell>
          <cell r="J259">
            <v>73</v>
          </cell>
          <cell r="K259">
            <v>0</v>
          </cell>
          <cell r="L259">
            <v>0</v>
          </cell>
          <cell r="M259">
            <v>0</v>
          </cell>
          <cell r="N259"/>
          <cell r="O259">
            <v>1</v>
          </cell>
          <cell r="P259"/>
          <cell r="Q259"/>
          <cell r="R259"/>
          <cell r="X259">
            <v>23</v>
          </cell>
          <cell r="Y259">
            <v>34014</v>
          </cell>
          <cell r="Z259">
            <v>3148</v>
          </cell>
          <cell r="AA259">
            <v>68</v>
          </cell>
          <cell r="AB259">
            <v>9</v>
          </cell>
          <cell r="AC259">
            <v>6</v>
          </cell>
          <cell r="AD259">
            <v>2205</v>
          </cell>
          <cell r="AE259">
            <v>115</v>
          </cell>
          <cell r="AF259">
            <v>1</v>
          </cell>
          <cell r="AG259">
            <v>0</v>
          </cell>
          <cell r="AH259">
            <v>95</v>
          </cell>
          <cell r="AI259">
            <v>1969</v>
          </cell>
          <cell r="AJ259">
            <v>1941</v>
          </cell>
          <cell r="AK259">
            <v>3</v>
          </cell>
          <cell r="AL259">
            <v>2</v>
          </cell>
          <cell r="AM259">
            <v>367</v>
          </cell>
          <cell r="AN259">
            <v>6919</v>
          </cell>
          <cell r="AO259">
            <v>729</v>
          </cell>
          <cell r="AP259">
            <v>68</v>
          </cell>
          <cell r="AQ259">
            <v>8</v>
          </cell>
          <cell r="AR259">
            <v>3</v>
          </cell>
          <cell r="AS259">
            <v>138</v>
          </cell>
          <cell r="AT259">
            <v>10714</v>
          </cell>
          <cell r="AU259">
            <v>2382</v>
          </cell>
          <cell r="AV259">
            <v>18</v>
          </cell>
          <cell r="AW259">
            <v>0</v>
          </cell>
          <cell r="AX259">
            <v>25</v>
          </cell>
          <cell r="AY259">
            <v>2485</v>
          </cell>
          <cell r="AZ259">
            <v>773</v>
          </cell>
          <cell r="BA259">
            <v>19</v>
          </cell>
          <cell r="BB259"/>
          <cell r="BC259">
            <v>465</v>
          </cell>
          <cell r="BD259">
            <v>2098</v>
          </cell>
          <cell r="BE259">
            <v>2704</v>
          </cell>
          <cell r="BF259">
            <v>4</v>
          </cell>
          <cell r="BG259"/>
          <cell r="BH259">
            <v>1289</v>
          </cell>
          <cell r="BI259">
            <v>6868</v>
          </cell>
          <cell r="BJ259">
            <v>4033</v>
          </cell>
          <cell r="BK259">
            <v>1548</v>
          </cell>
          <cell r="BL259">
            <v>0</v>
          </cell>
          <cell r="BM259">
            <v>5</v>
          </cell>
          <cell r="BN259">
            <v>2</v>
          </cell>
          <cell r="BO259">
            <v>3</v>
          </cell>
          <cell r="BP259">
            <v>15</v>
          </cell>
          <cell r="BQ259">
            <v>0</v>
          </cell>
          <cell r="BR259">
            <v>1</v>
          </cell>
          <cell r="BS259">
            <v>25</v>
          </cell>
          <cell r="BT259">
            <v>69</v>
          </cell>
          <cell r="BU259">
            <v>113</v>
          </cell>
          <cell r="BV259">
            <v>0</v>
          </cell>
          <cell r="BW259">
            <v>1</v>
          </cell>
          <cell r="BX259">
            <v>15</v>
          </cell>
          <cell r="BY259">
            <v>215</v>
          </cell>
          <cell r="BZ259">
            <v>597</v>
          </cell>
          <cell r="CA259">
            <v>5423</v>
          </cell>
          <cell r="CB259">
            <v>47107</v>
          </cell>
          <cell r="CC259">
            <v>28140</v>
          </cell>
          <cell r="CD259">
            <v>10319</v>
          </cell>
          <cell r="CE259">
            <v>2333</v>
          </cell>
          <cell r="CF259">
            <v>14691</v>
          </cell>
          <cell r="CG259">
            <v>44059</v>
          </cell>
          <cell r="CH259">
            <v>20949</v>
          </cell>
          <cell r="CI259">
            <v>22539</v>
          </cell>
        </row>
        <row r="260">
          <cell r="B260" t="str">
            <v>Kab. Pesisir Barat</v>
          </cell>
          <cell r="C260" t="str">
            <v>Prov. Lampung</v>
          </cell>
          <cell r="D260">
            <v>222</v>
          </cell>
          <cell r="E260">
            <v>12</v>
          </cell>
          <cell r="F260">
            <v>0</v>
          </cell>
          <cell r="G260">
            <v>0</v>
          </cell>
          <cell r="H260">
            <v>0</v>
          </cell>
          <cell r="I260">
            <v>4427</v>
          </cell>
          <cell r="J260">
            <v>71</v>
          </cell>
          <cell r="K260">
            <v>0</v>
          </cell>
          <cell r="L260">
            <v>0</v>
          </cell>
          <cell r="M260">
            <v>0</v>
          </cell>
          <cell r="N260"/>
          <cell r="O260"/>
          <cell r="P260"/>
          <cell r="Q260"/>
          <cell r="R260"/>
          <cell r="X260">
            <v>22</v>
          </cell>
          <cell r="Y260">
            <v>52706</v>
          </cell>
          <cell r="Z260">
            <v>4834</v>
          </cell>
          <cell r="AA260">
            <v>110</v>
          </cell>
          <cell r="AB260">
            <v>21</v>
          </cell>
          <cell r="AC260">
            <v>0</v>
          </cell>
          <cell r="AD260">
            <v>1213</v>
          </cell>
          <cell r="AE260">
            <v>61</v>
          </cell>
          <cell r="AF260">
            <v>0</v>
          </cell>
          <cell r="AG260">
            <v>0</v>
          </cell>
          <cell r="AH260"/>
          <cell r="AI260">
            <v>346</v>
          </cell>
          <cell r="AJ260">
            <v>4</v>
          </cell>
          <cell r="AK260">
            <v>1</v>
          </cell>
          <cell r="AL260"/>
          <cell r="AM260">
            <v>68</v>
          </cell>
          <cell r="AN260">
            <v>1206</v>
          </cell>
          <cell r="AO260">
            <v>45</v>
          </cell>
          <cell r="AP260">
            <v>8</v>
          </cell>
          <cell r="AQ260">
            <v>4</v>
          </cell>
          <cell r="AR260">
            <v>7</v>
          </cell>
          <cell r="AS260">
            <v>305</v>
          </cell>
          <cell r="AT260">
            <v>11336</v>
          </cell>
          <cell r="AU260">
            <v>2513</v>
          </cell>
          <cell r="AV260">
            <v>33</v>
          </cell>
          <cell r="AW260">
            <v>3</v>
          </cell>
          <cell r="AX260">
            <v>60</v>
          </cell>
          <cell r="AY260">
            <v>3495</v>
          </cell>
          <cell r="AZ260">
            <v>927</v>
          </cell>
          <cell r="BA260">
            <v>18</v>
          </cell>
          <cell r="BB260"/>
          <cell r="BC260"/>
          <cell r="BD260"/>
          <cell r="BE260"/>
          <cell r="BF260"/>
          <cell r="BG260"/>
          <cell r="BH260">
            <v>155</v>
          </cell>
          <cell r="BI260">
            <v>1231</v>
          </cell>
          <cell r="BJ260">
            <v>580</v>
          </cell>
          <cell r="BK260">
            <v>74</v>
          </cell>
          <cell r="BL260">
            <v>0</v>
          </cell>
          <cell r="BM260">
            <v>0</v>
          </cell>
          <cell r="BN260">
            <v>6</v>
          </cell>
          <cell r="BO260">
            <v>16</v>
          </cell>
          <cell r="BP260">
            <v>108</v>
          </cell>
          <cell r="BQ260">
            <v>2</v>
          </cell>
          <cell r="BR260">
            <v>3</v>
          </cell>
          <cell r="BS260">
            <v>45</v>
          </cell>
          <cell r="BT260">
            <v>109</v>
          </cell>
          <cell r="BU260">
            <v>361</v>
          </cell>
          <cell r="BV260">
            <v>0</v>
          </cell>
          <cell r="BW260">
            <v>0</v>
          </cell>
          <cell r="BX260">
            <v>17</v>
          </cell>
          <cell r="BY260">
            <v>276</v>
          </cell>
          <cell r="BZ260">
            <v>1269</v>
          </cell>
          <cell r="CA260">
            <v>4751</v>
          </cell>
          <cell r="CB260">
            <v>56077</v>
          </cell>
          <cell r="CC260">
            <v>21074</v>
          </cell>
          <cell r="CD260">
            <v>4540</v>
          </cell>
          <cell r="CE260">
            <v>1888</v>
          </cell>
          <cell r="CF260">
            <v>22608</v>
          </cell>
          <cell r="CG260">
            <v>68885</v>
          </cell>
          <cell r="CH260">
            <v>33077</v>
          </cell>
          <cell r="CI260">
            <v>33924</v>
          </cell>
        </row>
        <row r="261">
          <cell r="B261" t="str">
            <v>Kab. Pringsewu</v>
          </cell>
          <cell r="C261" t="str">
            <v>Prov. Lampung</v>
          </cell>
          <cell r="D261">
            <v>248</v>
          </cell>
          <cell r="E261">
            <v>5</v>
          </cell>
          <cell r="F261">
            <v>0</v>
          </cell>
          <cell r="G261">
            <v>0</v>
          </cell>
          <cell r="H261">
            <v>0</v>
          </cell>
          <cell r="I261">
            <v>6254</v>
          </cell>
          <cell r="J261">
            <v>204</v>
          </cell>
          <cell r="K261">
            <v>0</v>
          </cell>
          <cell r="L261">
            <v>0</v>
          </cell>
          <cell r="M261">
            <v>0</v>
          </cell>
          <cell r="N261"/>
          <cell r="O261"/>
          <cell r="P261"/>
          <cell r="Q261"/>
          <cell r="R261"/>
          <cell r="X261">
            <v>41</v>
          </cell>
          <cell r="Y261">
            <v>35776</v>
          </cell>
          <cell r="Z261">
            <v>3629</v>
          </cell>
          <cell r="AA261">
            <v>82</v>
          </cell>
          <cell r="AB261">
            <v>12</v>
          </cell>
          <cell r="AC261">
            <v>7</v>
          </cell>
          <cell r="AD261">
            <v>5046</v>
          </cell>
          <cell r="AE261">
            <v>515</v>
          </cell>
          <cell r="AF261">
            <v>11</v>
          </cell>
          <cell r="AG261">
            <v>2</v>
          </cell>
          <cell r="AH261">
            <v>65</v>
          </cell>
          <cell r="AI261">
            <v>2418</v>
          </cell>
          <cell r="AJ261">
            <v>1783</v>
          </cell>
          <cell r="AK261">
            <v>1</v>
          </cell>
          <cell r="AL261">
            <v>4</v>
          </cell>
          <cell r="AM261">
            <v>206</v>
          </cell>
          <cell r="AN261">
            <v>3904</v>
          </cell>
          <cell r="AO261">
            <v>959</v>
          </cell>
          <cell r="AP261">
            <v>1</v>
          </cell>
          <cell r="AQ261">
            <v>4</v>
          </cell>
          <cell r="AR261">
            <v>5</v>
          </cell>
          <cell r="AS261">
            <v>148</v>
          </cell>
          <cell r="AT261">
            <v>9483</v>
          </cell>
          <cell r="AU261">
            <v>2490</v>
          </cell>
          <cell r="AV261">
            <v>36</v>
          </cell>
          <cell r="AW261">
            <v>6</v>
          </cell>
          <cell r="AX261">
            <v>26</v>
          </cell>
          <cell r="AY261">
            <v>2653</v>
          </cell>
          <cell r="AZ261">
            <v>863</v>
          </cell>
          <cell r="BA261">
            <v>20</v>
          </cell>
          <cell r="BB261"/>
          <cell r="BC261">
            <v>183</v>
          </cell>
          <cell r="BD261">
            <v>1277</v>
          </cell>
          <cell r="BE261">
            <v>55</v>
          </cell>
          <cell r="BF261">
            <v>1</v>
          </cell>
          <cell r="BG261">
            <v>1</v>
          </cell>
          <cell r="BH261">
            <v>398</v>
          </cell>
          <cell r="BI261">
            <v>2968</v>
          </cell>
          <cell r="BJ261">
            <v>762</v>
          </cell>
          <cell r="BK261">
            <v>141</v>
          </cell>
          <cell r="BL261">
            <v>5</v>
          </cell>
          <cell r="BM261">
            <v>43</v>
          </cell>
          <cell r="BN261">
            <v>66</v>
          </cell>
          <cell r="BO261">
            <v>108</v>
          </cell>
          <cell r="BP261">
            <v>332</v>
          </cell>
          <cell r="BQ261">
            <v>1</v>
          </cell>
          <cell r="BR261">
            <v>16</v>
          </cell>
          <cell r="BS261">
            <v>71</v>
          </cell>
          <cell r="BT261">
            <v>195</v>
          </cell>
          <cell r="BU261">
            <v>636</v>
          </cell>
          <cell r="BV261">
            <v>1</v>
          </cell>
          <cell r="BW261">
            <v>6</v>
          </cell>
          <cell r="BX261">
            <v>27</v>
          </cell>
          <cell r="BY261">
            <v>260</v>
          </cell>
          <cell r="BZ261">
            <v>1217</v>
          </cell>
          <cell r="CA261">
            <v>6840</v>
          </cell>
          <cell r="CB261">
            <v>48173</v>
          </cell>
          <cell r="CC261">
            <v>23431</v>
          </cell>
          <cell r="CD261">
            <v>4828</v>
          </cell>
          <cell r="CE261">
            <v>2405</v>
          </cell>
          <cell r="CF261">
            <v>15210</v>
          </cell>
          <cell r="CG261">
            <v>47530</v>
          </cell>
          <cell r="CH261">
            <v>22919</v>
          </cell>
          <cell r="CI261">
            <v>23109</v>
          </cell>
        </row>
        <row r="262">
          <cell r="B262" t="str">
            <v>Kab. Tanggamus</v>
          </cell>
          <cell r="C262" t="str">
            <v>Prov. Lampung</v>
          </cell>
          <cell r="D262">
            <v>31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4113</v>
          </cell>
          <cell r="J262">
            <v>110</v>
          </cell>
          <cell r="K262">
            <v>0</v>
          </cell>
          <cell r="L262">
            <v>0</v>
          </cell>
          <cell r="M262">
            <v>0</v>
          </cell>
          <cell r="N262"/>
          <cell r="O262">
            <v>1</v>
          </cell>
          <cell r="P262"/>
          <cell r="Q262"/>
          <cell r="R262"/>
          <cell r="X262">
            <v>17</v>
          </cell>
          <cell r="Y262">
            <v>26235</v>
          </cell>
          <cell r="Z262">
            <v>2439</v>
          </cell>
          <cell r="AA262">
            <v>36</v>
          </cell>
          <cell r="AB262">
            <v>9</v>
          </cell>
          <cell r="AC262">
            <v>0</v>
          </cell>
          <cell r="AD262">
            <v>1393</v>
          </cell>
          <cell r="AE262">
            <v>77</v>
          </cell>
          <cell r="AF262">
            <v>1</v>
          </cell>
          <cell r="AG262">
            <v>0</v>
          </cell>
          <cell r="AH262">
            <v>14</v>
          </cell>
          <cell r="AI262">
            <v>807</v>
          </cell>
          <cell r="AJ262">
            <v>17</v>
          </cell>
          <cell r="AK262"/>
          <cell r="AL262"/>
          <cell r="AM262">
            <v>312</v>
          </cell>
          <cell r="AN262">
            <v>6451</v>
          </cell>
          <cell r="AO262">
            <v>373</v>
          </cell>
          <cell r="AP262">
            <v>5</v>
          </cell>
          <cell r="AQ262">
            <v>11</v>
          </cell>
          <cell r="AR262">
            <v>10</v>
          </cell>
          <cell r="AS262">
            <v>116</v>
          </cell>
          <cell r="AT262">
            <v>7488</v>
          </cell>
          <cell r="AU262">
            <v>1802</v>
          </cell>
          <cell r="AV262">
            <v>18</v>
          </cell>
          <cell r="AW262">
            <v>0</v>
          </cell>
          <cell r="AX262">
            <v>25</v>
          </cell>
          <cell r="AY262">
            <v>1127</v>
          </cell>
          <cell r="AZ262">
            <v>334</v>
          </cell>
          <cell r="BA262">
            <v>8</v>
          </cell>
          <cell r="BB262"/>
          <cell r="BC262">
            <v>224</v>
          </cell>
          <cell r="BD262">
            <v>1428</v>
          </cell>
          <cell r="BE262">
            <v>69</v>
          </cell>
          <cell r="BF262">
            <v>3</v>
          </cell>
          <cell r="BG262">
            <v>2</v>
          </cell>
          <cell r="BH262">
            <v>877</v>
          </cell>
          <cell r="BI262">
            <v>5798</v>
          </cell>
          <cell r="BJ262">
            <v>1397</v>
          </cell>
          <cell r="BK262">
            <v>731</v>
          </cell>
          <cell r="BL262">
            <v>0</v>
          </cell>
          <cell r="BM262">
            <v>7</v>
          </cell>
          <cell r="BN262">
            <v>11</v>
          </cell>
          <cell r="BO262">
            <v>16</v>
          </cell>
          <cell r="BP262">
            <v>23</v>
          </cell>
          <cell r="BQ262">
            <v>0</v>
          </cell>
          <cell r="BR262">
            <v>2</v>
          </cell>
          <cell r="BS262">
            <v>28</v>
          </cell>
          <cell r="BT262">
            <v>104</v>
          </cell>
          <cell r="BU262">
            <v>158</v>
          </cell>
          <cell r="BV262">
            <v>0</v>
          </cell>
          <cell r="BW262">
            <v>0</v>
          </cell>
          <cell r="BX262">
            <v>4</v>
          </cell>
          <cell r="BY262">
            <v>168</v>
          </cell>
          <cell r="BZ262">
            <v>640</v>
          </cell>
          <cell r="CA262">
            <v>4499</v>
          </cell>
          <cell r="CB262">
            <v>36248</v>
          </cell>
          <cell r="CC262">
            <v>18790</v>
          </cell>
          <cell r="CD262">
            <v>3932</v>
          </cell>
          <cell r="CE262">
            <v>1601</v>
          </cell>
          <cell r="CF262">
            <v>9573</v>
          </cell>
          <cell r="CG262">
            <v>28588</v>
          </cell>
          <cell r="CH262">
            <v>12566</v>
          </cell>
          <cell r="CI262">
            <v>8647</v>
          </cell>
        </row>
        <row r="263">
          <cell r="B263" t="str">
            <v>Kab. Tulang Bawang</v>
          </cell>
          <cell r="C263" t="str">
            <v>Prov. Lampung</v>
          </cell>
          <cell r="D263">
            <v>386</v>
          </cell>
          <cell r="E263">
            <v>3</v>
          </cell>
          <cell r="F263">
            <v>0</v>
          </cell>
          <cell r="G263">
            <v>0</v>
          </cell>
          <cell r="H263">
            <v>0</v>
          </cell>
          <cell r="I263">
            <v>5329</v>
          </cell>
          <cell r="J263">
            <v>191</v>
          </cell>
          <cell r="K263">
            <v>0</v>
          </cell>
          <cell r="L263">
            <v>0</v>
          </cell>
          <cell r="M263">
            <v>0</v>
          </cell>
          <cell r="N263"/>
          <cell r="O263"/>
          <cell r="P263"/>
          <cell r="Q263"/>
          <cell r="R263"/>
          <cell r="X263">
            <v>14</v>
          </cell>
          <cell r="Y263">
            <v>44267</v>
          </cell>
          <cell r="Z263">
            <v>3988</v>
          </cell>
          <cell r="AA263">
            <v>96</v>
          </cell>
          <cell r="AB263">
            <v>14</v>
          </cell>
          <cell r="AC263">
            <v>4</v>
          </cell>
          <cell r="AD263">
            <v>1536</v>
          </cell>
          <cell r="AE263">
            <v>110</v>
          </cell>
          <cell r="AF263">
            <v>5</v>
          </cell>
          <cell r="AG263">
            <v>0</v>
          </cell>
          <cell r="AH263">
            <v>7</v>
          </cell>
          <cell r="AI263">
            <v>477</v>
          </cell>
          <cell r="AJ263">
            <v>16</v>
          </cell>
          <cell r="AK263">
            <v>1</v>
          </cell>
          <cell r="AL263"/>
          <cell r="AM263">
            <v>65</v>
          </cell>
          <cell r="AN263">
            <v>2484</v>
          </cell>
          <cell r="AO263">
            <v>248</v>
          </cell>
          <cell r="AP263">
            <v>2</v>
          </cell>
          <cell r="AQ263">
            <v>2</v>
          </cell>
          <cell r="AR263">
            <v>3</v>
          </cell>
          <cell r="AS263">
            <v>269</v>
          </cell>
          <cell r="AT263">
            <v>11263</v>
          </cell>
          <cell r="AU263">
            <v>2602</v>
          </cell>
          <cell r="AV263">
            <v>59</v>
          </cell>
          <cell r="AW263">
            <v>1</v>
          </cell>
          <cell r="AX263">
            <v>23</v>
          </cell>
          <cell r="AY263">
            <v>1719</v>
          </cell>
          <cell r="AZ263">
            <v>448</v>
          </cell>
          <cell r="BA263">
            <v>3</v>
          </cell>
          <cell r="BB263"/>
          <cell r="BC263">
            <v>37</v>
          </cell>
          <cell r="BD263">
            <v>198</v>
          </cell>
          <cell r="BE263">
            <v>53</v>
          </cell>
          <cell r="BF263">
            <v>3</v>
          </cell>
          <cell r="BG263">
            <v>1</v>
          </cell>
          <cell r="BH263">
            <v>125</v>
          </cell>
          <cell r="BI263">
            <v>1659</v>
          </cell>
          <cell r="BJ263">
            <v>356</v>
          </cell>
          <cell r="BK263">
            <v>39</v>
          </cell>
          <cell r="BL263">
            <v>6</v>
          </cell>
          <cell r="BM263">
            <v>49</v>
          </cell>
          <cell r="BN263">
            <v>15</v>
          </cell>
          <cell r="BO263">
            <v>12</v>
          </cell>
          <cell r="BP263">
            <v>235</v>
          </cell>
          <cell r="BQ263">
            <v>1</v>
          </cell>
          <cell r="BR263">
            <v>4</v>
          </cell>
          <cell r="BS263">
            <v>37</v>
          </cell>
          <cell r="BT263">
            <v>79</v>
          </cell>
          <cell r="BU263">
            <v>551</v>
          </cell>
          <cell r="BV263">
            <v>0</v>
          </cell>
          <cell r="BW263">
            <v>8</v>
          </cell>
          <cell r="BX263">
            <v>27</v>
          </cell>
          <cell r="BY263">
            <v>114</v>
          </cell>
          <cell r="BZ263">
            <v>1214</v>
          </cell>
          <cell r="CA263">
            <v>5817</v>
          </cell>
          <cell r="CB263">
            <v>49473</v>
          </cell>
          <cell r="CC263">
            <v>19280</v>
          </cell>
          <cell r="CD263">
            <v>3768</v>
          </cell>
          <cell r="CE263">
            <v>2120</v>
          </cell>
          <cell r="CF263">
            <v>17999</v>
          </cell>
          <cell r="CG263">
            <v>53203</v>
          </cell>
          <cell r="CH263">
            <v>24860</v>
          </cell>
          <cell r="CI263">
            <v>25112</v>
          </cell>
        </row>
        <row r="264">
          <cell r="B264" t="str">
            <v>Kab. Tulang Bawang Barat</v>
          </cell>
          <cell r="C264" t="str">
            <v>Prov. Lampung</v>
          </cell>
          <cell r="D264">
            <v>214</v>
          </cell>
          <cell r="E264">
            <v>1</v>
          </cell>
          <cell r="F264">
            <v>0</v>
          </cell>
          <cell r="G264">
            <v>0</v>
          </cell>
          <cell r="H264">
            <v>0</v>
          </cell>
          <cell r="I264">
            <v>14807</v>
          </cell>
          <cell r="J264">
            <v>153</v>
          </cell>
          <cell r="K264">
            <v>0</v>
          </cell>
          <cell r="L264">
            <v>0</v>
          </cell>
          <cell r="M264">
            <v>0</v>
          </cell>
          <cell r="N264">
            <v>2</v>
          </cell>
          <cell r="O264">
            <v>5</v>
          </cell>
          <cell r="P264"/>
          <cell r="Q264"/>
          <cell r="R264"/>
          <cell r="X264">
            <v>29</v>
          </cell>
          <cell r="Y264">
            <v>66900</v>
          </cell>
          <cell r="Z264">
            <v>4921</v>
          </cell>
          <cell r="AA264">
            <v>96</v>
          </cell>
          <cell r="AB264">
            <v>24</v>
          </cell>
          <cell r="AC264">
            <v>21</v>
          </cell>
          <cell r="AD264">
            <v>21659</v>
          </cell>
          <cell r="AE264">
            <v>867</v>
          </cell>
          <cell r="AF264">
            <v>9</v>
          </cell>
          <cell r="AG264">
            <v>9</v>
          </cell>
          <cell r="AH264">
            <v>7</v>
          </cell>
          <cell r="AI264">
            <v>179</v>
          </cell>
          <cell r="AJ264">
            <v>4</v>
          </cell>
          <cell r="AK264"/>
          <cell r="AL264"/>
          <cell r="AM264">
            <v>84</v>
          </cell>
          <cell r="AN264">
            <v>1801</v>
          </cell>
          <cell r="AO264">
            <v>30</v>
          </cell>
          <cell r="AP264"/>
          <cell r="AQ264">
            <v>8</v>
          </cell>
          <cell r="AR264">
            <v>21</v>
          </cell>
          <cell r="AS264">
            <v>486</v>
          </cell>
          <cell r="AT264">
            <v>26197</v>
          </cell>
          <cell r="AU264">
            <v>4125</v>
          </cell>
          <cell r="AV264">
            <v>48</v>
          </cell>
          <cell r="AW264">
            <v>15</v>
          </cell>
          <cell r="AX264">
            <v>194</v>
          </cell>
          <cell r="AY264">
            <v>12031</v>
          </cell>
          <cell r="AZ264">
            <v>1910</v>
          </cell>
          <cell r="BA264">
            <v>43</v>
          </cell>
          <cell r="BB264"/>
          <cell r="BC264"/>
          <cell r="BD264"/>
          <cell r="BE264"/>
          <cell r="BF264"/>
          <cell r="BG264">
            <v>1</v>
          </cell>
          <cell r="BH264">
            <v>147</v>
          </cell>
          <cell r="BI264">
            <v>1311</v>
          </cell>
          <cell r="BJ264">
            <v>179</v>
          </cell>
          <cell r="BK264">
            <v>24</v>
          </cell>
          <cell r="BL264">
            <v>0</v>
          </cell>
          <cell r="BM264">
            <v>122</v>
          </cell>
          <cell r="BN264">
            <v>46</v>
          </cell>
          <cell r="BO264">
            <v>31</v>
          </cell>
          <cell r="BP264">
            <v>61</v>
          </cell>
          <cell r="BQ264">
            <v>2</v>
          </cell>
          <cell r="BR264">
            <v>53</v>
          </cell>
          <cell r="BS264">
            <v>270</v>
          </cell>
          <cell r="BT264">
            <v>271</v>
          </cell>
          <cell r="BU264">
            <v>378</v>
          </cell>
          <cell r="BV264">
            <v>1</v>
          </cell>
          <cell r="BW264">
            <v>5</v>
          </cell>
          <cell r="BX264">
            <v>67</v>
          </cell>
          <cell r="BY264">
            <v>569</v>
          </cell>
          <cell r="BZ264">
            <v>1099</v>
          </cell>
          <cell r="CA264">
            <v>15204</v>
          </cell>
          <cell r="CB264">
            <v>91705</v>
          </cell>
          <cell r="CC264">
            <v>45744</v>
          </cell>
          <cell r="CD264">
            <v>7190</v>
          </cell>
          <cell r="CE264">
            <v>1694</v>
          </cell>
          <cell r="CF264">
            <v>38993</v>
          </cell>
          <cell r="CG264">
            <v>120018</v>
          </cell>
          <cell r="CH264">
            <v>57705</v>
          </cell>
          <cell r="CI264">
            <v>58940</v>
          </cell>
        </row>
        <row r="265">
          <cell r="B265" t="str">
            <v>Kab. Way Kanan</v>
          </cell>
          <cell r="C265" t="str">
            <v>Prov. Lampung</v>
          </cell>
          <cell r="D265">
            <v>309</v>
          </cell>
          <cell r="E265">
            <v>12</v>
          </cell>
          <cell r="F265">
            <v>0</v>
          </cell>
          <cell r="G265">
            <v>0</v>
          </cell>
          <cell r="H265">
            <v>0</v>
          </cell>
          <cell r="I265">
            <v>4000</v>
          </cell>
          <cell r="J265">
            <v>105</v>
          </cell>
          <cell r="K265">
            <v>0</v>
          </cell>
          <cell r="L265">
            <v>0</v>
          </cell>
          <cell r="M265">
            <v>0</v>
          </cell>
          <cell r="N265"/>
          <cell r="O265"/>
          <cell r="P265"/>
          <cell r="Q265"/>
          <cell r="R265"/>
          <cell r="X265">
            <v>8</v>
          </cell>
          <cell r="Y265">
            <v>10032</v>
          </cell>
          <cell r="Z265">
            <v>985</v>
          </cell>
          <cell r="AA265">
            <v>14</v>
          </cell>
          <cell r="AB265">
            <v>1</v>
          </cell>
          <cell r="AC265">
            <v>4</v>
          </cell>
          <cell r="AD265">
            <v>4702</v>
          </cell>
          <cell r="AE265">
            <v>254</v>
          </cell>
          <cell r="AF265">
            <v>2</v>
          </cell>
          <cell r="AG265">
            <v>0</v>
          </cell>
          <cell r="AH265">
            <v>40</v>
          </cell>
          <cell r="AI265">
            <v>1061</v>
          </cell>
          <cell r="AJ265">
            <v>19</v>
          </cell>
          <cell r="AK265">
            <v>3</v>
          </cell>
          <cell r="AL265"/>
          <cell r="AM265">
            <v>198</v>
          </cell>
          <cell r="AN265">
            <v>3032</v>
          </cell>
          <cell r="AO265">
            <v>123</v>
          </cell>
          <cell r="AP265">
            <v>5</v>
          </cell>
          <cell r="AQ265">
            <v>5</v>
          </cell>
          <cell r="AR265">
            <v>7</v>
          </cell>
          <cell r="AS265">
            <v>27</v>
          </cell>
          <cell r="AT265">
            <v>5358</v>
          </cell>
          <cell r="AU265">
            <v>1056</v>
          </cell>
          <cell r="AV265">
            <v>2</v>
          </cell>
          <cell r="AW265">
            <v>7</v>
          </cell>
          <cell r="AX265">
            <v>28</v>
          </cell>
          <cell r="AY265">
            <v>2769</v>
          </cell>
          <cell r="AZ265">
            <v>440</v>
          </cell>
          <cell r="BA265">
            <v>9</v>
          </cell>
          <cell r="BB265"/>
          <cell r="BC265">
            <v>111</v>
          </cell>
          <cell r="BD265">
            <v>802</v>
          </cell>
          <cell r="BE265">
            <v>100</v>
          </cell>
          <cell r="BF265">
            <v>5</v>
          </cell>
          <cell r="BG265"/>
          <cell r="BH265">
            <v>538</v>
          </cell>
          <cell r="BI265">
            <v>3709</v>
          </cell>
          <cell r="BJ265">
            <v>1640</v>
          </cell>
          <cell r="BK265">
            <v>44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1</v>
          </cell>
          <cell r="BR265">
            <v>7</v>
          </cell>
          <cell r="BS265">
            <v>45</v>
          </cell>
          <cell r="BT265">
            <v>116</v>
          </cell>
          <cell r="BU265">
            <v>194</v>
          </cell>
          <cell r="BV265">
            <v>0</v>
          </cell>
          <cell r="BW265">
            <v>1</v>
          </cell>
          <cell r="BX265">
            <v>12</v>
          </cell>
          <cell r="BY265">
            <v>147</v>
          </cell>
          <cell r="BZ265">
            <v>412</v>
          </cell>
          <cell r="CA265">
            <v>4574</v>
          </cell>
          <cell r="CB265">
            <v>19656</v>
          </cell>
          <cell r="CC265">
            <v>14076</v>
          </cell>
          <cell r="CD265">
            <v>3523</v>
          </cell>
          <cell r="CE265">
            <v>672</v>
          </cell>
          <cell r="CF265">
            <v>5846</v>
          </cell>
          <cell r="CG265">
            <v>17338</v>
          </cell>
          <cell r="CH265">
            <v>8398</v>
          </cell>
          <cell r="CI265">
            <v>8268</v>
          </cell>
        </row>
        <row r="266">
          <cell r="B266" t="str">
            <v>Kab. Buru</v>
          </cell>
          <cell r="C266" t="str">
            <v>Prov. Maluku</v>
          </cell>
          <cell r="D266">
            <v>1017</v>
          </cell>
          <cell r="E266">
            <v>21</v>
          </cell>
          <cell r="F266">
            <v>0</v>
          </cell>
          <cell r="G266">
            <v>0</v>
          </cell>
          <cell r="H266">
            <v>0</v>
          </cell>
          <cell r="I266">
            <v>1082</v>
          </cell>
          <cell r="J266">
            <v>30</v>
          </cell>
          <cell r="K266">
            <v>0</v>
          </cell>
          <cell r="L266">
            <v>0</v>
          </cell>
          <cell r="M266">
            <v>0</v>
          </cell>
          <cell r="X266">
            <v>31</v>
          </cell>
          <cell r="Y266">
            <v>11685</v>
          </cell>
          <cell r="Z266">
            <v>1435</v>
          </cell>
          <cell r="AA266">
            <v>56</v>
          </cell>
          <cell r="AB266">
            <v>10</v>
          </cell>
          <cell r="AC266">
            <v>8</v>
          </cell>
          <cell r="AD266">
            <v>3823</v>
          </cell>
          <cell r="AE266">
            <v>316</v>
          </cell>
          <cell r="AF266">
            <v>9</v>
          </cell>
          <cell r="AG266">
            <v>1</v>
          </cell>
          <cell r="AR266">
            <v>1</v>
          </cell>
          <cell r="AS266">
            <v>146</v>
          </cell>
          <cell r="AT266">
            <v>5113</v>
          </cell>
          <cell r="AU266">
            <v>947</v>
          </cell>
          <cell r="AV266">
            <v>22</v>
          </cell>
          <cell r="AW266">
            <v>0</v>
          </cell>
          <cell r="AX266">
            <v>6</v>
          </cell>
          <cell r="AY266">
            <v>181</v>
          </cell>
          <cell r="AZ266">
            <v>29</v>
          </cell>
          <cell r="BA266">
            <v>0</v>
          </cell>
          <cell r="BL266">
            <v>0</v>
          </cell>
          <cell r="BM266">
            <v>0</v>
          </cell>
          <cell r="BN266">
            <v>1</v>
          </cell>
          <cell r="BO266">
            <v>0</v>
          </cell>
          <cell r="BP266">
            <v>0</v>
          </cell>
          <cell r="BQ266">
            <v>0</v>
          </cell>
          <cell r="BR266">
            <v>4</v>
          </cell>
          <cell r="BS266">
            <v>7</v>
          </cell>
          <cell r="BT266">
            <v>30</v>
          </cell>
          <cell r="BU266">
            <v>159</v>
          </cell>
          <cell r="BV266">
            <v>0</v>
          </cell>
          <cell r="BW266">
            <v>2</v>
          </cell>
          <cell r="BX266">
            <v>4</v>
          </cell>
          <cell r="BY266">
            <v>20</v>
          </cell>
          <cell r="BZ266">
            <v>267</v>
          </cell>
          <cell r="CA266">
            <v>2139</v>
          </cell>
          <cell r="CB266">
            <v>15717</v>
          </cell>
          <cell r="CC266">
            <v>7057</v>
          </cell>
          <cell r="CD266">
            <v>1091</v>
          </cell>
          <cell r="CE266">
            <v>459</v>
          </cell>
          <cell r="CF266">
            <v>3646</v>
          </cell>
          <cell r="CG266">
            <v>12051</v>
          </cell>
          <cell r="CH266">
            <v>6674</v>
          </cell>
          <cell r="CI266">
            <v>5869</v>
          </cell>
        </row>
        <row r="267">
          <cell r="B267" t="str">
            <v>Kab. Buru Selatan</v>
          </cell>
          <cell r="C267" t="str">
            <v>Prov. Maluku</v>
          </cell>
          <cell r="D267">
            <v>40</v>
          </cell>
          <cell r="E267">
            <v>11</v>
          </cell>
          <cell r="F267">
            <v>0</v>
          </cell>
          <cell r="G267">
            <v>0</v>
          </cell>
          <cell r="H267">
            <v>0</v>
          </cell>
          <cell r="I267">
            <v>1396</v>
          </cell>
          <cell r="J267">
            <v>381</v>
          </cell>
          <cell r="K267">
            <v>0</v>
          </cell>
          <cell r="L267">
            <v>0</v>
          </cell>
          <cell r="M267">
            <v>0</v>
          </cell>
          <cell r="X267">
            <v>33</v>
          </cell>
          <cell r="Y267">
            <v>6527</v>
          </cell>
          <cell r="Z267">
            <v>642</v>
          </cell>
          <cell r="AA267">
            <v>23</v>
          </cell>
          <cell r="AB267">
            <v>10</v>
          </cell>
          <cell r="AC267">
            <v>23</v>
          </cell>
          <cell r="AD267">
            <v>3421</v>
          </cell>
          <cell r="AE267">
            <v>368</v>
          </cell>
          <cell r="AF267">
            <v>15</v>
          </cell>
          <cell r="AG267">
            <v>0</v>
          </cell>
          <cell r="AR267">
            <v>0</v>
          </cell>
          <cell r="AS267">
            <v>152</v>
          </cell>
          <cell r="AT267">
            <v>3078</v>
          </cell>
          <cell r="AU267">
            <v>635</v>
          </cell>
          <cell r="AV267">
            <v>15</v>
          </cell>
          <cell r="AW267">
            <v>0</v>
          </cell>
          <cell r="AX267">
            <v>11</v>
          </cell>
          <cell r="AY267">
            <v>517</v>
          </cell>
          <cell r="AZ267">
            <v>97</v>
          </cell>
          <cell r="BA267">
            <v>1</v>
          </cell>
          <cell r="BL267">
            <v>0</v>
          </cell>
          <cell r="BM267">
            <v>2</v>
          </cell>
          <cell r="BN267">
            <v>8</v>
          </cell>
          <cell r="BO267">
            <v>12</v>
          </cell>
          <cell r="BP267">
            <v>25</v>
          </cell>
          <cell r="BQ267">
            <v>0</v>
          </cell>
          <cell r="BR267">
            <v>8</v>
          </cell>
          <cell r="BS267">
            <v>31</v>
          </cell>
          <cell r="BT267">
            <v>96</v>
          </cell>
          <cell r="BU267">
            <v>270</v>
          </cell>
          <cell r="BV267">
            <v>0</v>
          </cell>
          <cell r="BW267">
            <v>1</v>
          </cell>
          <cell r="BX267">
            <v>3</v>
          </cell>
          <cell r="BY267">
            <v>41</v>
          </cell>
          <cell r="BZ267">
            <v>483</v>
          </cell>
          <cell r="CA267">
            <v>1492</v>
          </cell>
          <cell r="CB267">
            <v>10514</v>
          </cell>
          <cell r="CC267">
            <v>4647</v>
          </cell>
          <cell r="CD267">
            <v>919</v>
          </cell>
          <cell r="CE267">
            <v>804</v>
          </cell>
          <cell r="CF267">
            <v>7838</v>
          </cell>
          <cell r="CG267">
            <v>26990</v>
          </cell>
          <cell r="CH267">
            <v>15120</v>
          </cell>
          <cell r="CI267">
            <v>13460</v>
          </cell>
        </row>
        <row r="268">
          <cell r="B268" t="str">
            <v>Kab. Kepulauan Aru</v>
          </cell>
          <cell r="C268" t="str">
            <v>Prov. Maluku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X268">
            <v>27</v>
          </cell>
          <cell r="Y268">
            <v>6599</v>
          </cell>
          <cell r="Z268">
            <v>881</v>
          </cell>
          <cell r="AA268">
            <v>56</v>
          </cell>
          <cell r="AB268">
            <v>6</v>
          </cell>
          <cell r="AC268">
            <v>14</v>
          </cell>
          <cell r="AD268">
            <v>5655</v>
          </cell>
          <cell r="AE268">
            <v>973</v>
          </cell>
          <cell r="AF268">
            <v>101</v>
          </cell>
          <cell r="AG268">
            <v>9</v>
          </cell>
          <cell r="AR268">
            <v>3</v>
          </cell>
          <cell r="AS268">
            <v>163</v>
          </cell>
          <cell r="AT268">
            <v>2595</v>
          </cell>
          <cell r="AU268">
            <v>739</v>
          </cell>
          <cell r="AV268">
            <v>38</v>
          </cell>
          <cell r="AW268">
            <v>1</v>
          </cell>
          <cell r="AX268">
            <v>52</v>
          </cell>
          <cell r="AY268">
            <v>1230</v>
          </cell>
          <cell r="AZ268">
            <v>449</v>
          </cell>
          <cell r="BA268">
            <v>19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45</v>
          </cell>
          <cell r="CB268">
            <v>12469</v>
          </cell>
          <cell r="CC268">
            <v>5679</v>
          </cell>
          <cell r="CD268">
            <v>1345</v>
          </cell>
          <cell r="CE268">
            <v>72</v>
          </cell>
          <cell r="CF268">
            <v>863</v>
          </cell>
          <cell r="CG268">
            <v>8648</v>
          </cell>
          <cell r="CH268">
            <v>6871</v>
          </cell>
          <cell r="CI268">
            <v>8771</v>
          </cell>
        </row>
        <row r="269">
          <cell r="B269" t="str">
            <v>Kota Ambon</v>
          </cell>
          <cell r="C269" t="str">
            <v>Prov. Maluku</v>
          </cell>
          <cell r="D269">
            <v>10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879</v>
          </cell>
          <cell r="J269">
            <v>46</v>
          </cell>
          <cell r="K269">
            <v>0</v>
          </cell>
          <cell r="L269">
            <v>0</v>
          </cell>
          <cell r="M269">
            <v>0</v>
          </cell>
          <cell r="X269">
            <v>0</v>
          </cell>
          <cell r="Y269">
            <v>6321</v>
          </cell>
          <cell r="Z269">
            <v>663</v>
          </cell>
          <cell r="AA269">
            <v>52</v>
          </cell>
          <cell r="AB269">
            <v>7</v>
          </cell>
          <cell r="AC269">
            <v>0</v>
          </cell>
          <cell r="AD269">
            <v>4762</v>
          </cell>
          <cell r="AE269">
            <v>515</v>
          </cell>
          <cell r="AF269">
            <v>7</v>
          </cell>
          <cell r="AG269">
            <v>1</v>
          </cell>
          <cell r="AR269">
            <v>2</v>
          </cell>
          <cell r="AS269">
            <v>126</v>
          </cell>
          <cell r="AT269">
            <v>3557</v>
          </cell>
          <cell r="AU269">
            <v>949</v>
          </cell>
          <cell r="AV269">
            <v>23</v>
          </cell>
          <cell r="AW269">
            <v>0</v>
          </cell>
          <cell r="AX269">
            <v>24</v>
          </cell>
          <cell r="AY269">
            <v>450</v>
          </cell>
          <cell r="AZ269">
            <v>162</v>
          </cell>
          <cell r="BA269">
            <v>4</v>
          </cell>
          <cell r="BL269">
            <v>0</v>
          </cell>
          <cell r="BM269">
            <v>29</v>
          </cell>
          <cell r="BN269">
            <v>47</v>
          </cell>
          <cell r="BO269">
            <v>80</v>
          </cell>
          <cell r="BP269">
            <v>121</v>
          </cell>
          <cell r="BQ269">
            <v>0</v>
          </cell>
          <cell r="BR269">
            <v>1</v>
          </cell>
          <cell r="BS269">
            <v>12</v>
          </cell>
          <cell r="BT269">
            <v>51</v>
          </cell>
          <cell r="BU269">
            <v>251</v>
          </cell>
          <cell r="BV269">
            <v>1</v>
          </cell>
          <cell r="BW269">
            <v>0</v>
          </cell>
          <cell r="BX269">
            <v>4</v>
          </cell>
          <cell r="BY269">
            <v>52</v>
          </cell>
          <cell r="BZ269">
            <v>504</v>
          </cell>
          <cell r="CA269">
            <v>892</v>
          </cell>
          <cell r="CB269">
            <v>11309</v>
          </cell>
          <cell r="CC269">
            <v>5248</v>
          </cell>
          <cell r="CD269">
            <v>1353</v>
          </cell>
          <cell r="CE269">
            <v>911</v>
          </cell>
          <cell r="CF269">
            <v>7179</v>
          </cell>
          <cell r="CG269">
            <v>22974</v>
          </cell>
          <cell r="CH269">
            <v>11396</v>
          </cell>
          <cell r="CI269">
            <v>10125</v>
          </cell>
        </row>
        <row r="270">
          <cell r="B270" t="str">
            <v>Kota Tual</v>
          </cell>
          <cell r="C270" t="str">
            <v>Prov. Maluku</v>
          </cell>
          <cell r="D270">
            <v>81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1963</v>
          </cell>
          <cell r="J270">
            <v>69</v>
          </cell>
          <cell r="K270">
            <v>0</v>
          </cell>
          <cell r="L270">
            <v>0</v>
          </cell>
          <cell r="M270">
            <v>0</v>
          </cell>
          <cell r="X270">
            <v>42</v>
          </cell>
          <cell r="Y270">
            <v>37733</v>
          </cell>
          <cell r="Z270">
            <v>2577</v>
          </cell>
          <cell r="AA270">
            <v>120</v>
          </cell>
          <cell r="AB270">
            <v>11</v>
          </cell>
          <cell r="AC270">
            <v>5</v>
          </cell>
          <cell r="AD270">
            <v>4093</v>
          </cell>
          <cell r="AE270">
            <v>388</v>
          </cell>
          <cell r="AF270">
            <v>13</v>
          </cell>
          <cell r="AG270">
            <v>5</v>
          </cell>
          <cell r="AR270">
            <v>14</v>
          </cell>
          <cell r="AS270">
            <v>756</v>
          </cell>
          <cell r="AT270">
            <v>13946</v>
          </cell>
          <cell r="AU270">
            <v>2027</v>
          </cell>
          <cell r="AV270">
            <v>40</v>
          </cell>
          <cell r="AW270">
            <v>0</v>
          </cell>
          <cell r="AX270">
            <v>152</v>
          </cell>
          <cell r="AY270">
            <v>2713</v>
          </cell>
          <cell r="AZ270">
            <v>367</v>
          </cell>
          <cell r="BA270">
            <v>4</v>
          </cell>
          <cell r="BL270">
            <v>0</v>
          </cell>
          <cell r="BM270">
            <v>25</v>
          </cell>
          <cell r="BN270">
            <v>59</v>
          </cell>
          <cell r="BO270">
            <v>64</v>
          </cell>
          <cell r="BP270">
            <v>170</v>
          </cell>
          <cell r="BQ270">
            <v>1</v>
          </cell>
          <cell r="BR270">
            <v>15</v>
          </cell>
          <cell r="BS270">
            <v>48</v>
          </cell>
          <cell r="BT270">
            <v>119</v>
          </cell>
          <cell r="BU270">
            <v>513</v>
          </cell>
          <cell r="BV270">
            <v>0</v>
          </cell>
          <cell r="BW270">
            <v>1</v>
          </cell>
          <cell r="BX270">
            <v>9</v>
          </cell>
          <cell r="BY270">
            <v>56</v>
          </cell>
          <cell r="BZ270">
            <v>971</v>
          </cell>
          <cell r="CA270">
            <v>2106</v>
          </cell>
          <cell r="CB270">
            <v>42846</v>
          </cell>
          <cell r="CC270">
            <v>19740</v>
          </cell>
          <cell r="CD270">
            <v>2766</v>
          </cell>
          <cell r="CE270">
            <v>1714</v>
          </cell>
          <cell r="CF270">
            <v>5944</v>
          </cell>
          <cell r="CG270">
            <v>25843</v>
          </cell>
          <cell r="CH270">
            <v>14619</v>
          </cell>
          <cell r="CI270">
            <v>17521</v>
          </cell>
        </row>
        <row r="271">
          <cell r="B271" t="str">
            <v>Kab. Maluku Barat Daya</v>
          </cell>
          <cell r="C271" t="str">
            <v>Prov. Maluku</v>
          </cell>
          <cell r="D271">
            <v>194</v>
          </cell>
          <cell r="E271">
            <v>6</v>
          </cell>
          <cell r="F271">
            <v>0</v>
          </cell>
          <cell r="G271">
            <v>0</v>
          </cell>
          <cell r="H271">
            <v>0</v>
          </cell>
          <cell r="I271">
            <v>400</v>
          </cell>
          <cell r="J271">
            <v>20</v>
          </cell>
          <cell r="K271">
            <v>0</v>
          </cell>
          <cell r="L271">
            <v>0</v>
          </cell>
          <cell r="M271">
            <v>0</v>
          </cell>
          <cell r="X271">
            <v>3</v>
          </cell>
          <cell r="Y271">
            <v>4297</v>
          </cell>
          <cell r="Z271">
            <v>489</v>
          </cell>
          <cell r="AA271">
            <v>21</v>
          </cell>
          <cell r="AB271">
            <v>1</v>
          </cell>
          <cell r="AC271">
            <v>5</v>
          </cell>
          <cell r="AD271">
            <v>7966</v>
          </cell>
          <cell r="AE271">
            <v>962</v>
          </cell>
          <cell r="AF271">
            <v>52</v>
          </cell>
          <cell r="AG271">
            <v>4</v>
          </cell>
          <cell r="AR271">
            <v>4</v>
          </cell>
          <cell r="AS271">
            <v>145</v>
          </cell>
          <cell r="AT271">
            <v>2407</v>
          </cell>
          <cell r="AU271">
            <v>635</v>
          </cell>
          <cell r="AV271">
            <v>21</v>
          </cell>
          <cell r="AW271">
            <v>1</v>
          </cell>
          <cell r="AX271">
            <v>138</v>
          </cell>
          <cell r="AY271">
            <v>2045</v>
          </cell>
          <cell r="AZ271">
            <v>378</v>
          </cell>
          <cell r="BA271">
            <v>7</v>
          </cell>
          <cell r="BL271">
            <v>0</v>
          </cell>
          <cell r="BM271">
            <v>0</v>
          </cell>
          <cell r="BN271">
            <v>3</v>
          </cell>
          <cell r="BO271">
            <v>6</v>
          </cell>
          <cell r="BP271">
            <v>42</v>
          </cell>
          <cell r="BQ271">
            <v>0</v>
          </cell>
          <cell r="BR271">
            <v>0</v>
          </cell>
          <cell r="BS271">
            <v>23</v>
          </cell>
          <cell r="BT271">
            <v>72</v>
          </cell>
          <cell r="BU271">
            <v>101</v>
          </cell>
          <cell r="BV271">
            <v>0</v>
          </cell>
          <cell r="BW271">
            <v>0</v>
          </cell>
          <cell r="BX271">
            <v>1</v>
          </cell>
          <cell r="BY271">
            <v>15</v>
          </cell>
          <cell r="BZ271">
            <v>153</v>
          </cell>
          <cell r="CA271">
            <v>607</v>
          </cell>
          <cell r="CB271">
            <v>12572</v>
          </cell>
          <cell r="CC271">
            <v>5930</v>
          </cell>
          <cell r="CD271">
            <v>1179</v>
          </cell>
          <cell r="CE271">
            <v>329</v>
          </cell>
          <cell r="CF271">
            <v>2398</v>
          </cell>
          <cell r="CG271">
            <v>9187</v>
          </cell>
          <cell r="CH271">
            <v>4827</v>
          </cell>
          <cell r="CI271">
            <v>4102</v>
          </cell>
        </row>
        <row r="272">
          <cell r="B272" t="str">
            <v>Kab. Maluku Tengah</v>
          </cell>
          <cell r="C272" t="str">
            <v>Prov. Maluku</v>
          </cell>
          <cell r="D272">
            <v>122</v>
          </cell>
          <cell r="E272">
            <v>4</v>
          </cell>
          <cell r="F272">
            <v>0</v>
          </cell>
          <cell r="G272">
            <v>0</v>
          </cell>
          <cell r="H272">
            <v>0</v>
          </cell>
          <cell r="I272">
            <v>1043</v>
          </cell>
          <cell r="J272">
            <v>29</v>
          </cell>
          <cell r="K272">
            <v>0</v>
          </cell>
          <cell r="L272">
            <v>0</v>
          </cell>
          <cell r="M272">
            <v>0</v>
          </cell>
          <cell r="X272">
            <v>7</v>
          </cell>
          <cell r="Y272">
            <v>5256</v>
          </cell>
          <cell r="Z272">
            <v>571</v>
          </cell>
          <cell r="AA272">
            <v>44</v>
          </cell>
          <cell r="AB272">
            <v>4</v>
          </cell>
          <cell r="AC272">
            <v>12</v>
          </cell>
          <cell r="AD272">
            <v>10216</v>
          </cell>
          <cell r="AE272">
            <v>985</v>
          </cell>
          <cell r="AF272">
            <v>88</v>
          </cell>
          <cell r="AG272">
            <v>14</v>
          </cell>
          <cell r="AR272">
            <v>1</v>
          </cell>
          <cell r="AS272">
            <v>167</v>
          </cell>
          <cell r="AT272">
            <v>4791</v>
          </cell>
          <cell r="AU272">
            <v>1114</v>
          </cell>
          <cell r="AV272">
            <v>22</v>
          </cell>
          <cell r="AW272">
            <v>0</v>
          </cell>
          <cell r="AX272">
            <v>70</v>
          </cell>
          <cell r="AY272">
            <v>1573</v>
          </cell>
          <cell r="AZ272">
            <v>265</v>
          </cell>
          <cell r="BA272">
            <v>9</v>
          </cell>
          <cell r="BL272">
            <v>0</v>
          </cell>
          <cell r="BM272">
            <v>7</v>
          </cell>
          <cell r="BN272">
            <v>2</v>
          </cell>
          <cell r="BO272">
            <v>6</v>
          </cell>
          <cell r="BP272">
            <v>57</v>
          </cell>
          <cell r="BQ272">
            <v>0</v>
          </cell>
          <cell r="BR272">
            <v>0</v>
          </cell>
          <cell r="BS272">
            <v>5</v>
          </cell>
          <cell r="BT272">
            <v>27</v>
          </cell>
          <cell r="BU272">
            <v>113</v>
          </cell>
          <cell r="BV272">
            <v>0</v>
          </cell>
          <cell r="BW272">
            <v>0</v>
          </cell>
          <cell r="BX272">
            <v>0</v>
          </cell>
          <cell r="BY272">
            <v>22</v>
          </cell>
          <cell r="BZ272">
            <v>271</v>
          </cell>
          <cell r="CA272">
            <v>1185</v>
          </cell>
          <cell r="CB272">
            <v>15749</v>
          </cell>
          <cell r="CC272">
            <v>7927</v>
          </cell>
          <cell r="CD272">
            <v>1566</v>
          </cell>
          <cell r="CE272">
            <v>490</v>
          </cell>
          <cell r="CF272">
            <v>2423</v>
          </cell>
          <cell r="CG272">
            <v>7773</v>
          </cell>
          <cell r="CH272">
            <v>3930</v>
          </cell>
          <cell r="CI272">
            <v>3406</v>
          </cell>
        </row>
        <row r="273">
          <cell r="B273" t="str">
            <v>Kab. Maluku Tenggara</v>
          </cell>
          <cell r="C273" t="str">
            <v>Prov. Maluku</v>
          </cell>
          <cell r="D273">
            <v>56</v>
          </cell>
          <cell r="E273">
            <v>4</v>
          </cell>
          <cell r="F273">
            <v>0</v>
          </cell>
          <cell r="G273">
            <v>0</v>
          </cell>
          <cell r="H273">
            <v>0</v>
          </cell>
          <cell r="I273">
            <v>276</v>
          </cell>
          <cell r="J273">
            <v>2</v>
          </cell>
          <cell r="K273">
            <v>0</v>
          </cell>
          <cell r="L273">
            <v>0</v>
          </cell>
          <cell r="M273">
            <v>0</v>
          </cell>
          <cell r="X273">
            <v>13</v>
          </cell>
          <cell r="Y273">
            <v>18035</v>
          </cell>
          <cell r="Z273">
            <v>1399</v>
          </cell>
          <cell r="AA273">
            <v>35</v>
          </cell>
          <cell r="AB273">
            <v>8</v>
          </cell>
          <cell r="AC273">
            <v>10</v>
          </cell>
          <cell r="AD273">
            <v>5281</v>
          </cell>
          <cell r="AE273">
            <v>464</v>
          </cell>
          <cell r="AF273">
            <v>12</v>
          </cell>
          <cell r="AG273">
            <v>2</v>
          </cell>
          <cell r="AR273">
            <v>3</v>
          </cell>
          <cell r="AS273">
            <v>363</v>
          </cell>
          <cell r="AT273">
            <v>7215</v>
          </cell>
          <cell r="AU273">
            <v>1023</v>
          </cell>
          <cell r="AV273">
            <v>10</v>
          </cell>
          <cell r="AW273">
            <v>2</v>
          </cell>
          <cell r="AX273">
            <v>88</v>
          </cell>
          <cell r="AY273">
            <v>1927</v>
          </cell>
          <cell r="AZ273">
            <v>364</v>
          </cell>
          <cell r="BA273">
            <v>5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6</v>
          </cell>
          <cell r="BT273">
            <v>19</v>
          </cell>
          <cell r="BU273">
            <v>127</v>
          </cell>
          <cell r="BV273">
            <v>0</v>
          </cell>
          <cell r="BW273">
            <v>0</v>
          </cell>
          <cell r="BX273">
            <v>1</v>
          </cell>
          <cell r="BY273">
            <v>2</v>
          </cell>
          <cell r="BZ273">
            <v>45</v>
          </cell>
          <cell r="CA273">
            <v>360</v>
          </cell>
          <cell r="CB273">
            <v>23773</v>
          </cell>
          <cell r="CC273">
            <v>11012</v>
          </cell>
          <cell r="CD273">
            <v>1455</v>
          </cell>
          <cell r="CE273">
            <v>197</v>
          </cell>
          <cell r="CF273">
            <v>4535</v>
          </cell>
          <cell r="CG273">
            <v>15691</v>
          </cell>
          <cell r="CH273">
            <v>7897</v>
          </cell>
          <cell r="CI273">
            <v>6920</v>
          </cell>
        </row>
        <row r="274">
          <cell r="B274" t="str">
            <v>Kab. Maluku Tenggara Barat</v>
          </cell>
          <cell r="C274" t="str">
            <v>Prov. Maluku</v>
          </cell>
          <cell r="D274">
            <v>55</v>
          </cell>
          <cell r="E274">
            <v>6</v>
          </cell>
          <cell r="F274">
            <v>0</v>
          </cell>
          <cell r="G274">
            <v>0</v>
          </cell>
          <cell r="H274">
            <v>0</v>
          </cell>
          <cell r="I274">
            <v>354</v>
          </cell>
          <cell r="J274">
            <v>31</v>
          </cell>
          <cell r="K274">
            <v>0</v>
          </cell>
          <cell r="L274">
            <v>0</v>
          </cell>
          <cell r="M274">
            <v>0</v>
          </cell>
          <cell r="X274">
            <v>17</v>
          </cell>
          <cell r="Y274">
            <v>13226</v>
          </cell>
          <cell r="Z274">
            <v>2009</v>
          </cell>
          <cell r="AA274">
            <v>232</v>
          </cell>
          <cell r="AB274">
            <v>37</v>
          </cell>
          <cell r="AC274">
            <v>4</v>
          </cell>
          <cell r="AD274">
            <v>1630</v>
          </cell>
          <cell r="AE274">
            <v>304</v>
          </cell>
          <cell r="AF274">
            <v>40</v>
          </cell>
          <cell r="AG274">
            <v>0</v>
          </cell>
          <cell r="AR274">
            <v>3</v>
          </cell>
          <cell r="AS274">
            <v>182</v>
          </cell>
          <cell r="AT274">
            <v>3757</v>
          </cell>
          <cell r="AU274">
            <v>953</v>
          </cell>
          <cell r="AV274">
            <v>27</v>
          </cell>
          <cell r="AW274">
            <v>0</v>
          </cell>
          <cell r="AX274">
            <v>13</v>
          </cell>
          <cell r="AY274">
            <v>382</v>
          </cell>
          <cell r="AZ274">
            <v>166</v>
          </cell>
          <cell r="BA274">
            <v>4</v>
          </cell>
          <cell r="BL274">
            <v>0</v>
          </cell>
          <cell r="BM274">
            <v>0</v>
          </cell>
          <cell r="BN274">
            <v>0</v>
          </cell>
          <cell r="BO274">
            <v>1</v>
          </cell>
          <cell r="BP274">
            <v>29</v>
          </cell>
          <cell r="BQ274">
            <v>0</v>
          </cell>
          <cell r="BR274">
            <v>0</v>
          </cell>
          <cell r="BS274">
            <v>2</v>
          </cell>
          <cell r="BT274">
            <v>10</v>
          </cell>
          <cell r="BU274">
            <v>81</v>
          </cell>
          <cell r="BV274">
            <v>0</v>
          </cell>
          <cell r="BW274">
            <v>0</v>
          </cell>
          <cell r="BX274">
            <v>0</v>
          </cell>
          <cell r="BY274">
            <v>13</v>
          </cell>
          <cell r="BZ274">
            <v>161</v>
          </cell>
          <cell r="CA274">
            <v>433</v>
          </cell>
          <cell r="CB274">
            <v>15088</v>
          </cell>
          <cell r="CC274">
            <v>6454</v>
          </cell>
          <cell r="CD274">
            <v>1415</v>
          </cell>
          <cell r="CE274">
            <v>339</v>
          </cell>
          <cell r="CF274">
            <v>4316</v>
          </cell>
          <cell r="CG274">
            <v>14857</v>
          </cell>
          <cell r="CH274">
            <v>8343</v>
          </cell>
          <cell r="CI274">
            <v>7667</v>
          </cell>
        </row>
        <row r="275">
          <cell r="B275" t="str">
            <v>Kab. Seram Bagian Barat</v>
          </cell>
          <cell r="C275" t="str">
            <v>Prov. Maluku</v>
          </cell>
          <cell r="D275">
            <v>320</v>
          </cell>
          <cell r="E275">
            <v>33</v>
          </cell>
          <cell r="F275">
            <v>0</v>
          </cell>
          <cell r="G275">
            <v>0</v>
          </cell>
          <cell r="H275">
            <v>0</v>
          </cell>
          <cell r="I275">
            <v>1010</v>
          </cell>
          <cell r="J275">
            <v>281</v>
          </cell>
          <cell r="K275">
            <v>0</v>
          </cell>
          <cell r="L275">
            <v>0</v>
          </cell>
          <cell r="M275">
            <v>0</v>
          </cell>
          <cell r="X275">
            <v>26</v>
          </cell>
          <cell r="Y275">
            <v>26976</v>
          </cell>
          <cell r="Z275">
            <v>906</v>
          </cell>
          <cell r="AA275">
            <v>20</v>
          </cell>
          <cell r="AB275">
            <v>8</v>
          </cell>
          <cell r="AC275">
            <v>12</v>
          </cell>
          <cell r="AD275">
            <v>7152</v>
          </cell>
          <cell r="AE275">
            <v>231</v>
          </cell>
          <cell r="AF275">
            <v>7</v>
          </cell>
          <cell r="AG275">
            <v>3</v>
          </cell>
          <cell r="AR275">
            <v>2</v>
          </cell>
          <cell r="AS275">
            <v>956</v>
          </cell>
          <cell r="AT275">
            <v>11562</v>
          </cell>
          <cell r="AU275">
            <v>961</v>
          </cell>
          <cell r="AV275">
            <v>97</v>
          </cell>
          <cell r="AW275">
            <v>3</v>
          </cell>
          <cell r="AX275">
            <v>212</v>
          </cell>
          <cell r="AY275">
            <v>2960</v>
          </cell>
          <cell r="AZ275">
            <v>373</v>
          </cell>
          <cell r="BA275">
            <v>7</v>
          </cell>
          <cell r="BL275">
            <v>0</v>
          </cell>
          <cell r="BM275">
            <v>0</v>
          </cell>
          <cell r="BN275">
            <v>4</v>
          </cell>
          <cell r="BO275">
            <v>4</v>
          </cell>
          <cell r="BP275">
            <v>26</v>
          </cell>
          <cell r="BQ275">
            <v>0</v>
          </cell>
          <cell r="BR275">
            <v>1</v>
          </cell>
          <cell r="BS275">
            <v>2</v>
          </cell>
          <cell r="BT275">
            <v>0</v>
          </cell>
          <cell r="BU275">
            <v>27</v>
          </cell>
          <cell r="BV275">
            <v>0</v>
          </cell>
          <cell r="BW275">
            <v>0</v>
          </cell>
          <cell r="BX275">
            <v>0</v>
          </cell>
          <cell r="BY275">
            <v>11</v>
          </cell>
          <cell r="BZ275">
            <v>178</v>
          </cell>
          <cell r="CA275">
            <v>1373</v>
          </cell>
          <cell r="CB275">
            <v>35611</v>
          </cell>
          <cell r="CC275">
            <v>15665</v>
          </cell>
          <cell r="CD275">
            <v>1376</v>
          </cell>
          <cell r="CE275">
            <v>346</v>
          </cell>
          <cell r="CF275">
            <v>8218</v>
          </cell>
          <cell r="CG275">
            <v>25635</v>
          </cell>
          <cell r="CH275">
            <v>12788</v>
          </cell>
          <cell r="CI275">
            <v>11818</v>
          </cell>
        </row>
        <row r="276">
          <cell r="B276" t="str">
            <v>Kab. Seram Bagian Timur</v>
          </cell>
          <cell r="C276" t="str">
            <v>Prov. Maluku</v>
          </cell>
          <cell r="D276">
            <v>145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398</v>
          </cell>
          <cell r="J276">
            <v>7</v>
          </cell>
          <cell r="K276">
            <v>0</v>
          </cell>
          <cell r="L276">
            <v>0</v>
          </cell>
          <cell r="M276">
            <v>0</v>
          </cell>
          <cell r="X276">
            <v>4</v>
          </cell>
          <cell r="Y276">
            <v>5389</v>
          </cell>
          <cell r="Z276">
            <v>391</v>
          </cell>
          <cell r="AA276">
            <v>23</v>
          </cell>
          <cell r="AB276">
            <v>1</v>
          </cell>
          <cell r="AC276">
            <v>2</v>
          </cell>
          <cell r="AD276">
            <v>1769</v>
          </cell>
          <cell r="AE276">
            <v>108</v>
          </cell>
          <cell r="AF276">
            <v>7</v>
          </cell>
          <cell r="AG276">
            <v>1</v>
          </cell>
          <cell r="AR276">
            <v>1</v>
          </cell>
          <cell r="AS276">
            <v>214</v>
          </cell>
          <cell r="AT276">
            <v>2356</v>
          </cell>
          <cell r="AU276">
            <v>412</v>
          </cell>
          <cell r="AV276">
            <v>1</v>
          </cell>
          <cell r="AW276">
            <v>0</v>
          </cell>
          <cell r="AX276">
            <v>71</v>
          </cell>
          <cell r="AY276">
            <v>757</v>
          </cell>
          <cell r="AZ276">
            <v>100</v>
          </cell>
          <cell r="BA276">
            <v>3</v>
          </cell>
          <cell r="BL276">
            <v>0</v>
          </cell>
          <cell r="BM276">
            <v>5</v>
          </cell>
          <cell r="BN276">
            <v>9</v>
          </cell>
          <cell r="BO276">
            <v>14</v>
          </cell>
          <cell r="BP276">
            <v>45</v>
          </cell>
          <cell r="BQ276">
            <v>0</v>
          </cell>
          <cell r="BR276">
            <v>2</v>
          </cell>
          <cell r="BS276">
            <v>5</v>
          </cell>
          <cell r="BT276">
            <v>35</v>
          </cell>
          <cell r="BU276">
            <v>174</v>
          </cell>
          <cell r="BV276">
            <v>1</v>
          </cell>
          <cell r="BW276">
            <v>3</v>
          </cell>
          <cell r="BX276">
            <v>5</v>
          </cell>
          <cell r="BY276">
            <v>24</v>
          </cell>
          <cell r="BZ276">
            <v>473</v>
          </cell>
          <cell r="CA276">
            <v>551</v>
          </cell>
          <cell r="CB276">
            <v>7460</v>
          </cell>
          <cell r="CC276">
            <v>3631</v>
          </cell>
          <cell r="CD276">
            <v>615</v>
          </cell>
          <cell r="CE276">
            <v>698</v>
          </cell>
          <cell r="CF276">
            <v>3805</v>
          </cell>
          <cell r="CG276">
            <v>15049</v>
          </cell>
          <cell r="CH276">
            <v>8535</v>
          </cell>
          <cell r="CI276">
            <v>8126</v>
          </cell>
        </row>
        <row r="277">
          <cell r="B277" t="str">
            <v>Kab. Halmahera Barat</v>
          </cell>
          <cell r="C277" t="str">
            <v>Prov. Maluku Utara</v>
          </cell>
          <cell r="D277">
            <v>101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1830</v>
          </cell>
          <cell r="J277">
            <v>123</v>
          </cell>
          <cell r="K277">
            <v>0</v>
          </cell>
          <cell r="L277">
            <v>0</v>
          </cell>
          <cell r="M277">
            <v>0</v>
          </cell>
          <cell r="X277">
            <v>3</v>
          </cell>
          <cell r="Y277">
            <v>9086</v>
          </cell>
          <cell r="Z277">
            <v>943</v>
          </cell>
          <cell r="AA277">
            <v>35</v>
          </cell>
          <cell r="AB277">
            <v>0</v>
          </cell>
          <cell r="AC277">
            <v>2</v>
          </cell>
          <cell r="AD277">
            <v>3356</v>
          </cell>
          <cell r="AE277">
            <v>292</v>
          </cell>
          <cell r="AF277">
            <v>13</v>
          </cell>
          <cell r="AG277">
            <v>4</v>
          </cell>
          <cell r="AR277">
            <v>0</v>
          </cell>
          <cell r="AS277">
            <v>144</v>
          </cell>
          <cell r="AT277">
            <v>3396</v>
          </cell>
          <cell r="AU277">
            <v>689</v>
          </cell>
          <cell r="AV277">
            <v>38</v>
          </cell>
          <cell r="AW277">
            <v>0</v>
          </cell>
          <cell r="AX277">
            <v>73</v>
          </cell>
          <cell r="AY277">
            <v>1711</v>
          </cell>
          <cell r="AZ277">
            <v>224</v>
          </cell>
          <cell r="BA277">
            <v>5</v>
          </cell>
          <cell r="BL277">
            <v>0</v>
          </cell>
          <cell r="BM277">
            <v>1</v>
          </cell>
          <cell r="BN277">
            <v>2</v>
          </cell>
          <cell r="BO277">
            <v>1</v>
          </cell>
          <cell r="BP277">
            <v>19</v>
          </cell>
          <cell r="BQ277">
            <v>0</v>
          </cell>
          <cell r="BR277">
            <v>0</v>
          </cell>
          <cell r="BS277">
            <v>17</v>
          </cell>
          <cell r="BT277">
            <v>28</v>
          </cell>
          <cell r="BU277">
            <v>91</v>
          </cell>
          <cell r="BV277">
            <v>0</v>
          </cell>
          <cell r="BW277">
            <v>0</v>
          </cell>
          <cell r="BX277">
            <v>3</v>
          </cell>
          <cell r="BY277">
            <v>44</v>
          </cell>
          <cell r="BZ277">
            <v>295</v>
          </cell>
          <cell r="CA277">
            <v>1936</v>
          </cell>
          <cell r="CB277">
            <v>12783</v>
          </cell>
          <cell r="CC277">
            <v>6364</v>
          </cell>
          <cell r="CD277">
            <v>1034</v>
          </cell>
          <cell r="CE277">
            <v>452</v>
          </cell>
          <cell r="CF277">
            <v>5898</v>
          </cell>
          <cell r="CG277">
            <v>18777</v>
          </cell>
          <cell r="CH277">
            <v>9340</v>
          </cell>
          <cell r="CI277">
            <v>8294</v>
          </cell>
        </row>
        <row r="278">
          <cell r="B278" t="str">
            <v>Kab. Halmahera Selatan</v>
          </cell>
          <cell r="C278" t="str">
            <v>Prov. Maluku Utara</v>
          </cell>
          <cell r="D278">
            <v>814</v>
          </cell>
          <cell r="E278">
            <v>10</v>
          </cell>
          <cell r="F278">
            <v>0</v>
          </cell>
          <cell r="G278">
            <v>0</v>
          </cell>
          <cell r="H278">
            <v>0</v>
          </cell>
          <cell r="I278">
            <v>11620</v>
          </cell>
          <cell r="J278">
            <v>268</v>
          </cell>
          <cell r="K278">
            <v>0</v>
          </cell>
          <cell r="L278">
            <v>0</v>
          </cell>
          <cell r="M278">
            <v>0</v>
          </cell>
          <cell r="X278">
            <v>50</v>
          </cell>
          <cell r="Y278">
            <v>24641</v>
          </cell>
          <cell r="Z278">
            <v>3423</v>
          </cell>
          <cell r="AA278">
            <v>312</v>
          </cell>
          <cell r="AB278">
            <v>55</v>
          </cell>
          <cell r="AC278">
            <v>0</v>
          </cell>
          <cell r="AD278">
            <v>1928</v>
          </cell>
          <cell r="AE278">
            <v>164</v>
          </cell>
          <cell r="AF278">
            <v>10</v>
          </cell>
          <cell r="AG278">
            <v>0</v>
          </cell>
          <cell r="AR278">
            <v>4</v>
          </cell>
          <cell r="AS278">
            <v>463</v>
          </cell>
          <cell r="AT278">
            <v>6341</v>
          </cell>
          <cell r="AU278">
            <v>1475</v>
          </cell>
          <cell r="AV278">
            <v>71</v>
          </cell>
          <cell r="AW278">
            <v>5</v>
          </cell>
          <cell r="AX278">
            <v>140</v>
          </cell>
          <cell r="AY278">
            <v>2395</v>
          </cell>
          <cell r="AZ278">
            <v>643</v>
          </cell>
          <cell r="BA278">
            <v>32</v>
          </cell>
          <cell r="BL278">
            <v>0</v>
          </cell>
          <cell r="BM278">
            <v>7</v>
          </cell>
          <cell r="BN278">
            <v>10</v>
          </cell>
          <cell r="BO278">
            <v>21</v>
          </cell>
          <cell r="BP278">
            <v>80</v>
          </cell>
          <cell r="BQ278">
            <v>0</v>
          </cell>
          <cell r="BR278">
            <v>1</v>
          </cell>
          <cell r="BS278">
            <v>57</v>
          </cell>
          <cell r="BT278">
            <v>135</v>
          </cell>
          <cell r="BU278">
            <v>300</v>
          </cell>
          <cell r="BV278">
            <v>0</v>
          </cell>
          <cell r="BW278">
            <v>0</v>
          </cell>
          <cell r="BX278">
            <v>12</v>
          </cell>
          <cell r="BY278">
            <v>163</v>
          </cell>
          <cell r="BZ278">
            <v>852</v>
          </cell>
          <cell r="CA278">
            <v>12493</v>
          </cell>
          <cell r="CB278">
            <v>27458</v>
          </cell>
          <cell r="CC278">
            <v>12402</v>
          </cell>
          <cell r="CD278">
            <v>2759</v>
          </cell>
          <cell r="CE278">
            <v>1390</v>
          </cell>
          <cell r="CF278">
            <v>25981</v>
          </cell>
          <cell r="CG278">
            <v>75812</v>
          </cell>
          <cell r="CH278">
            <v>35026</v>
          </cell>
          <cell r="CI278">
            <v>36824</v>
          </cell>
        </row>
        <row r="279">
          <cell r="B279" t="str">
            <v>Kab. Halmahera Tengah</v>
          </cell>
          <cell r="C279" t="str">
            <v>Prov. Maluku Utara</v>
          </cell>
          <cell r="D279">
            <v>1628</v>
          </cell>
          <cell r="E279">
            <v>23</v>
          </cell>
          <cell r="F279">
            <v>0</v>
          </cell>
          <cell r="G279">
            <v>0</v>
          </cell>
          <cell r="H279">
            <v>0</v>
          </cell>
          <cell r="I279">
            <v>6601</v>
          </cell>
          <cell r="J279">
            <v>140</v>
          </cell>
          <cell r="K279">
            <v>0</v>
          </cell>
          <cell r="L279">
            <v>0</v>
          </cell>
          <cell r="M279">
            <v>0</v>
          </cell>
          <cell r="X279">
            <v>6</v>
          </cell>
          <cell r="Y279">
            <v>5871</v>
          </cell>
          <cell r="Z279">
            <v>857</v>
          </cell>
          <cell r="AA279">
            <v>67</v>
          </cell>
          <cell r="AB279">
            <v>6</v>
          </cell>
          <cell r="AC279">
            <v>3</v>
          </cell>
          <cell r="AD279">
            <v>45</v>
          </cell>
          <cell r="AE279">
            <v>5</v>
          </cell>
          <cell r="AF279">
            <v>0</v>
          </cell>
          <cell r="AG279">
            <v>0</v>
          </cell>
          <cell r="AR279">
            <v>1</v>
          </cell>
          <cell r="AS279">
            <v>73</v>
          </cell>
          <cell r="AT279">
            <v>2097</v>
          </cell>
          <cell r="AU279">
            <v>595</v>
          </cell>
          <cell r="AV279">
            <v>15</v>
          </cell>
          <cell r="AW279">
            <v>0</v>
          </cell>
          <cell r="AX279">
            <v>3</v>
          </cell>
          <cell r="AY279">
            <v>19</v>
          </cell>
          <cell r="AZ279">
            <v>7</v>
          </cell>
          <cell r="BA279">
            <v>0</v>
          </cell>
          <cell r="BL279">
            <v>0</v>
          </cell>
          <cell r="BM279">
            <v>2</v>
          </cell>
          <cell r="BN279">
            <v>12</v>
          </cell>
          <cell r="BO279">
            <v>6</v>
          </cell>
          <cell r="BP279">
            <v>49</v>
          </cell>
          <cell r="BQ279">
            <v>1</v>
          </cell>
          <cell r="BR279">
            <v>1</v>
          </cell>
          <cell r="BS279">
            <v>32</v>
          </cell>
          <cell r="BT279">
            <v>72</v>
          </cell>
          <cell r="BU279">
            <v>228</v>
          </cell>
          <cell r="BV279">
            <v>0</v>
          </cell>
          <cell r="BW279">
            <v>1</v>
          </cell>
          <cell r="BX279">
            <v>6</v>
          </cell>
          <cell r="BY279">
            <v>124</v>
          </cell>
          <cell r="BZ279">
            <v>742</v>
          </cell>
          <cell r="CA279">
            <v>8240</v>
          </cell>
          <cell r="CB279">
            <v>6159</v>
          </cell>
          <cell r="CC279">
            <v>3028</v>
          </cell>
          <cell r="CD279">
            <v>871</v>
          </cell>
          <cell r="CE279">
            <v>1040</v>
          </cell>
          <cell r="CF279">
            <v>17144</v>
          </cell>
          <cell r="CG279">
            <v>51940</v>
          </cell>
          <cell r="CH279">
            <v>24047</v>
          </cell>
          <cell r="CI279">
            <v>22322</v>
          </cell>
        </row>
        <row r="280">
          <cell r="B280" t="str">
            <v>Kab. Halmahera Timur</v>
          </cell>
          <cell r="C280" t="str">
            <v>Prov. Maluku Utara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23</v>
          </cell>
          <cell r="J280">
            <v>1</v>
          </cell>
          <cell r="K280">
            <v>0</v>
          </cell>
          <cell r="L280">
            <v>0</v>
          </cell>
          <cell r="M280">
            <v>0</v>
          </cell>
          <cell r="X280">
            <v>15</v>
          </cell>
          <cell r="Y280">
            <v>9312</v>
          </cell>
          <cell r="Z280">
            <v>1629</v>
          </cell>
          <cell r="AA280">
            <v>65</v>
          </cell>
          <cell r="AB280">
            <v>2</v>
          </cell>
          <cell r="AC280">
            <v>0</v>
          </cell>
          <cell r="AD280">
            <v>317</v>
          </cell>
          <cell r="AE280">
            <v>35</v>
          </cell>
          <cell r="AF280">
            <v>1</v>
          </cell>
          <cell r="AG280">
            <v>0</v>
          </cell>
          <cell r="AR280">
            <v>3</v>
          </cell>
          <cell r="AS280">
            <v>66</v>
          </cell>
          <cell r="AT280">
            <v>3051</v>
          </cell>
          <cell r="AU280">
            <v>986</v>
          </cell>
          <cell r="AV280">
            <v>28</v>
          </cell>
          <cell r="AW280">
            <v>0</v>
          </cell>
          <cell r="AX280">
            <v>1</v>
          </cell>
          <cell r="AY280">
            <v>107</v>
          </cell>
          <cell r="AZ280">
            <v>40</v>
          </cell>
          <cell r="BA280">
            <v>0</v>
          </cell>
          <cell r="BL280">
            <v>0</v>
          </cell>
          <cell r="BM280">
            <v>27</v>
          </cell>
          <cell r="BN280">
            <v>25</v>
          </cell>
          <cell r="BO280">
            <v>70</v>
          </cell>
          <cell r="BP280">
            <v>105</v>
          </cell>
          <cell r="BQ280">
            <v>0</v>
          </cell>
          <cell r="BR280">
            <v>0</v>
          </cell>
          <cell r="BS280">
            <v>50</v>
          </cell>
          <cell r="BT280">
            <v>42</v>
          </cell>
          <cell r="BU280">
            <v>198</v>
          </cell>
          <cell r="BV280">
            <v>0</v>
          </cell>
          <cell r="BW280">
            <v>0</v>
          </cell>
          <cell r="BX280">
            <v>0</v>
          </cell>
          <cell r="BY280">
            <v>11</v>
          </cell>
          <cell r="BZ280">
            <v>254</v>
          </cell>
          <cell r="CA280">
            <v>41</v>
          </cell>
          <cell r="CB280">
            <v>9724</v>
          </cell>
          <cell r="CC280">
            <v>4897</v>
          </cell>
          <cell r="CD280">
            <v>1215</v>
          </cell>
          <cell r="CE280">
            <v>587</v>
          </cell>
          <cell r="CF280">
            <v>2097</v>
          </cell>
          <cell r="CG280">
            <v>11196</v>
          </cell>
          <cell r="CH280">
            <v>9525</v>
          </cell>
          <cell r="CI280">
            <v>10188</v>
          </cell>
        </row>
        <row r="281">
          <cell r="B281" t="str">
            <v>Kab. halmahera Utara</v>
          </cell>
          <cell r="C281" t="str">
            <v>Prov. Maluku Utara</v>
          </cell>
          <cell r="D281">
            <v>45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740</v>
          </cell>
          <cell r="J281">
            <v>14</v>
          </cell>
          <cell r="K281">
            <v>0</v>
          </cell>
          <cell r="L281">
            <v>0</v>
          </cell>
          <cell r="M281">
            <v>0</v>
          </cell>
          <cell r="X281">
            <v>13</v>
          </cell>
          <cell r="Y281">
            <v>12243</v>
          </cell>
          <cell r="Z281">
            <v>1927</v>
          </cell>
          <cell r="AA281">
            <v>106</v>
          </cell>
          <cell r="AB281">
            <v>13</v>
          </cell>
          <cell r="AC281">
            <v>17</v>
          </cell>
          <cell r="AD281">
            <v>7503</v>
          </cell>
          <cell r="AE281">
            <v>964</v>
          </cell>
          <cell r="AF281">
            <v>55</v>
          </cell>
          <cell r="AG281">
            <v>3</v>
          </cell>
          <cell r="AR281">
            <v>0</v>
          </cell>
          <cell r="AS281">
            <v>89</v>
          </cell>
          <cell r="AT281">
            <v>4939</v>
          </cell>
          <cell r="AU281">
            <v>1215</v>
          </cell>
          <cell r="AV281">
            <v>28</v>
          </cell>
          <cell r="AW281">
            <v>4</v>
          </cell>
          <cell r="AX281">
            <v>54</v>
          </cell>
          <cell r="AY281">
            <v>2114</v>
          </cell>
          <cell r="AZ281">
            <v>643</v>
          </cell>
          <cell r="BA281">
            <v>26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15</v>
          </cell>
          <cell r="BQ281">
            <v>0</v>
          </cell>
          <cell r="BR281">
            <v>0</v>
          </cell>
          <cell r="BS281">
            <v>4</v>
          </cell>
          <cell r="BT281">
            <v>13</v>
          </cell>
          <cell r="BU281">
            <v>77</v>
          </cell>
          <cell r="BV281">
            <v>0</v>
          </cell>
          <cell r="BW281">
            <v>0</v>
          </cell>
          <cell r="BX281">
            <v>0</v>
          </cell>
          <cell r="BY281">
            <v>6</v>
          </cell>
          <cell r="BZ281">
            <v>200</v>
          </cell>
          <cell r="CA281">
            <v>819</v>
          </cell>
          <cell r="CB281">
            <v>19903</v>
          </cell>
          <cell r="CC281">
            <v>9948</v>
          </cell>
          <cell r="CD281">
            <v>2038</v>
          </cell>
          <cell r="CE281">
            <v>362</v>
          </cell>
          <cell r="CF281">
            <v>985</v>
          </cell>
          <cell r="CG281">
            <v>2958</v>
          </cell>
          <cell r="CH281">
            <v>1595</v>
          </cell>
          <cell r="CI281">
            <v>1518</v>
          </cell>
        </row>
        <row r="282">
          <cell r="B282" t="str">
            <v>Kab. Kepulauan Morotai</v>
          </cell>
          <cell r="C282" t="str">
            <v>Prov. Maluku Utara</v>
          </cell>
          <cell r="D282">
            <v>330</v>
          </cell>
          <cell r="E282">
            <v>1</v>
          </cell>
          <cell r="F282">
            <v>0</v>
          </cell>
          <cell r="G282">
            <v>0</v>
          </cell>
          <cell r="H282">
            <v>0</v>
          </cell>
          <cell r="I282">
            <v>3433</v>
          </cell>
          <cell r="J282">
            <v>114</v>
          </cell>
          <cell r="K282">
            <v>0</v>
          </cell>
          <cell r="L282">
            <v>0</v>
          </cell>
          <cell r="M282">
            <v>0</v>
          </cell>
          <cell r="X282">
            <v>4</v>
          </cell>
          <cell r="Y282">
            <v>4314</v>
          </cell>
          <cell r="Z282">
            <v>576</v>
          </cell>
          <cell r="AA282">
            <v>31</v>
          </cell>
          <cell r="AB282">
            <v>3</v>
          </cell>
          <cell r="AC282">
            <v>1</v>
          </cell>
          <cell r="AD282">
            <v>1955</v>
          </cell>
          <cell r="AE282">
            <v>292</v>
          </cell>
          <cell r="AF282">
            <v>11</v>
          </cell>
          <cell r="AG282">
            <v>0</v>
          </cell>
          <cell r="AR282">
            <v>1</v>
          </cell>
          <cell r="AS282">
            <v>81</v>
          </cell>
          <cell r="AT282">
            <v>1898</v>
          </cell>
          <cell r="AU282">
            <v>545</v>
          </cell>
          <cell r="AV282">
            <v>14</v>
          </cell>
          <cell r="AW282">
            <v>0</v>
          </cell>
          <cell r="AX282">
            <v>26</v>
          </cell>
          <cell r="AY282">
            <v>389</v>
          </cell>
          <cell r="AZ282">
            <v>133</v>
          </cell>
          <cell r="BA282">
            <v>5</v>
          </cell>
          <cell r="BL282">
            <v>0</v>
          </cell>
          <cell r="BM282">
            <v>14</v>
          </cell>
          <cell r="BN282">
            <v>48</v>
          </cell>
          <cell r="BO282">
            <v>38</v>
          </cell>
          <cell r="BP282">
            <v>245</v>
          </cell>
          <cell r="BQ282">
            <v>0</v>
          </cell>
          <cell r="BR282">
            <v>7</v>
          </cell>
          <cell r="BS282">
            <v>57</v>
          </cell>
          <cell r="BT282">
            <v>112</v>
          </cell>
          <cell r="BU282">
            <v>561</v>
          </cell>
          <cell r="BV282">
            <v>0</v>
          </cell>
          <cell r="BW282">
            <v>2</v>
          </cell>
          <cell r="BX282">
            <v>4</v>
          </cell>
          <cell r="BY282">
            <v>131</v>
          </cell>
          <cell r="BZ282">
            <v>938</v>
          </cell>
          <cell r="CA282">
            <v>3769</v>
          </cell>
          <cell r="CB282">
            <v>6514</v>
          </cell>
          <cell r="CC282">
            <v>3264</v>
          </cell>
          <cell r="CD282">
            <v>1001</v>
          </cell>
          <cell r="CE282">
            <v>1766</v>
          </cell>
          <cell r="CF282">
            <v>7390</v>
          </cell>
          <cell r="CG282">
            <v>23196</v>
          </cell>
          <cell r="CH282">
            <v>13215</v>
          </cell>
          <cell r="CI282">
            <v>10246</v>
          </cell>
        </row>
        <row r="283">
          <cell r="B283" t="str">
            <v>Kab. Kepulauan Sula</v>
          </cell>
          <cell r="C283" t="str">
            <v>Prov. Maluku Utara</v>
          </cell>
          <cell r="D283">
            <v>95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1070</v>
          </cell>
          <cell r="J283">
            <v>18</v>
          </cell>
          <cell r="K283">
            <v>0</v>
          </cell>
          <cell r="L283">
            <v>0</v>
          </cell>
          <cell r="M283">
            <v>0</v>
          </cell>
          <cell r="X283">
            <v>24</v>
          </cell>
          <cell r="Y283">
            <v>10353</v>
          </cell>
          <cell r="Z283">
            <v>878</v>
          </cell>
          <cell r="AA283">
            <v>37</v>
          </cell>
          <cell r="AB283">
            <v>7</v>
          </cell>
          <cell r="AC283">
            <v>0</v>
          </cell>
          <cell r="AD283">
            <v>323</v>
          </cell>
          <cell r="AE283">
            <v>14</v>
          </cell>
          <cell r="AF283">
            <v>0</v>
          </cell>
          <cell r="AG283">
            <v>0</v>
          </cell>
          <cell r="AR283">
            <v>0</v>
          </cell>
          <cell r="AS283">
            <v>371</v>
          </cell>
          <cell r="AT283">
            <v>3596</v>
          </cell>
          <cell r="AU283">
            <v>611</v>
          </cell>
          <cell r="AV283">
            <v>17</v>
          </cell>
          <cell r="AW283">
            <v>1</v>
          </cell>
          <cell r="AX283">
            <v>11</v>
          </cell>
          <cell r="AY283">
            <v>189</v>
          </cell>
          <cell r="AZ283">
            <v>49</v>
          </cell>
          <cell r="BA283">
            <v>2</v>
          </cell>
          <cell r="BL283">
            <v>0</v>
          </cell>
          <cell r="BM283">
            <v>0</v>
          </cell>
          <cell r="BN283">
            <v>0</v>
          </cell>
          <cell r="BO283">
            <v>4</v>
          </cell>
          <cell r="BP283">
            <v>1</v>
          </cell>
          <cell r="BQ283">
            <v>0</v>
          </cell>
          <cell r="BR283">
            <v>0</v>
          </cell>
          <cell r="BS283">
            <v>2</v>
          </cell>
          <cell r="BT283">
            <v>8</v>
          </cell>
          <cell r="BU283">
            <v>15</v>
          </cell>
          <cell r="BV283">
            <v>0</v>
          </cell>
          <cell r="BW283">
            <v>0</v>
          </cell>
          <cell r="BX283">
            <v>0</v>
          </cell>
          <cell r="BY283">
            <v>5</v>
          </cell>
          <cell r="BZ283">
            <v>46</v>
          </cell>
          <cell r="CA283">
            <v>1190</v>
          </cell>
          <cell r="CB283">
            <v>11076</v>
          </cell>
          <cell r="CC283">
            <v>4679</v>
          </cell>
          <cell r="CD283">
            <v>714</v>
          </cell>
          <cell r="CE283">
            <v>88</v>
          </cell>
          <cell r="CF283">
            <v>3676</v>
          </cell>
          <cell r="CG283">
            <v>9282</v>
          </cell>
          <cell r="CH283">
            <v>4240</v>
          </cell>
          <cell r="CI283">
            <v>4286</v>
          </cell>
        </row>
        <row r="284">
          <cell r="B284" t="str">
            <v>Kota Ternate</v>
          </cell>
          <cell r="C284" t="str">
            <v>Prov. Maluku Utara</v>
          </cell>
          <cell r="D284">
            <v>24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1755</v>
          </cell>
          <cell r="J284">
            <v>86</v>
          </cell>
          <cell r="K284">
            <v>0</v>
          </cell>
          <cell r="L284">
            <v>0</v>
          </cell>
          <cell r="M284">
            <v>0</v>
          </cell>
          <cell r="X284">
            <v>9</v>
          </cell>
          <cell r="Y284">
            <v>5723</v>
          </cell>
          <cell r="Z284">
            <v>814</v>
          </cell>
          <cell r="AA284">
            <v>83</v>
          </cell>
          <cell r="AB284">
            <v>13</v>
          </cell>
          <cell r="AC284">
            <v>0</v>
          </cell>
          <cell r="AD284">
            <v>310</v>
          </cell>
          <cell r="AE284">
            <v>118</v>
          </cell>
          <cell r="AF284">
            <v>21</v>
          </cell>
          <cell r="AG284">
            <v>4</v>
          </cell>
          <cell r="AR284">
            <v>9</v>
          </cell>
          <cell r="AS284">
            <v>170</v>
          </cell>
          <cell r="AT284">
            <v>2649</v>
          </cell>
          <cell r="AU284">
            <v>658</v>
          </cell>
          <cell r="AV284">
            <v>85</v>
          </cell>
          <cell r="BL284">
            <v>0</v>
          </cell>
          <cell r="BM284">
            <v>0</v>
          </cell>
          <cell r="BN284">
            <v>7</v>
          </cell>
          <cell r="BO284">
            <v>9</v>
          </cell>
          <cell r="BP284">
            <v>96</v>
          </cell>
          <cell r="BQ284">
            <v>1</v>
          </cell>
          <cell r="BR284">
            <v>0</v>
          </cell>
          <cell r="BS284">
            <v>6</v>
          </cell>
          <cell r="BT284">
            <v>20</v>
          </cell>
          <cell r="BU284">
            <v>72</v>
          </cell>
          <cell r="BV284">
            <v>0</v>
          </cell>
          <cell r="BW284">
            <v>0</v>
          </cell>
          <cell r="BX284">
            <v>9</v>
          </cell>
          <cell r="BY284">
            <v>50</v>
          </cell>
          <cell r="BZ284">
            <v>401</v>
          </cell>
          <cell r="CA284">
            <v>1798</v>
          </cell>
          <cell r="CB284">
            <v>6289</v>
          </cell>
          <cell r="CC284">
            <v>3603</v>
          </cell>
          <cell r="CD284">
            <v>841</v>
          </cell>
          <cell r="CE284">
            <v>671</v>
          </cell>
          <cell r="CF284">
            <v>14535</v>
          </cell>
          <cell r="CG284">
            <v>51675</v>
          </cell>
          <cell r="CH284">
            <v>30353</v>
          </cell>
          <cell r="CI284">
            <v>29811</v>
          </cell>
        </row>
        <row r="285">
          <cell r="B285" t="str">
            <v>Kota Tidore Kepulauan</v>
          </cell>
          <cell r="C285" t="str">
            <v>Prov. Maluku Utara</v>
          </cell>
          <cell r="D285">
            <v>82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572</v>
          </cell>
          <cell r="J285">
            <v>27</v>
          </cell>
          <cell r="K285">
            <v>0</v>
          </cell>
          <cell r="L285">
            <v>0</v>
          </cell>
          <cell r="M285">
            <v>0</v>
          </cell>
          <cell r="X285">
            <v>16</v>
          </cell>
          <cell r="Y285">
            <v>14436</v>
          </cell>
          <cell r="Z285">
            <v>875</v>
          </cell>
          <cell r="AA285">
            <v>13</v>
          </cell>
          <cell r="AB285">
            <v>1</v>
          </cell>
          <cell r="AC285">
            <v>5</v>
          </cell>
          <cell r="AD285">
            <v>4060</v>
          </cell>
          <cell r="AE285">
            <v>184</v>
          </cell>
          <cell r="AF285">
            <v>5</v>
          </cell>
          <cell r="AG285">
            <v>0</v>
          </cell>
          <cell r="AR285">
            <v>3</v>
          </cell>
          <cell r="AS285">
            <v>167</v>
          </cell>
          <cell r="AT285">
            <v>5446</v>
          </cell>
          <cell r="AU285">
            <v>521</v>
          </cell>
          <cell r="AV285">
            <v>7</v>
          </cell>
          <cell r="AW285">
            <v>5</v>
          </cell>
          <cell r="AX285">
            <v>94</v>
          </cell>
          <cell r="AY285">
            <v>2653</v>
          </cell>
          <cell r="AZ285">
            <v>294</v>
          </cell>
          <cell r="BA285">
            <v>4</v>
          </cell>
          <cell r="BL285">
            <v>0</v>
          </cell>
          <cell r="BM285">
            <v>1</v>
          </cell>
          <cell r="BN285">
            <v>1</v>
          </cell>
          <cell r="BO285">
            <v>3</v>
          </cell>
          <cell r="BP285">
            <v>19</v>
          </cell>
          <cell r="BQ285">
            <v>0</v>
          </cell>
          <cell r="BR285">
            <v>0</v>
          </cell>
          <cell r="BS285">
            <v>0</v>
          </cell>
          <cell r="BT285">
            <v>8</v>
          </cell>
          <cell r="BU285">
            <v>74</v>
          </cell>
          <cell r="BV285">
            <v>0</v>
          </cell>
          <cell r="BW285">
            <v>2</v>
          </cell>
          <cell r="BX285">
            <v>3</v>
          </cell>
          <cell r="BY285">
            <v>36</v>
          </cell>
          <cell r="BZ285">
            <v>503</v>
          </cell>
          <cell r="CA285">
            <v>683</v>
          </cell>
          <cell r="CB285">
            <v>18787</v>
          </cell>
          <cell r="CC285">
            <v>9162</v>
          </cell>
          <cell r="CD285">
            <v>880</v>
          </cell>
          <cell r="CE285">
            <v>608</v>
          </cell>
          <cell r="CF285">
            <v>4866</v>
          </cell>
          <cell r="CG285">
            <v>16651</v>
          </cell>
          <cell r="CH285">
            <v>9290</v>
          </cell>
          <cell r="CI285">
            <v>8202</v>
          </cell>
        </row>
        <row r="286">
          <cell r="B286" t="str">
            <v>Kab. Pulau Taliabu</v>
          </cell>
          <cell r="C286" t="str">
            <v>Prov. Maluku Utara</v>
          </cell>
          <cell r="D286">
            <v>20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508</v>
          </cell>
          <cell r="J286">
            <v>127</v>
          </cell>
          <cell r="K286">
            <v>0</v>
          </cell>
          <cell r="L286">
            <v>0</v>
          </cell>
          <cell r="M286">
            <v>0</v>
          </cell>
          <cell r="X286">
            <v>5</v>
          </cell>
          <cell r="Y286">
            <v>9774</v>
          </cell>
          <cell r="Z286">
            <v>844</v>
          </cell>
          <cell r="AA286">
            <v>11</v>
          </cell>
          <cell r="AB286">
            <v>0</v>
          </cell>
          <cell r="AC286">
            <v>1</v>
          </cell>
          <cell r="AD286">
            <v>300</v>
          </cell>
          <cell r="AE286">
            <v>6</v>
          </cell>
          <cell r="AF286">
            <v>0</v>
          </cell>
          <cell r="AG286">
            <v>0</v>
          </cell>
          <cell r="AR286">
            <v>2</v>
          </cell>
          <cell r="AS286">
            <v>60</v>
          </cell>
          <cell r="AT286">
            <v>3429</v>
          </cell>
          <cell r="AU286">
            <v>540</v>
          </cell>
          <cell r="AV286">
            <v>3</v>
          </cell>
          <cell r="AW286">
            <v>2</v>
          </cell>
          <cell r="AX286">
            <v>12</v>
          </cell>
          <cell r="AY286">
            <v>749</v>
          </cell>
          <cell r="AZ286">
            <v>98</v>
          </cell>
          <cell r="BA286">
            <v>2</v>
          </cell>
          <cell r="BL286">
            <v>0</v>
          </cell>
          <cell r="BM286">
            <v>7</v>
          </cell>
          <cell r="BN286">
            <v>3</v>
          </cell>
          <cell r="BO286">
            <v>9</v>
          </cell>
          <cell r="BP286">
            <v>244</v>
          </cell>
          <cell r="BQ286">
            <v>0</v>
          </cell>
          <cell r="BR286">
            <v>25</v>
          </cell>
          <cell r="BS286">
            <v>29</v>
          </cell>
          <cell r="BT286">
            <v>74</v>
          </cell>
          <cell r="BU286">
            <v>711</v>
          </cell>
          <cell r="BV286">
            <v>0</v>
          </cell>
          <cell r="BW286">
            <v>8</v>
          </cell>
          <cell r="BX286">
            <v>12</v>
          </cell>
          <cell r="BY286">
            <v>79</v>
          </cell>
          <cell r="BZ286">
            <v>1392</v>
          </cell>
          <cell r="CA286">
            <v>538</v>
          </cell>
          <cell r="CB286">
            <v>10313</v>
          </cell>
          <cell r="CC286">
            <v>5072</v>
          </cell>
          <cell r="CD286">
            <v>811</v>
          </cell>
          <cell r="CE286">
            <v>2352</v>
          </cell>
          <cell r="CF286">
            <v>4844</v>
          </cell>
          <cell r="CG286">
            <v>17612</v>
          </cell>
          <cell r="CH286">
            <v>9866</v>
          </cell>
          <cell r="CI286">
            <v>8752</v>
          </cell>
        </row>
        <row r="287">
          <cell r="B287" t="str">
            <v>Kab. Bima</v>
          </cell>
          <cell r="C287" t="str">
            <v>Prov. Nusa Tenggara Barat</v>
          </cell>
          <cell r="D287">
            <v>719</v>
          </cell>
          <cell r="E287">
            <v>57</v>
          </cell>
          <cell r="F287">
            <v>0</v>
          </cell>
          <cell r="G287">
            <v>0</v>
          </cell>
          <cell r="H287">
            <v>0</v>
          </cell>
          <cell r="I287">
            <v>6704</v>
          </cell>
          <cell r="J287">
            <v>403</v>
          </cell>
          <cell r="K287">
            <v>0</v>
          </cell>
          <cell r="L287">
            <v>0</v>
          </cell>
          <cell r="M287">
            <v>0</v>
          </cell>
          <cell r="N287"/>
          <cell r="O287"/>
          <cell r="P287"/>
          <cell r="Q287"/>
          <cell r="R287"/>
          <cell r="X287">
            <v>141</v>
          </cell>
          <cell r="Y287">
            <v>47327</v>
          </cell>
          <cell r="Z287">
            <v>3103</v>
          </cell>
          <cell r="AA287">
            <v>117</v>
          </cell>
          <cell r="AB287">
            <v>17</v>
          </cell>
          <cell r="AC287">
            <v>0</v>
          </cell>
          <cell r="AD287">
            <v>496</v>
          </cell>
          <cell r="AE287">
            <v>13</v>
          </cell>
          <cell r="AF287">
            <v>0</v>
          </cell>
          <cell r="AG287">
            <v>0</v>
          </cell>
          <cell r="AH287"/>
          <cell r="AI287"/>
          <cell r="AJ287"/>
          <cell r="AK287"/>
          <cell r="AL287"/>
          <cell r="AR287">
            <v>14</v>
          </cell>
          <cell r="AS287">
            <v>1718</v>
          </cell>
          <cell r="AT287">
            <v>17353</v>
          </cell>
          <cell r="AU287">
            <v>2217</v>
          </cell>
          <cell r="AV287">
            <v>62</v>
          </cell>
          <cell r="AW287">
            <v>2</v>
          </cell>
          <cell r="AX287">
            <v>190</v>
          </cell>
          <cell r="AY287">
            <v>1318</v>
          </cell>
          <cell r="AZ287">
            <v>287</v>
          </cell>
          <cell r="BA287">
            <v>17</v>
          </cell>
          <cell r="BL287">
            <v>1</v>
          </cell>
          <cell r="BM287">
            <v>79</v>
          </cell>
          <cell r="BN287">
            <v>65</v>
          </cell>
          <cell r="BO287">
            <v>112</v>
          </cell>
          <cell r="BP287">
            <v>697</v>
          </cell>
          <cell r="BQ287">
            <v>0</v>
          </cell>
          <cell r="BR287">
            <v>49</v>
          </cell>
          <cell r="BS287">
            <v>229</v>
          </cell>
          <cell r="BT287">
            <v>306</v>
          </cell>
          <cell r="BU287">
            <v>848</v>
          </cell>
          <cell r="BV287">
            <v>3</v>
          </cell>
          <cell r="BW287">
            <v>64</v>
          </cell>
          <cell r="BX287">
            <v>122</v>
          </cell>
          <cell r="BY287">
            <v>804</v>
          </cell>
          <cell r="BZ287">
            <v>4663</v>
          </cell>
          <cell r="CA287">
            <v>7584</v>
          </cell>
          <cell r="CB287">
            <v>50383</v>
          </cell>
          <cell r="CC287">
            <v>22203</v>
          </cell>
          <cell r="CD287">
            <v>3843</v>
          </cell>
          <cell r="CE287">
            <v>6304</v>
          </cell>
          <cell r="CF287">
            <v>16433</v>
          </cell>
          <cell r="CG287">
            <v>58644</v>
          </cell>
          <cell r="CH287">
            <v>34174</v>
          </cell>
          <cell r="CI287">
            <v>32130</v>
          </cell>
        </row>
        <row r="288">
          <cell r="B288" t="str">
            <v>Kab. Dompu</v>
          </cell>
          <cell r="C288" t="str">
            <v>Prov. Nusa Tenggara Barat</v>
          </cell>
          <cell r="D288">
            <v>317</v>
          </cell>
          <cell r="E288">
            <v>169</v>
          </cell>
          <cell r="F288">
            <v>0</v>
          </cell>
          <cell r="G288">
            <v>0</v>
          </cell>
          <cell r="H288">
            <v>0</v>
          </cell>
          <cell r="I288">
            <v>1552</v>
          </cell>
          <cell r="J288">
            <v>330</v>
          </cell>
          <cell r="K288">
            <v>0</v>
          </cell>
          <cell r="L288">
            <v>0</v>
          </cell>
          <cell r="M288">
            <v>0</v>
          </cell>
          <cell r="X288">
            <v>104</v>
          </cell>
          <cell r="Y288">
            <v>25072</v>
          </cell>
          <cell r="Z288">
            <v>2564</v>
          </cell>
          <cell r="AA288">
            <v>196</v>
          </cell>
          <cell r="AB288">
            <v>20</v>
          </cell>
          <cell r="AC288">
            <v>2</v>
          </cell>
          <cell r="AD288">
            <v>917</v>
          </cell>
          <cell r="AE288">
            <v>22</v>
          </cell>
          <cell r="AF288">
            <v>0</v>
          </cell>
          <cell r="AG288">
            <v>0</v>
          </cell>
          <cell r="AR288">
            <v>19</v>
          </cell>
          <cell r="AS288">
            <v>465</v>
          </cell>
          <cell r="AT288">
            <v>9212</v>
          </cell>
          <cell r="AU288">
            <v>1756</v>
          </cell>
          <cell r="AV288">
            <v>52</v>
          </cell>
          <cell r="AW288">
            <v>3</v>
          </cell>
          <cell r="AX288">
            <v>54</v>
          </cell>
          <cell r="AY288">
            <v>1037</v>
          </cell>
          <cell r="AZ288">
            <v>212</v>
          </cell>
          <cell r="BA288">
            <v>21</v>
          </cell>
          <cell r="BL288">
            <v>0</v>
          </cell>
          <cell r="BM288">
            <v>29</v>
          </cell>
          <cell r="BN288">
            <v>30</v>
          </cell>
          <cell r="BO288">
            <v>109</v>
          </cell>
          <cell r="BP288">
            <v>766</v>
          </cell>
          <cell r="BQ288">
            <v>0</v>
          </cell>
          <cell r="BR288">
            <v>15</v>
          </cell>
          <cell r="BS288">
            <v>22</v>
          </cell>
          <cell r="BT288">
            <v>75</v>
          </cell>
          <cell r="BU288">
            <v>600</v>
          </cell>
          <cell r="BV288">
            <v>1</v>
          </cell>
          <cell r="BW288">
            <v>21</v>
          </cell>
          <cell r="BX288">
            <v>68</v>
          </cell>
          <cell r="BY288">
            <v>200</v>
          </cell>
          <cell r="BZ288">
            <v>1903</v>
          </cell>
          <cell r="CA288">
            <v>1998</v>
          </cell>
          <cell r="CB288">
            <v>27072</v>
          </cell>
          <cell r="CC288">
            <v>12955</v>
          </cell>
          <cell r="CD288">
            <v>2548</v>
          </cell>
          <cell r="CE288">
            <v>3362</v>
          </cell>
          <cell r="CF288">
            <v>8559</v>
          </cell>
          <cell r="CG288">
            <v>25350</v>
          </cell>
          <cell r="CH288">
            <v>12844</v>
          </cell>
          <cell r="CI288">
            <v>9450</v>
          </cell>
        </row>
        <row r="289">
          <cell r="B289" t="str">
            <v>Kota Bima</v>
          </cell>
          <cell r="C289" t="str">
            <v>Prov. Nusa Tenggara Barat</v>
          </cell>
          <cell r="D289">
            <v>1107</v>
          </cell>
          <cell r="E289">
            <v>15</v>
          </cell>
          <cell r="F289">
            <v>0</v>
          </cell>
          <cell r="G289">
            <v>0</v>
          </cell>
          <cell r="H289">
            <v>0</v>
          </cell>
          <cell r="I289">
            <v>2963</v>
          </cell>
          <cell r="J289">
            <v>125</v>
          </cell>
          <cell r="K289">
            <v>1</v>
          </cell>
          <cell r="L289">
            <v>0</v>
          </cell>
          <cell r="M289">
            <v>0</v>
          </cell>
          <cell r="X289">
            <v>29</v>
          </cell>
          <cell r="Y289">
            <v>57515</v>
          </cell>
          <cell r="Z289">
            <v>5657</v>
          </cell>
          <cell r="AA289">
            <v>90</v>
          </cell>
          <cell r="AB289">
            <v>13</v>
          </cell>
          <cell r="AC289">
            <v>1</v>
          </cell>
          <cell r="AD289">
            <v>1358</v>
          </cell>
          <cell r="AE289">
            <v>103</v>
          </cell>
          <cell r="AF289">
            <v>2</v>
          </cell>
          <cell r="AG289">
            <v>0</v>
          </cell>
          <cell r="AR289">
            <v>4</v>
          </cell>
          <cell r="AS289">
            <v>202</v>
          </cell>
          <cell r="AT289">
            <v>10955</v>
          </cell>
          <cell r="AU289">
            <v>3524</v>
          </cell>
          <cell r="AV289">
            <v>98</v>
          </cell>
          <cell r="AW289">
            <v>1</v>
          </cell>
          <cell r="AX289">
            <v>56</v>
          </cell>
          <cell r="AY289">
            <v>1710</v>
          </cell>
          <cell r="AZ289">
            <v>517</v>
          </cell>
          <cell r="BA289">
            <v>30</v>
          </cell>
          <cell r="BL289">
            <v>0</v>
          </cell>
          <cell r="BM289">
            <v>45</v>
          </cell>
          <cell r="BN289">
            <v>44</v>
          </cell>
          <cell r="BO289">
            <v>81</v>
          </cell>
          <cell r="BP289">
            <v>4683</v>
          </cell>
          <cell r="BQ289">
            <v>0</v>
          </cell>
          <cell r="BR289">
            <v>5</v>
          </cell>
          <cell r="BS289">
            <v>44</v>
          </cell>
          <cell r="BT289">
            <v>172</v>
          </cell>
          <cell r="BU289">
            <v>548</v>
          </cell>
          <cell r="BV289">
            <v>1</v>
          </cell>
          <cell r="BW289">
            <v>6</v>
          </cell>
          <cell r="BX289">
            <v>12</v>
          </cell>
          <cell r="BY289">
            <v>137</v>
          </cell>
          <cell r="BZ289">
            <v>1102</v>
          </cell>
          <cell r="CA289">
            <v>4106</v>
          </cell>
          <cell r="CB289">
            <v>59327</v>
          </cell>
          <cell r="CC289">
            <v>18526</v>
          </cell>
          <cell r="CD289">
            <v>4523</v>
          </cell>
          <cell r="CE289">
            <v>6474</v>
          </cell>
          <cell r="CF289">
            <v>27224</v>
          </cell>
          <cell r="CG289">
            <v>74589</v>
          </cell>
          <cell r="CH289">
            <v>37051</v>
          </cell>
          <cell r="CI289">
            <v>37074</v>
          </cell>
        </row>
        <row r="290">
          <cell r="B290" t="str">
            <v>Kota Mataram</v>
          </cell>
          <cell r="C290" t="str">
            <v>Prov. Nusa Tenggara Barat</v>
          </cell>
          <cell r="D290">
            <v>387</v>
          </cell>
          <cell r="E290">
            <v>18</v>
          </cell>
          <cell r="F290">
            <v>0</v>
          </cell>
          <cell r="G290">
            <v>0</v>
          </cell>
          <cell r="H290">
            <v>0</v>
          </cell>
          <cell r="I290">
            <v>11901</v>
          </cell>
          <cell r="J290">
            <v>484</v>
          </cell>
          <cell r="K290">
            <v>0</v>
          </cell>
          <cell r="L290">
            <v>0</v>
          </cell>
          <cell r="M290">
            <v>0</v>
          </cell>
          <cell r="X290">
            <v>160</v>
          </cell>
          <cell r="Y290">
            <v>79645</v>
          </cell>
          <cell r="Z290">
            <v>6744</v>
          </cell>
          <cell r="AA290">
            <v>135</v>
          </cell>
          <cell r="AB290">
            <v>29</v>
          </cell>
          <cell r="AC290">
            <v>18</v>
          </cell>
          <cell r="AD290">
            <v>2405</v>
          </cell>
          <cell r="AE290">
            <v>118</v>
          </cell>
          <cell r="AF290">
            <v>3</v>
          </cell>
          <cell r="AG290">
            <v>0</v>
          </cell>
          <cell r="AR290">
            <v>13</v>
          </cell>
          <cell r="AS290">
            <v>438</v>
          </cell>
          <cell r="AT290">
            <v>14127</v>
          </cell>
          <cell r="AU290">
            <v>3343</v>
          </cell>
          <cell r="AV290">
            <v>76</v>
          </cell>
          <cell r="AW290">
            <v>26</v>
          </cell>
          <cell r="AX290">
            <v>201</v>
          </cell>
          <cell r="AY290">
            <v>4615</v>
          </cell>
          <cell r="AZ290">
            <v>1104</v>
          </cell>
          <cell r="BA290">
            <v>43</v>
          </cell>
          <cell r="BL290">
            <v>18</v>
          </cell>
          <cell r="BM290">
            <v>164</v>
          </cell>
          <cell r="BN290">
            <v>78</v>
          </cell>
          <cell r="BO290">
            <v>118</v>
          </cell>
          <cell r="BP290">
            <v>821</v>
          </cell>
          <cell r="BQ290">
            <v>0</v>
          </cell>
          <cell r="BR290">
            <v>35</v>
          </cell>
          <cell r="BS290">
            <v>120</v>
          </cell>
          <cell r="BT290">
            <v>260</v>
          </cell>
          <cell r="BU290">
            <v>585</v>
          </cell>
          <cell r="BV290">
            <v>0</v>
          </cell>
          <cell r="BW290">
            <v>36</v>
          </cell>
          <cell r="BX290">
            <v>116</v>
          </cell>
          <cell r="BY290">
            <v>437</v>
          </cell>
          <cell r="BZ290">
            <v>2242</v>
          </cell>
          <cell r="CA290">
            <v>12523</v>
          </cell>
          <cell r="CB290">
            <v>83426</v>
          </cell>
          <cell r="CC290">
            <v>25918</v>
          </cell>
          <cell r="CD290">
            <v>5400</v>
          </cell>
          <cell r="CE290">
            <v>3796</v>
          </cell>
          <cell r="CF290">
            <v>38646</v>
          </cell>
          <cell r="CG290">
            <v>114478</v>
          </cell>
          <cell r="CH290">
            <v>52265</v>
          </cell>
          <cell r="CI290">
            <v>51954</v>
          </cell>
        </row>
        <row r="291">
          <cell r="B291" t="str">
            <v>Kab. Lombok Barat</v>
          </cell>
          <cell r="C291" t="str">
            <v>Prov. Nusa Tenggara Barat</v>
          </cell>
          <cell r="D291">
            <v>604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15719</v>
          </cell>
          <cell r="J291">
            <v>623</v>
          </cell>
          <cell r="K291">
            <v>0</v>
          </cell>
          <cell r="L291">
            <v>0</v>
          </cell>
          <cell r="M291">
            <v>0</v>
          </cell>
          <cell r="X291">
            <v>51</v>
          </cell>
          <cell r="Y291">
            <v>105952</v>
          </cell>
          <cell r="Z291">
            <v>9799</v>
          </cell>
          <cell r="AA291">
            <v>172</v>
          </cell>
          <cell r="AB291">
            <v>30</v>
          </cell>
          <cell r="AC291">
            <v>24</v>
          </cell>
          <cell r="AD291">
            <v>6653</v>
          </cell>
          <cell r="AE291">
            <v>489</v>
          </cell>
          <cell r="AF291">
            <v>13</v>
          </cell>
          <cell r="AG291">
            <v>4</v>
          </cell>
          <cell r="AR291">
            <v>26</v>
          </cell>
          <cell r="AS291">
            <v>566</v>
          </cell>
          <cell r="AT291">
            <v>21375</v>
          </cell>
          <cell r="AU291">
            <v>5694</v>
          </cell>
          <cell r="AV291">
            <v>81</v>
          </cell>
          <cell r="AW291">
            <v>33</v>
          </cell>
          <cell r="AX291">
            <v>275</v>
          </cell>
          <cell r="AY291">
            <v>7456</v>
          </cell>
          <cell r="AZ291">
            <v>2001</v>
          </cell>
          <cell r="BA291">
            <v>65</v>
          </cell>
          <cell r="BL291">
            <v>0</v>
          </cell>
          <cell r="BM291">
            <v>21</v>
          </cell>
          <cell r="BN291">
            <v>36</v>
          </cell>
          <cell r="BO291">
            <v>57</v>
          </cell>
          <cell r="BP291">
            <v>4366</v>
          </cell>
          <cell r="BQ291">
            <v>1</v>
          </cell>
          <cell r="BR291">
            <v>17</v>
          </cell>
          <cell r="BS291">
            <v>130</v>
          </cell>
          <cell r="BT291">
            <v>258</v>
          </cell>
          <cell r="BU291">
            <v>541</v>
          </cell>
          <cell r="BV291">
            <v>0</v>
          </cell>
          <cell r="BW291">
            <v>9</v>
          </cell>
          <cell r="BX291">
            <v>68</v>
          </cell>
          <cell r="BY291">
            <v>534</v>
          </cell>
          <cell r="BZ291">
            <v>1929</v>
          </cell>
          <cell r="CA291">
            <v>16458</v>
          </cell>
          <cell r="CB291">
            <v>114116</v>
          </cell>
          <cell r="CC291">
            <v>39353</v>
          </cell>
          <cell r="CD291">
            <v>8729</v>
          </cell>
          <cell r="CE291">
            <v>7016</v>
          </cell>
          <cell r="CF291">
            <v>49118</v>
          </cell>
          <cell r="CG291">
            <v>147003</v>
          </cell>
          <cell r="CH291">
            <v>70531</v>
          </cell>
          <cell r="CI291">
            <v>69493</v>
          </cell>
        </row>
        <row r="292">
          <cell r="B292" t="str">
            <v>Kab. Lombok Tengah</v>
          </cell>
          <cell r="C292" t="str">
            <v>Prov. Nusa Tenggara Barat</v>
          </cell>
          <cell r="D292">
            <v>389</v>
          </cell>
          <cell r="E292">
            <v>33</v>
          </cell>
          <cell r="F292">
            <v>0</v>
          </cell>
          <cell r="G292">
            <v>0</v>
          </cell>
          <cell r="H292">
            <v>0</v>
          </cell>
          <cell r="I292">
            <v>1807</v>
          </cell>
          <cell r="J292">
            <v>149</v>
          </cell>
          <cell r="K292">
            <v>0</v>
          </cell>
          <cell r="L292">
            <v>0</v>
          </cell>
          <cell r="M292">
            <v>0</v>
          </cell>
          <cell r="X292">
            <v>19</v>
          </cell>
          <cell r="Y292">
            <v>20638</v>
          </cell>
          <cell r="Z292">
            <v>2734</v>
          </cell>
          <cell r="AA292">
            <v>85</v>
          </cell>
          <cell r="AB292">
            <v>5</v>
          </cell>
          <cell r="AC292">
            <v>0</v>
          </cell>
          <cell r="AD292">
            <v>333</v>
          </cell>
          <cell r="AE292">
            <v>23</v>
          </cell>
          <cell r="AF292">
            <v>4</v>
          </cell>
          <cell r="AG292">
            <v>1</v>
          </cell>
          <cell r="AR292">
            <v>6</v>
          </cell>
          <cell r="AS292">
            <v>92</v>
          </cell>
          <cell r="AT292">
            <v>5101</v>
          </cell>
          <cell r="AU292">
            <v>1814</v>
          </cell>
          <cell r="AV292">
            <v>37</v>
          </cell>
          <cell r="AW292">
            <v>0</v>
          </cell>
          <cell r="AX292">
            <v>1</v>
          </cell>
          <cell r="AY292">
            <v>42</v>
          </cell>
          <cell r="AZ292">
            <v>14</v>
          </cell>
          <cell r="BA292">
            <v>0</v>
          </cell>
          <cell r="BL292">
            <v>0</v>
          </cell>
          <cell r="BM292">
            <v>23</v>
          </cell>
          <cell r="BN292">
            <v>27</v>
          </cell>
          <cell r="BO292">
            <v>37</v>
          </cell>
          <cell r="BP292">
            <v>37</v>
          </cell>
          <cell r="BQ292">
            <v>0</v>
          </cell>
          <cell r="BR292">
            <v>16</v>
          </cell>
          <cell r="BS292">
            <v>77</v>
          </cell>
          <cell r="BT292">
            <v>86</v>
          </cell>
          <cell r="BU292">
            <v>157</v>
          </cell>
          <cell r="BV292">
            <v>0</v>
          </cell>
          <cell r="BW292">
            <v>2</v>
          </cell>
          <cell r="BX292">
            <v>15</v>
          </cell>
          <cell r="BY292">
            <v>176</v>
          </cell>
          <cell r="BZ292">
            <v>427</v>
          </cell>
          <cell r="CA292">
            <v>2221</v>
          </cell>
          <cell r="CB292">
            <v>21287</v>
          </cell>
          <cell r="CC292">
            <v>8019</v>
          </cell>
          <cell r="CD292">
            <v>2216</v>
          </cell>
          <cell r="CE292">
            <v>664</v>
          </cell>
          <cell r="CF292">
            <v>9409</v>
          </cell>
          <cell r="CG292">
            <v>25517</v>
          </cell>
          <cell r="CH292">
            <v>12434</v>
          </cell>
          <cell r="CI292">
            <v>11085</v>
          </cell>
        </row>
        <row r="293">
          <cell r="B293" t="str">
            <v>Kab. Lombok Timur</v>
          </cell>
          <cell r="C293" t="str">
            <v>Prov. Nusa Tenggara Barat</v>
          </cell>
          <cell r="D293">
            <v>494</v>
          </cell>
          <cell r="E293">
            <v>6</v>
          </cell>
          <cell r="F293">
            <v>0</v>
          </cell>
          <cell r="G293">
            <v>0</v>
          </cell>
          <cell r="H293">
            <v>0</v>
          </cell>
          <cell r="I293">
            <v>5431</v>
          </cell>
          <cell r="J293">
            <v>307</v>
          </cell>
          <cell r="K293">
            <v>0</v>
          </cell>
          <cell r="L293">
            <v>0</v>
          </cell>
          <cell r="M293">
            <v>0</v>
          </cell>
          <cell r="X293">
            <v>13</v>
          </cell>
          <cell r="Y293">
            <v>42216</v>
          </cell>
          <cell r="Z293">
            <v>4714</v>
          </cell>
          <cell r="AA293">
            <v>98</v>
          </cell>
          <cell r="AB293">
            <v>10</v>
          </cell>
          <cell r="AC293">
            <v>0</v>
          </cell>
          <cell r="AD293">
            <v>1559</v>
          </cell>
          <cell r="AE293">
            <v>75</v>
          </cell>
          <cell r="AF293">
            <v>4</v>
          </cell>
          <cell r="AG293">
            <v>0</v>
          </cell>
          <cell r="AR293">
            <v>16</v>
          </cell>
          <cell r="AS293">
            <v>234</v>
          </cell>
          <cell r="AT293">
            <v>13525</v>
          </cell>
          <cell r="AU293">
            <v>3761</v>
          </cell>
          <cell r="AV293">
            <v>29</v>
          </cell>
          <cell r="AW293">
            <v>1</v>
          </cell>
          <cell r="AX293">
            <v>13</v>
          </cell>
          <cell r="AY293">
            <v>1130</v>
          </cell>
          <cell r="AZ293">
            <v>209</v>
          </cell>
          <cell r="BA293">
            <v>8</v>
          </cell>
          <cell r="BL293">
            <v>0</v>
          </cell>
          <cell r="BM293">
            <v>13</v>
          </cell>
          <cell r="BN293">
            <v>30</v>
          </cell>
          <cell r="BO293">
            <v>52</v>
          </cell>
          <cell r="BP293">
            <v>57</v>
          </cell>
          <cell r="BQ293">
            <v>0</v>
          </cell>
          <cell r="BR293">
            <v>11</v>
          </cell>
          <cell r="BS293">
            <v>61</v>
          </cell>
          <cell r="BT293">
            <v>210</v>
          </cell>
          <cell r="BU293">
            <v>535</v>
          </cell>
          <cell r="BV293">
            <v>0</v>
          </cell>
          <cell r="BW293">
            <v>6</v>
          </cell>
          <cell r="BX293">
            <v>18</v>
          </cell>
          <cell r="BY293">
            <v>230</v>
          </cell>
          <cell r="BZ293">
            <v>1334</v>
          </cell>
          <cell r="CA293">
            <v>5955</v>
          </cell>
          <cell r="CB293">
            <v>44365</v>
          </cell>
          <cell r="CC293">
            <v>19553</v>
          </cell>
          <cell r="CD293">
            <v>4564</v>
          </cell>
          <cell r="CE293">
            <v>1973</v>
          </cell>
          <cell r="CF293">
            <v>17683</v>
          </cell>
          <cell r="CG293">
            <v>53837</v>
          </cell>
          <cell r="CH293">
            <v>28309</v>
          </cell>
          <cell r="CI293">
            <v>27299</v>
          </cell>
        </row>
        <row r="294">
          <cell r="B294" t="str">
            <v>Kab. Lombok Utara</v>
          </cell>
          <cell r="C294" t="str">
            <v>Prov. Nusa Tenggara Barat</v>
          </cell>
          <cell r="D294">
            <v>1507</v>
          </cell>
          <cell r="E294">
            <v>23</v>
          </cell>
          <cell r="F294">
            <v>0</v>
          </cell>
          <cell r="G294">
            <v>0</v>
          </cell>
          <cell r="H294">
            <v>0</v>
          </cell>
          <cell r="I294">
            <v>2580</v>
          </cell>
          <cell r="J294">
            <v>96</v>
          </cell>
          <cell r="K294">
            <v>0</v>
          </cell>
          <cell r="L294">
            <v>0</v>
          </cell>
          <cell r="M294">
            <v>0</v>
          </cell>
          <cell r="X294">
            <v>12</v>
          </cell>
          <cell r="Y294">
            <v>13295</v>
          </cell>
          <cell r="Z294">
            <v>1919</v>
          </cell>
          <cell r="AA294">
            <v>21</v>
          </cell>
          <cell r="AB294">
            <v>1</v>
          </cell>
          <cell r="AC294">
            <v>4</v>
          </cell>
          <cell r="AD294">
            <v>963</v>
          </cell>
          <cell r="AE294">
            <v>84</v>
          </cell>
          <cell r="AF294">
            <v>2</v>
          </cell>
          <cell r="AG294">
            <v>0</v>
          </cell>
          <cell r="AR294">
            <v>4</v>
          </cell>
          <cell r="AS294">
            <v>17</v>
          </cell>
          <cell r="AT294">
            <v>3389</v>
          </cell>
          <cell r="AU294">
            <v>1441</v>
          </cell>
          <cell r="AV294">
            <v>24</v>
          </cell>
          <cell r="AW294">
            <v>0</v>
          </cell>
          <cell r="AX294">
            <v>0</v>
          </cell>
          <cell r="AY294">
            <v>153</v>
          </cell>
          <cell r="AZ294">
            <v>52</v>
          </cell>
          <cell r="BA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1</v>
          </cell>
          <cell r="BT294">
            <v>8</v>
          </cell>
          <cell r="BU294">
            <v>42</v>
          </cell>
          <cell r="BV294">
            <v>0</v>
          </cell>
          <cell r="BW294">
            <v>0</v>
          </cell>
          <cell r="BX294">
            <v>0</v>
          </cell>
          <cell r="BY294">
            <v>11</v>
          </cell>
          <cell r="BZ294">
            <v>173</v>
          </cell>
          <cell r="CA294">
            <v>4107</v>
          </cell>
          <cell r="CB294">
            <v>14394</v>
          </cell>
          <cell r="CC294">
            <v>5546</v>
          </cell>
          <cell r="CD294">
            <v>1535</v>
          </cell>
          <cell r="CE294">
            <v>240</v>
          </cell>
          <cell r="CF294">
            <v>6146</v>
          </cell>
          <cell r="CG294">
            <v>16966</v>
          </cell>
          <cell r="CH294">
            <v>7340</v>
          </cell>
          <cell r="CI294">
            <v>6428</v>
          </cell>
        </row>
        <row r="295">
          <cell r="B295" t="str">
            <v>Kab. Sumbawa</v>
          </cell>
          <cell r="C295" t="str">
            <v>Prov. Nusa Tenggara Barat</v>
          </cell>
          <cell r="D295">
            <v>1312</v>
          </cell>
          <cell r="E295">
            <v>43</v>
          </cell>
          <cell r="F295">
            <v>0</v>
          </cell>
          <cell r="G295">
            <v>0</v>
          </cell>
          <cell r="H295">
            <v>0</v>
          </cell>
          <cell r="I295">
            <v>1409</v>
          </cell>
          <cell r="J295">
            <v>33</v>
          </cell>
          <cell r="K295">
            <v>0</v>
          </cell>
          <cell r="L295">
            <v>0</v>
          </cell>
          <cell r="M295">
            <v>0</v>
          </cell>
          <cell r="X295">
            <v>45</v>
          </cell>
          <cell r="Y295">
            <v>13017</v>
          </cell>
          <cell r="Z295">
            <v>755</v>
          </cell>
          <cell r="AA295">
            <v>17</v>
          </cell>
          <cell r="AB295">
            <v>2</v>
          </cell>
          <cell r="AC295">
            <v>0</v>
          </cell>
          <cell r="AD295">
            <v>1092</v>
          </cell>
          <cell r="AE295">
            <v>49</v>
          </cell>
          <cell r="AF295">
            <v>1</v>
          </cell>
          <cell r="AG295">
            <v>1</v>
          </cell>
          <cell r="AR295">
            <v>2</v>
          </cell>
          <cell r="AS295">
            <v>168</v>
          </cell>
          <cell r="AT295">
            <v>4598</v>
          </cell>
          <cell r="AU295">
            <v>664</v>
          </cell>
          <cell r="AV295">
            <v>5</v>
          </cell>
          <cell r="AW295">
            <v>1</v>
          </cell>
          <cell r="AX295">
            <v>37</v>
          </cell>
          <cell r="AY295">
            <v>494</v>
          </cell>
          <cell r="AZ295">
            <v>63</v>
          </cell>
          <cell r="BA295">
            <v>0</v>
          </cell>
          <cell r="BL295">
            <v>0</v>
          </cell>
          <cell r="BM295">
            <v>28</v>
          </cell>
          <cell r="BN295">
            <v>11</v>
          </cell>
          <cell r="BO295">
            <v>19</v>
          </cell>
          <cell r="BP295">
            <v>128</v>
          </cell>
          <cell r="BQ295">
            <v>0</v>
          </cell>
          <cell r="BR295">
            <v>9</v>
          </cell>
          <cell r="BS295">
            <v>22</v>
          </cell>
          <cell r="BT295">
            <v>53</v>
          </cell>
          <cell r="BU295">
            <v>285</v>
          </cell>
          <cell r="BV295">
            <v>3</v>
          </cell>
          <cell r="BW295">
            <v>35</v>
          </cell>
          <cell r="BX295">
            <v>11</v>
          </cell>
          <cell r="BY295">
            <v>74</v>
          </cell>
          <cell r="BZ295">
            <v>746</v>
          </cell>
          <cell r="CA295">
            <v>2772</v>
          </cell>
          <cell r="CB295">
            <v>14462</v>
          </cell>
          <cell r="CC295">
            <v>5940</v>
          </cell>
          <cell r="CD295">
            <v>891</v>
          </cell>
          <cell r="CE295">
            <v>1167</v>
          </cell>
          <cell r="CF295">
            <v>5964</v>
          </cell>
          <cell r="CG295">
            <v>17226</v>
          </cell>
          <cell r="CH295">
            <v>7735</v>
          </cell>
          <cell r="CI295">
            <v>6181</v>
          </cell>
        </row>
        <row r="296">
          <cell r="B296" t="str">
            <v>Kab. Sumbawa Barat</v>
          </cell>
          <cell r="C296" t="str">
            <v>Prov. Nusa Tenggara Barat</v>
          </cell>
          <cell r="D296">
            <v>270</v>
          </cell>
          <cell r="E296">
            <v>1</v>
          </cell>
          <cell r="F296">
            <v>0</v>
          </cell>
          <cell r="G296">
            <v>0</v>
          </cell>
          <cell r="H296">
            <v>0</v>
          </cell>
          <cell r="I296">
            <v>5395</v>
          </cell>
          <cell r="J296">
            <v>80</v>
          </cell>
          <cell r="K296">
            <v>0</v>
          </cell>
          <cell r="L296">
            <v>0</v>
          </cell>
          <cell r="M296">
            <v>0</v>
          </cell>
          <cell r="X296">
            <v>36</v>
          </cell>
          <cell r="Y296">
            <v>34168</v>
          </cell>
          <cell r="Z296">
            <v>4548</v>
          </cell>
          <cell r="AA296">
            <v>57</v>
          </cell>
          <cell r="AB296">
            <v>7</v>
          </cell>
          <cell r="AC296">
            <v>6</v>
          </cell>
          <cell r="AD296">
            <v>5605</v>
          </cell>
          <cell r="AE296">
            <v>301</v>
          </cell>
          <cell r="AF296">
            <v>2</v>
          </cell>
          <cell r="AG296">
            <v>1</v>
          </cell>
          <cell r="AR296">
            <v>12</v>
          </cell>
          <cell r="AS296">
            <v>63</v>
          </cell>
          <cell r="AT296">
            <v>12149</v>
          </cell>
          <cell r="AU296">
            <v>3854</v>
          </cell>
          <cell r="AV296">
            <v>21</v>
          </cell>
          <cell r="AW296">
            <v>2</v>
          </cell>
          <cell r="AX296">
            <v>28</v>
          </cell>
          <cell r="AY296">
            <v>2375</v>
          </cell>
          <cell r="AZ296">
            <v>390</v>
          </cell>
          <cell r="BA296">
            <v>8</v>
          </cell>
          <cell r="BL296">
            <v>0</v>
          </cell>
          <cell r="BM296">
            <v>0</v>
          </cell>
          <cell r="BN296">
            <v>11</v>
          </cell>
          <cell r="BO296">
            <v>15</v>
          </cell>
          <cell r="BP296">
            <v>13</v>
          </cell>
          <cell r="BQ296">
            <v>1</v>
          </cell>
          <cell r="BR296">
            <v>1</v>
          </cell>
          <cell r="BS296">
            <v>53</v>
          </cell>
          <cell r="BT296">
            <v>69</v>
          </cell>
          <cell r="BU296">
            <v>40</v>
          </cell>
          <cell r="BV296">
            <v>0</v>
          </cell>
          <cell r="BW296">
            <v>0</v>
          </cell>
          <cell r="BX296">
            <v>0</v>
          </cell>
          <cell r="BY296">
            <v>60</v>
          </cell>
          <cell r="BZ296">
            <v>297</v>
          </cell>
          <cell r="CA296">
            <v>5722</v>
          </cell>
          <cell r="CB296">
            <v>39946</v>
          </cell>
          <cell r="CC296">
            <v>19437</v>
          </cell>
          <cell r="CD296">
            <v>4447</v>
          </cell>
          <cell r="CE296">
            <v>387</v>
          </cell>
          <cell r="CF296">
            <v>16742</v>
          </cell>
          <cell r="CG296">
            <v>48823</v>
          </cell>
          <cell r="CH296">
            <v>20216</v>
          </cell>
          <cell r="CI296">
            <v>21013</v>
          </cell>
        </row>
        <row r="297">
          <cell r="B297" t="str">
            <v>Kab. Alor</v>
          </cell>
          <cell r="C297" t="str">
            <v>Prov. Nusa Tenggara Timur</v>
          </cell>
          <cell r="D297">
            <v>501</v>
          </cell>
          <cell r="E297">
            <v>20</v>
          </cell>
          <cell r="F297">
            <v>0</v>
          </cell>
          <cell r="G297">
            <v>0</v>
          </cell>
          <cell r="H297">
            <v>0</v>
          </cell>
          <cell r="I297">
            <v>1157</v>
          </cell>
          <cell r="J297">
            <v>56</v>
          </cell>
          <cell r="K297">
            <v>0</v>
          </cell>
          <cell r="L297">
            <v>0</v>
          </cell>
          <cell r="M297">
            <v>0</v>
          </cell>
          <cell r="N297"/>
          <cell r="O297"/>
          <cell r="P297"/>
          <cell r="Q297"/>
          <cell r="R297"/>
          <cell r="S297"/>
          <cell r="X297">
            <v>14</v>
          </cell>
          <cell r="Y297">
            <v>14155</v>
          </cell>
          <cell r="Z297">
            <v>2393</v>
          </cell>
          <cell r="AA297">
            <v>87</v>
          </cell>
          <cell r="AB297">
            <v>10</v>
          </cell>
          <cell r="AC297">
            <v>3</v>
          </cell>
          <cell r="AD297">
            <v>9241</v>
          </cell>
          <cell r="AE297">
            <v>1349</v>
          </cell>
          <cell r="AF297">
            <v>63</v>
          </cell>
          <cell r="AG297">
            <v>3</v>
          </cell>
          <cell r="AR297">
            <v>8</v>
          </cell>
          <cell r="AS297">
            <v>209</v>
          </cell>
          <cell r="AT297">
            <v>7471</v>
          </cell>
          <cell r="AU297">
            <v>2799</v>
          </cell>
          <cell r="AV297">
            <v>85</v>
          </cell>
          <cell r="AW297">
            <v>0</v>
          </cell>
          <cell r="AX297">
            <v>18</v>
          </cell>
          <cell r="AY297">
            <v>941</v>
          </cell>
          <cell r="AZ297">
            <v>266</v>
          </cell>
          <cell r="BA297">
            <v>3</v>
          </cell>
          <cell r="BL297">
            <v>0</v>
          </cell>
          <cell r="BM297">
            <v>39</v>
          </cell>
          <cell r="BN297">
            <v>59</v>
          </cell>
          <cell r="BO297">
            <v>76</v>
          </cell>
          <cell r="BP297">
            <v>180</v>
          </cell>
          <cell r="BQ297">
            <v>0</v>
          </cell>
          <cell r="BR297">
            <v>5</v>
          </cell>
          <cell r="BS297">
            <v>31</v>
          </cell>
          <cell r="BT297">
            <v>84</v>
          </cell>
          <cell r="BU297">
            <v>383</v>
          </cell>
          <cell r="BV297">
            <v>0</v>
          </cell>
          <cell r="BW297">
            <v>1</v>
          </cell>
          <cell r="BX297">
            <v>4</v>
          </cell>
          <cell r="BY297">
            <v>70</v>
          </cell>
          <cell r="BZ297">
            <v>863</v>
          </cell>
          <cell r="CA297">
            <v>1683</v>
          </cell>
          <cell r="CB297">
            <v>23744</v>
          </cell>
          <cell r="CC297">
            <v>12248</v>
          </cell>
          <cell r="CD297">
            <v>3445</v>
          </cell>
          <cell r="CE297">
            <v>1527</v>
          </cell>
          <cell r="CF297">
            <v>8274</v>
          </cell>
          <cell r="CG297">
            <v>29342</v>
          </cell>
          <cell r="CH297">
            <v>14769</v>
          </cell>
          <cell r="CI297">
            <v>12769</v>
          </cell>
        </row>
        <row r="298">
          <cell r="B298" t="str">
            <v>Kab. Belu</v>
          </cell>
          <cell r="C298" t="str">
            <v>Prov. Nusa Tenggara Timur</v>
          </cell>
          <cell r="D298">
            <v>94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831</v>
          </cell>
          <cell r="J298">
            <v>7</v>
          </cell>
          <cell r="K298">
            <v>0</v>
          </cell>
          <cell r="L298">
            <v>0</v>
          </cell>
          <cell r="M298">
            <v>0</v>
          </cell>
          <cell r="X298">
            <v>15</v>
          </cell>
          <cell r="Y298">
            <v>12895</v>
          </cell>
          <cell r="Z298">
            <v>2601</v>
          </cell>
          <cell r="AA298">
            <v>179</v>
          </cell>
          <cell r="AB298">
            <v>16</v>
          </cell>
          <cell r="AC298">
            <v>1</v>
          </cell>
          <cell r="AD298">
            <v>8198</v>
          </cell>
          <cell r="AE298">
            <v>1169</v>
          </cell>
          <cell r="AF298">
            <v>85</v>
          </cell>
          <cell r="AG298">
            <v>12</v>
          </cell>
          <cell r="AR298">
            <v>7</v>
          </cell>
          <cell r="AS298">
            <v>217</v>
          </cell>
          <cell r="AT298">
            <v>7314</v>
          </cell>
          <cell r="AU298">
            <v>3247</v>
          </cell>
          <cell r="AV298">
            <v>112</v>
          </cell>
          <cell r="AW298">
            <v>1</v>
          </cell>
          <cell r="AX298">
            <v>123</v>
          </cell>
          <cell r="AY298">
            <v>2365</v>
          </cell>
          <cell r="AZ298">
            <v>618</v>
          </cell>
          <cell r="BA298">
            <v>43</v>
          </cell>
          <cell r="BL298">
            <v>0</v>
          </cell>
          <cell r="BM298">
            <v>24</v>
          </cell>
          <cell r="BN298">
            <v>39</v>
          </cell>
          <cell r="BO298">
            <v>51</v>
          </cell>
          <cell r="BP298">
            <v>123</v>
          </cell>
          <cell r="BQ298">
            <v>0</v>
          </cell>
          <cell r="BR298">
            <v>2</v>
          </cell>
          <cell r="BS298">
            <v>17</v>
          </cell>
          <cell r="BT298">
            <v>41</v>
          </cell>
          <cell r="BU298">
            <v>115</v>
          </cell>
          <cell r="BV298">
            <v>1</v>
          </cell>
          <cell r="BW298">
            <v>0</v>
          </cell>
          <cell r="BX298">
            <v>5</v>
          </cell>
          <cell r="BY298">
            <v>18</v>
          </cell>
          <cell r="BZ298">
            <v>316</v>
          </cell>
          <cell r="CA298">
            <v>950</v>
          </cell>
          <cell r="CB298">
            <v>21466</v>
          </cell>
          <cell r="CC298">
            <v>13510</v>
          </cell>
          <cell r="CD298">
            <v>4239</v>
          </cell>
          <cell r="CE298">
            <v>737</v>
          </cell>
          <cell r="CF298">
            <v>7615</v>
          </cell>
          <cell r="CG298">
            <v>27027</v>
          </cell>
          <cell r="CH298">
            <v>17293</v>
          </cell>
          <cell r="CI298">
            <v>15426</v>
          </cell>
        </row>
        <row r="299">
          <cell r="B299" t="str">
            <v>Kab. Ende</v>
          </cell>
          <cell r="C299" t="str">
            <v>Prov. Nusa Tenggara Timur</v>
          </cell>
          <cell r="D299">
            <v>158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2229</v>
          </cell>
          <cell r="J299">
            <v>28</v>
          </cell>
          <cell r="K299">
            <v>0</v>
          </cell>
          <cell r="L299">
            <v>0</v>
          </cell>
          <cell r="M299">
            <v>0</v>
          </cell>
          <cell r="X299">
            <v>21</v>
          </cell>
          <cell r="Y299">
            <v>14885</v>
          </cell>
          <cell r="Z299">
            <v>2568</v>
          </cell>
          <cell r="AA299">
            <v>95</v>
          </cell>
          <cell r="AB299">
            <v>6</v>
          </cell>
          <cell r="AC299">
            <v>19</v>
          </cell>
          <cell r="AD299">
            <v>13747</v>
          </cell>
          <cell r="AE299">
            <v>2127</v>
          </cell>
          <cell r="AF299">
            <v>72</v>
          </cell>
          <cell r="AG299">
            <v>3</v>
          </cell>
          <cell r="AR299">
            <v>3</v>
          </cell>
          <cell r="AS299">
            <v>105</v>
          </cell>
          <cell r="AT299">
            <v>6310</v>
          </cell>
          <cell r="AU299">
            <v>2830</v>
          </cell>
          <cell r="AV299">
            <v>110</v>
          </cell>
          <cell r="AW299">
            <v>1</v>
          </cell>
          <cell r="AX299">
            <v>55</v>
          </cell>
          <cell r="AY299">
            <v>3860</v>
          </cell>
          <cell r="AZ299">
            <v>1381</v>
          </cell>
          <cell r="BA299">
            <v>36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10</v>
          </cell>
          <cell r="BT299">
            <v>25</v>
          </cell>
          <cell r="BU299">
            <v>63</v>
          </cell>
          <cell r="BV299">
            <v>0</v>
          </cell>
          <cell r="BW299">
            <v>0</v>
          </cell>
          <cell r="BX299">
            <v>0</v>
          </cell>
          <cell r="BY299">
            <v>28</v>
          </cell>
          <cell r="BZ299">
            <v>299</v>
          </cell>
          <cell r="CA299">
            <v>2431</v>
          </cell>
          <cell r="CB299">
            <v>28820</v>
          </cell>
          <cell r="CC299">
            <v>14875</v>
          </cell>
          <cell r="CD299">
            <v>4431</v>
          </cell>
          <cell r="CE299">
            <v>517</v>
          </cell>
          <cell r="CF299">
            <v>7549</v>
          </cell>
          <cell r="CG299">
            <v>32290</v>
          </cell>
          <cell r="CH299">
            <v>18276</v>
          </cell>
          <cell r="CI299">
            <v>16593</v>
          </cell>
        </row>
        <row r="300">
          <cell r="B300" t="str">
            <v>Kab. Flores Timur</v>
          </cell>
          <cell r="C300" t="str">
            <v>Prov. Nusa Tenggara Timur</v>
          </cell>
          <cell r="D300">
            <v>570</v>
          </cell>
          <cell r="E300">
            <v>10</v>
          </cell>
          <cell r="F300">
            <v>0</v>
          </cell>
          <cell r="G300">
            <v>0</v>
          </cell>
          <cell r="H300">
            <v>0</v>
          </cell>
          <cell r="I300">
            <v>3920</v>
          </cell>
          <cell r="J300">
            <v>112</v>
          </cell>
          <cell r="K300">
            <v>0</v>
          </cell>
          <cell r="L300">
            <v>0</v>
          </cell>
          <cell r="M300">
            <v>0</v>
          </cell>
          <cell r="X300">
            <v>25</v>
          </cell>
          <cell r="Y300">
            <v>13909</v>
          </cell>
          <cell r="Z300">
            <v>2886</v>
          </cell>
          <cell r="AA300">
            <v>96</v>
          </cell>
          <cell r="AB300">
            <v>5</v>
          </cell>
          <cell r="AC300">
            <v>11</v>
          </cell>
          <cell r="AD300">
            <v>11624</v>
          </cell>
          <cell r="AE300">
            <v>2473</v>
          </cell>
          <cell r="AF300">
            <v>78</v>
          </cell>
          <cell r="AG300">
            <v>3</v>
          </cell>
          <cell r="AR300">
            <v>2</v>
          </cell>
          <cell r="AS300">
            <v>39</v>
          </cell>
          <cell r="AT300">
            <v>5463</v>
          </cell>
          <cell r="AU300">
            <v>3752</v>
          </cell>
          <cell r="AV300">
            <v>134</v>
          </cell>
          <cell r="AW300">
            <v>9</v>
          </cell>
          <cell r="AX300">
            <v>18</v>
          </cell>
          <cell r="AY300">
            <v>2805</v>
          </cell>
          <cell r="AZ300">
            <v>1522</v>
          </cell>
          <cell r="BA300">
            <v>60</v>
          </cell>
          <cell r="BL300">
            <v>0</v>
          </cell>
          <cell r="BM300">
            <v>1</v>
          </cell>
          <cell r="BN300">
            <v>12</v>
          </cell>
          <cell r="BO300">
            <v>9</v>
          </cell>
          <cell r="BP300">
            <v>7</v>
          </cell>
          <cell r="BQ300">
            <v>0</v>
          </cell>
          <cell r="BR300">
            <v>0</v>
          </cell>
          <cell r="BS300">
            <v>19</v>
          </cell>
          <cell r="BT300">
            <v>80</v>
          </cell>
          <cell r="BU300">
            <v>75</v>
          </cell>
          <cell r="BV300">
            <v>0</v>
          </cell>
          <cell r="BW300">
            <v>0</v>
          </cell>
          <cell r="BX300">
            <v>0</v>
          </cell>
          <cell r="BY300">
            <v>23</v>
          </cell>
          <cell r="BZ300">
            <v>278</v>
          </cell>
          <cell r="CA300">
            <v>4537</v>
          </cell>
          <cell r="CB300">
            <v>25713</v>
          </cell>
          <cell r="CC300">
            <v>13658</v>
          </cell>
          <cell r="CD300">
            <v>5560</v>
          </cell>
          <cell r="CE300">
            <v>562</v>
          </cell>
          <cell r="CF300">
            <v>9652</v>
          </cell>
          <cell r="CG300">
            <v>32086</v>
          </cell>
          <cell r="CH300">
            <v>18221</v>
          </cell>
          <cell r="CI300">
            <v>18083</v>
          </cell>
        </row>
        <row r="301">
          <cell r="B301" t="str">
            <v>Kota Kupang</v>
          </cell>
          <cell r="C301" t="str">
            <v>Prov. Nusa Tenggara Timur</v>
          </cell>
          <cell r="D301">
            <v>200</v>
          </cell>
          <cell r="E301">
            <v>4</v>
          </cell>
          <cell r="F301">
            <v>0</v>
          </cell>
          <cell r="G301">
            <v>0</v>
          </cell>
          <cell r="H301">
            <v>0</v>
          </cell>
          <cell r="I301">
            <v>1537</v>
          </cell>
          <cell r="J301">
            <v>34</v>
          </cell>
          <cell r="K301">
            <v>0</v>
          </cell>
          <cell r="L301">
            <v>0</v>
          </cell>
          <cell r="M301">
            <v>0</v>
          </cell>
          <cell r="X301">
            <v>10</v>
          </cell>
          <cell r="Y301">
            <v>29033</v>
          </cell>
          <cell r="Z301">
            <v>4590</v>
          </cell>
          <cell r="AA301">
            <v>236</v>
          </cell>
          <cell r="AB301">
            <v>22</v>
          </cell>
          <cell r="AC301">
            <v>1</v>
          </cell>
          <cell r="AD301">
            <v>7501</v>
          </cell>
          <cell r="AE301">
            <v>950</v>
          </cell>
          <cell r="AF301">
            <v>44</v>
          </cell>
          <cell r="AG301">
            <v>0</v>
          </cell>
          <cell r="AR301">
            <v>4</v>
          </cell>
          <cell r="AS301">
            <v>369</v>
          </cell>
          <cell r="AT301">
            <v>13438</v>
          </cell>
          <cell r="AU301">
            <v>5563</v>
          </cell>
          <cell r="AV301">
            <v>210</v>
          </cell>
          <cell r="AW301">
            <v>0</v>
          </cell>
          <cell r="AX301">
            <v>42</v>
          </cell>
          <cell r="AY301">
            <v>1492</v>
          </cell>
          <cell r="AZ301">
            <v>558</v>
          </cell>
          <cell r="BA301">
            <v>27</v>
          </cell>
          <cell r="BL301">
            <v>0</v>
          </cell>
          <cell r="BM301">
            <v>0</v>
          </cell>
          <cell r="BN301">
            <v>14</v>
          </cell>
          <cell r="BO301">
            <v>5</v>
          </cell>
          <cell r="BP301">
            <v>36</v>
          </cell>
          <cell r="BQ301">
            <v>0</v>
          </cell>
          <cell r="BR301">
            <v>2</v>
          </cell>
          <cell r="BS301">
            <v>14</v>
          </cell>
          <cell r="BT301">
            <v>45</v>
          </cell>
          <cell r="BU301">
            <v>154</v>
          </cell>
          <cell r="BV301">
            <v>0</v>
          </cell>
          <cell r="BW301">
            <v>0</v>
          </cell>
          <cell r="BX301">
            <v>2</v>
          </cell>
          <cell r="BY301">
            <v>31</v>
          </cell>
          <cell r="BZ301">
            <v>463</v>
          </cell>
          <cell r="CA301">
            <v>1752</v>
          </cell>
          <cell r="CB301">
            <v>36985</v>
          </cell>
          <cell r="CC301">
            <v>20500</v>
          </cell>
          <cell r="CD301">
            <v>6482</v>
          </cell>
          <cell r="CE301">
            <v>912</v>
          </cell>
          <cell r="CF301">
            <v>8576</v>
          </cell>
          <cell r="CG301">
            <v>42660</v>
          </cell>
          <cell r="CH301">
            <v>26235</v>
          </cell>
          <cell r="CI301">
            <v>27629</v>
          </cell>
        </row>
        <row r="302">
          <cell r="B302" t="str">
            <v>Kab. Kupang</v>
          </cell>
          <cell r="C302" t="str">
            <v>Prov. Nusa Tenggara Timur</v>
          </cell>
          <cell r="D302">
            <v>419</v>
          </cell>
          <cell r="E302">
            <v>20</v>
          </cell>
          <cell r="F302">
            <v>0</v>
          </cell>
          <cell r="G302">
            <v>0</v>
          </cell>
          <cell r="H302">
            <v>0</v>
          </cell>
          <cell r="I302">
            <v>1226</v>
          </cell>
          <cell r="J302">
            <v>43</v>
          </cell>
          <cell r="K302">
            <v>0</v>
          </cell>
          <cell r="L302">
            <v>0</v>
          </cell>
          <cell r="M302">
            <v>0</v>
          </cell>
          <cell r="X302">
            <v>5</v>
          </cell>
          <cell r="Y302">
            <v>9465</v>
          </cell>
          <cell r="Z302">
            <v>1669</v>
          </cell>
          <cell r="AA302">
            <v>48</v>
          </cell>
          <cell r="AB302">
            <v>6</v>
          </cell>
          <cell r="AC302">
            <v>3</v>
          </cell>
          <cell r="AD302">
            <v>5227</v>
          </cell>
          <cell r="AE302">
            <v>888</v>
          </cell>
          <cell r="AF302">
            <v>28</v>
          </cell>
          <cell r="AG302">
            <v>2</v>
          </cell>
          <cell r="AR302">
            <v>1</v>
          </cell>
          <cell r="AS302">
            <v>21</v>
          </cell>
          <cell r="AT302">
            <v>3305</v>
          </cell>
          <cell r="AU302">
            <v>1659</v>
          </cell>
          <cell r="AV302">
            <v>52</v>
          </cell>
          <cell r="AW302">
            <v>0</v>
          </cell>
          <cell r="AX302">
            <v>16</v>
          </cell>
          <cell r="AY302">
            <v>1427</v>
          </cell>
          <cell r="AZ302">
            <v>658</v>
          </cell>
          <cell r="BA302">
            <v>15</v>
          </cell>
          <cell r="BL302">
            <v>0</v>
          </cell>
          <cell r="BM302">
            <v>0</v>
          </cell>
          <cell r="BN302">
            <v>12</v>
          </cell>
          <cell r="BO302">
            <v>9</v>
          </cell>
          <cell r="BP302">
            <v>15</v>
          </cell>
          <cell r="BQ302">
            <v>0</v>
          </cell>
          <cell r="BR302">
            <v>0</v>
          </cell>
          <cell r="BS302">
            <v>11</v>
          </cell>
          <cell r="BT302">
            <v>31</v>
          </cell>
          <cell r="BU302">
            <v>128</v>
          </cell>
          <cell r="BV302">
            <v>0</v>
          </cell>
          <cell r="BW302">
            <v>0</v>
          </cell>
          <cell r="BX302">
            <v>1</v>
          </cell>
          <cell r="BY302">
            <v>24</v>
          </cell>
          <cell r="BZ302">
            <v>241</v>
          </cell>
          <cell r="CA302">
            <v>1654</v>
          </cell>
          <cell r="CB302">
            <v>14792</v>
          </cell>
          <cell r="CC302">
            <v>7313</v>
          </cell>
          <cell r="CD302">
            <v>2457</v>
          </cell>
          <cell r="CE302">
            <v>459</v>
          </cell>
          <cell r="CF302">
            <v>5713</v>
          </cell>
          <cell r="CG302">
            <v>18919</v>
          </cell>
          <cell r="CH302">
            <v>9693</v>
          </cell>
          <cell r="CI302">
            <v>8711</v>
          </cell>
        </row>
        <row r="303">
          <cell r="B303" t="str">
            <v>Kab. Lembata</v>
          </cell>
          <cell r="C303" t="str">
            <v>Prov. Nusa Tenggara Timur</v>
          </cell>
          <cell r="D303">
            <v>13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59</v>
          </cell>
          <cell r="J303">
            <v>1</v>
          </cell>
          <cell r="K303">
            <v>0</v>
          </cell>
          <cell r="L303">
            <v>0</v>
          </cell>
          <cell r="M303">
            <v>0</v>
          </cell>
          <cell r="X303">
            <v>13</v>
          </cell>
          <cell r="Y303">
            <v>11542</v>
          </cell>
          <cell r="Z303">
            <v>2524</v>
          </cell>
          <cell r="AA303">
            <v>203</v>
          </cell>
          <cell r="AB303">
            <v>11</v>
          </cell>
          <cell r="AC303">
            <v>17</v>
          </cell>
          <cell r="AD303">
            <v>10100</v>
          </cell>
          <cell r="AE303">
            <v>2056</v>
          </cell>
          <cell r="AF303">
            <v>160</v>
          </cell>
          <cell r="AG303">
            <v>20</v>
          </cell>
          <cell r="AR303">
            <v>3</v>
          </cell>
          <cell r="AS303">
            <v>201</v>
          </cell>
          <cell r="AT303">
            <v>5010</v>
          </cell>
          <cell r="AU303">
            <v>2306</v>
          </cell>
          <cell r="AV303">
            <v>108</v>
          </cell>
          <cell r="AW303">
            <v>1</v>
          </cell>
          <cell r="AX303">
            <v>151</v>
          </cell>
          <cell r="AY303">
            <v>3338</v>
          </cell>
          <cell r="AZ303">
            <v>1300</v>
          </cell>
          <cell r="BA303">
            <v>59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106</v>
          </cell>
          <cell r="CB303">
            <v>21995</v>
          </cell>
          <cell r="CC303">
            <v>12928</v>
          </cell>
          <cell r="CD303">
            <v>3969</v>
          </cell>
          <cell r="CE303">
            <v>198</v>
          </cell>
          <cell r="CF303">
            <v>4969</v>
          </cell>
          <cell r="CG303">
            <v>22000</v>
          </cell>
          <cell r="CH303">
            <v>15734</v>
          </cell>
          <cell r="CI303">
            <v>14452</v>
          </cell>
        </row>
        <row r="304">
          <cell r="B304" t="str">
            <v>Kab. Malaka</v>
          </cell>
          <cell r="C304" t="str">
            <v>Prov. Nusa Tenggara Timur</v>
          </cell>
          <cell r="D304">
            <v>184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790</v>
          </cell>
          <cell r="J304">
            <v>2</v>
          </cell>
          <cell r="K304">
            <v>0</v>
          </cell>
          <cell r="L304">
            <v>0</v>
          </cell>
          <cell r="M304">
            <v>0</v>
          </cell>
          <cell r="X304">
            <v>3</v>
          </cell>
          <cell r="Y304">
            <v>23567</v>
          </cell>
          <cell r="Z304">
            <v>4674</v>
          </cell>
          <cell r="AA304">
            <v>145</v>
          </cell>
          <cell r="AB304">
            <v>2</v>
          </cell>
          <cell r="AC304">
            <v>2</v>
          </cell>
          <cell r="AD304">
            <v>16356</v>
          </cell>
          <cell r="AE304">
            <v>2909</v>
          </cell>
          <cell r="AF304">
            <v>82</v>
          </cell>
          <cell r="AG304">
            <v>2</v>
          </cell>
          <cell r="AR304">
            <v>3</v>
          </cell>
          <cell r="AS304">
            <v>129</v>
          </cell>
          <cell r="AT304">
            <v>12946</v>
          </cell>
          <cell r="AU304">
            <v>6993</v>
          </cell>
          <cell r="AV304">
            <v>184</v>
          </cell>
          <cell r="AW304">
            <v>0</v>
          </cell>
          <cell r="AX304">
            <v>39</v>
          </cell>
          <cell r="AY304">
            <v>2719</v>
          </cell>
          <cell r="AZ304">
            <v>1129</v>
          </cell>
          <cell r="BA304">
            <v>31</v>
          </cell>
          <cell r="BL304">
            <v>0</v>
          </cell>
          <cell r="BM304">
            <v>1</v>
          </cell>
          <cell r="BN304">
            <v>5</v>
          </cell>
          <cell r="BO304">
            <v>3</v>
          </cell>
          <cell r="BP304">
            <v>27</v>
          </cell>
          <cell r="BQ304">
            <v>0</v>
          </cell>
          <cell r="BR304">
            <v>0</v>
          </cell>
          <cell r="BS304">
            <v>12</v>
          </cell>
          <cell r="BT304">
            <v>66</v>
          </cell>
          <cell r="BU304">
            <v>226</v>
          </cell>
          <cell r="BV304">
            <v>0</v>
          </cell>
          <cell r="BW304">
            <v>0</v>
          </cell>
          <cell r="BX304">
            <v>3</v>
          </cell>
          <cell r="BY304">
            <v>44</v>
          </cell>
          <cell r="BZ304">
            <v>443</v>
          </cell>
          <cell r="CA304">
            <v>982</v>
          </cell>
          <cell r="CB304">
            <v>40094</v>
          </cell>
          <cell r="CC304">
            <v>23268</v>
          </cell>
          <cell r="CD304">
            <v>8462</v>
          </cell>
          <cell r="CE304">
            <v>915</v>
          </cell>
          <cell r="CF304">
            <v>12669</v>
          </cell>
          <cell r="CG304">
            <v>42706</v>
          </cell>
          <cell r="CH304">
            <v>24792</v>
          </cell>
          <cell r="CI304">
            <v>24320</v>
          </cell>
        </row>
        <row r="305">
          <cell r="B305" t="str">
            <v>Kab. Manggarai</v>
          </cell>
          <cell r="C305" t="str">
            <v>Prov. Nusa Tenggara Timur</v>
          </cell>
          <cell r="D305">
            <v>206</v>
          </cell>
          <cell r="E305">
            <v>1</v>
          </cell>
          <cell r="F305">
            <v>0</v>
          </cell>
          <cell r="G305">
            <v>0</v>
          </cell>
          <cell r="H305">
            <v>0</v>
          </cell>
          <cell r="I305">
            <v>245</v>
          </cell>
          <cell r="J305">
            <v>1</v>
          </cell>
          <cell r="K305">
            <v>0</v>
          </cell>
          <cell r="L305">
            <v>0</v>
          </cell>
          <cell r="M305">
            <v>0</v>
          </cell>
          <cell r="X305">
            <v>15</v>
          </cell>
          <cell r="Y305">
            <v>19318</v>
          </cell>
          <cell r="Z305">
            <v>3571</v>
          </cell>
          <cell r="AA305">
            <v>77</v>
          </cell>
          <cell r="AB305">
            <v>5</v>
          </cell>
          <cell r="AC305">
            <v>11</v>
          </cell>
          <cell r="AD305">
            <v>11168</v>
          </cell>
          <cell r="AE305">
            <v>1969</v>
          </cell>
          <cell r="AF305">
            <v>31</v>
          </cell>
          <cell r="AG305">
            <v>2</v>
          </cell>
          <cell r="AR305">
            <v>14</v>
          </cell>
          <cell r="AS305">
            <v>135</v>
          </cell>
          <cell r="AT305">
            <v>9648</v>
          </cell>
          <cell r="AU305">
            <v>4803</v>
          </cell>
          <cell r="AV305">
            <v>168</v>
          </cell>
          <cell r="AW305">
            <v>0</v>
          </cell>
          <cell r="AX305">
            <v>39</v>
          </cell>
          <cell r="AY305">
            <v>2397</v>
          </cell>
          <cell r="AZ305">
            <v>868</v>
          </cell>
          <cell r="BA305">
            <v>11</v>
          </cell>
          <cell r="BL305">
            <v>0</v>
          </cell>
          <cell r="BM305">
            <v>0</v>
          </cell>
          <cell r="BN305">
            <v>1</v>
          </cell>
          <cell r="BO305">
            <v>0</v>
          </cell>
          <cell r="BP305">
            <v>3</v>
          </cell>
          <cell r="BQ305">
            <v>1</v>
          </cell>
          <cell r="BR305">
            <v>1</v>
          </cell>
          <cell r="BS305">
            <v>16</v>
          </cell>
          <cell r="BT305">
            <v>52</v>
          </cell>
          <cell r="BU305">
            <v>69</v>
          </cell>
          <cell r="BV305">
            <v>0</v>
          </cell>
          <cell r="BW305">
            <v>0</v>
          </cell>
          <cell r="BX305">
            <v>6</v>
          </cell>
          <cell r="BY305">
            <v>41</v>
          </cell>
          <cell r="BZ305">
            <v>431</v>
          </cell>
          <cell r="CA305">
            <v>492</v>
          </cell>
          <cell r="CB305">
            <v>30663</v>
          </cell>
          <cell r="CC305">
            <v>17608</v>
          </cell>
          <cell r="CD305">
            <v>5872</v>
          </cell>
          <cell r="CE305">
            <v>689</v>
          </cell>
          <cell r="CF305">
            <v>10240</v>
          </cell>
          <cell r="CG305">
            <v>35868</v>
          </cell>
          <cell r="CH305">
            <v>20789</v>
          </cell>
          <cell r="CI305">
            <v>19228</v>
          </cell>
        </row>
        <row r="306">
          <cell r="B306" t="str">
            <v>Kab. Manggarai Barat</v>
          </cell>
          <cell r="C306" t="str">
            <v>Prov. Nusa Tenggara Timur</v>
          </cell>
          <cell r="D306">
            <v>219</v>
          </cell>
          <cell r="E306">
            <v>3</v>
          </cell>
          <cell r="F306">
            <v>0</v>
          </cell>
          <cell r="G306">
            <v>0</v>
          </cell>
          <cell r="H306">
            <v>0</v>
          </cell>
          <cell r="I306">
            <v>218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X306">
            <v>15</v>
          </cell>
          <cell r="Y306">
            <v>20396</v>
          </cell>
          <cell r="Z306">
            <v>4262</v>
          </cell>
          <cell r="AA306">
            <v>118</v>
          </cell>
          <cell r="AB306">
            <v>4</v>
          </cell>
          <cell r="AC306">
            <v>9</v>
          </cell>
          <cell r="AD306">
            <v>12092</v>
          </cell>
          <cell r="AE306">
            <v>2676</v>
          </cell>
          <cell r="AF306">
            <v>103</v>
          </cell>
          <cell r="AG306">
            <v>4</v>
          </cell>
          <cell r="AR306">
            <v>5</v>
          </cell>
          <cell r="AS306">
            <v>134</v>
          </cell>
          <cell r="AT306">
            <v>10528</v>
          </cell>
          <cell r="AU306">
            <v>6173</v>
          </cell>
          <cell r="AV306">
            <v>185</v>
          </cell>
          <cell r="AW306">
            <v>0</v>
          </cell>
          <cell r="AX306">
            <v>37</v>
          </cell>
          <cell r="AY306">
            <v>1828</v>
          </cell>
          <cell r="AZ306">
            <v>772</v>
          </cell>
          <cell r="BA306">
            <v>14</v>
          </cell>
          <cell r="BL306">
            <v>0</v>
          </cell>
          <cell r="BM306">
            <v>1</v>
          </cell>
          <cell r="BN306">
            <v>0</v>
          </cell>
          <cell r="BO306">
            <v>3</v>
          </cell>
          <cell r="BP306">
            <v>1</v>
          </cell>
          <cell r="BQ306">
            <v>0</v>
          </cell>
          <cell r="BR306">
            <v>0</v>
          </cell>
          <cell r="BS306">
            <v>1</v>
          </cell>
          <cell r="BT306">
            <v>0</v>
          </cell>
          <cell r="BU306">
            <v>20</v>
          </cell>
          <cell r="BV306">
            <v>0</v>
          </cell>
          <cell r="BW306">
            <v>0</v>
          </cell>
          <cell r="BX306">
            <v>0</v>
          </cell>
          <cell r="BY306">
            <v>10</v>
          </cell>
          <cell r="BZ306">
            <v>108</v>
          </cell>
          <cell r="CA306">
            <v>466</v>
          </cell>
          <cell r="CB306">
            <v>32663</v>
          </cell>
          <cell r="CC306">
            <v>19295</v>
          </cell>
          <cell r="CD306">
            <v>7179</v>
          </cell>
          <cell r="CE306">
            <v>336</v>
          </cell>
          <cell r="CF306">
            <v>10010</v>
          </cell>
          <cell r="CG306">
            <v>31850</v>
          </cell>
          <cell r="CH306">
            <v>19133</v>
          </cell>
          <cell r="CI306">
            <v>17566</v>
          </cell>
        </row>
        <row r="307">
          <cell r="B307" t="str">
            <v>Kab. Manggarai Timur</v>
          </cell>
          <cell r="C307" t="str">
            <v>Prov. Nusa Tenggara Timur</v>
          </cell>
          <cell r="D307">
            <v>497</v>
          </cell>
          <cell r="E307">
            <v>4</v>
          </cell>
          <cell r="F307">
            <v>0</v>
          </cell>
          <cell r="G307">
            <v>0</v>
          </cell>
          <cell r="H307">
            <v>0</v>
          </cell>
          <cell r="I307">
            <v>1740</v>
          </cell>
          <cell r="J307">
            <v>25</v>
          </cell>
          <cell r="K307">
            <v>0</v>
          </cell>
          <cell r="L307">
            <v>0</v>
          </cell>
          <cell r="M307">
            <v>0</v>
          </cell>
          <cell r="X307">
            <v>17</v>
          </cell>
          <cell r="Y307">
            <v>8806</v>
          </cell>
          <cell r="Z307">
            <v>1450</v>
          </cell>
          <cell r="AA307">
            <v>22</v>
          </cell>
          <cell r="AB307">
            <v>2</v>
          </cell>
          <cell r="AC307">
            <v>1</v>
          </cell>
          <cell r="AD307">
            <v>7894</v>
          </cell>
          <cell r="AE307">
            <v>1353</v>
          </cell>
          <cell r="AF307">
            <v>10</v>
          </cell>
          <cell r="AG307">
            <v>1</v>
          </cell>
          <cell r="AR307">
            <v>5</v>
          </cell>
          <cell r="AS307">
            <v>43</v>
          </cell>
          <cell r="AT307">
            <v>3544</v>
          </cell>
          <cell r="AU307">
            <v>1630</v>
          </cell>
          <cell r="AV307">
            <v>38</v>
          </cell>
          <cell r="AW307">
            <v>1</v>
          </cell>
          <cell r="AX307">
            <v>21</v>
          </cell>
          <cell r="AY307">
            <v>2273</v>
          </cell>
          <cell r="AZ307">
            <v>975</v>
          </cell>
          <cell r="BA307">
            <v>20</v>
          </cell>
          <cell r="BL307">
            <v>0</v>
          </cell>
          <cell r="BM307">
            <v>5</v>
          </cell>
          <cell r="BN307">
            <v>14</v>
          </cell>
          <cell r="BO307">
            <v>32</v>
          </cell>
          <cell r="BP307">
            <v>58</v>
          </cell>
          <cell r="BQ307">
            <v>0</v>
          </cell>
          <cell r="BR307">
            <v>2</v>
          </cell>
          <cell r="BS307">
            <v>8</v>
          </cell>
          <cell r="BT307">
            <v>64</v>
          </cell>
          <cell r="BU307">
            <v>103</v>
          </cell>
          <cell r="BV307">
            <v>0</v>
          </cell>
          <cell r="BW307">
            <v>0</v>
          </cell>
          <cell r="BX307">
            <v>0</v>
          </cell>
          <cell r="BY307">
            <v>24</v>
          </cell>
          <cell r="BZ307">
            <v>148</v>
          </cell>
          <cell r="CA307">
            <v>2261</v>
          </cell>
          <cell r="CB307">
            <v>16800</v>
          </cell>
          <cell r="CC307">
            <v>8642</v>
          </cell>
          <cell r="CD307">
            <v>2757</v>
          </cell>
          <cell r="CE307">
            <v>370</v>
          </cell>
          <cell r="CF307">
            <v>5515</v>
          </cell>
          <cell r="CG307">
            <v>19558</v>
          </cell>
          <cell r="CH307">
            <v>10739</v>
          </cell>
          <cell r="CI307">
            <v>10502</v>
          </cell>
        </row>
        <row r="308">
          <cell r="B308" t="str">
            <v>Kab. Nagakeo</v>
          </cell>
          <cell r="C308" t="str">
            <v>Prov. Nusa Tenggara Timur</v>
          </cell>
          <cell r="D308">
            <v>840</v>
          </cell>
          <cell r="E308">
            <v>9</v>
          </cell>
          <cell r="F308">
            <v>0</v>
          </cell>
          <cell r="G308">
            <v>0</v>
          </cell>
          <cell r="H308">
            <v>0</v>
          </cell>
          <cell r="I308">
            <v>1057</v>
          </cell>
          <cell r="J308">
            <v>57</v>
          </cell>
          <cell r="K308">
            <v>0</v>
          </cell>
          <cell r="L308">
            <v>0</v>
          </cell>
          <cell r="M308">
            <v>0</v>
          </cell>
          <cell r="X308">
            <v>3</v>
          </cell>
          <cell r="Y308">
            <v>10242</v>
          </cell>
          <cell r="Z308">
            <v>1898</v>
          </cell>
          <cell r="AA308">
            <v>27</v>
          </cell>
          <cell r="AB308">
            <v>2</v>
          </cell>
          <cell r="AC308">
            <v>0</v>
          </cell>
          <cell r="AD308">
            <v>6129</v>
          </cell>
          <cell r="AE308">
            <v>1221</v>
          </cell>
          <cell r="AF308">
            <v>14</v>
          </cell>
          <cell r="AG308">
            <v>1</v>
          </cell>
          <cell r="AR308">
            <v>2</v>
          </cell>
          <cell r="AS308">
            <v>34</v>
          </cell>
          <cell r="AT308">
            <v>5182</v>
          </cell>
          <cell r="AU308">
            <v>2630</v>
          </cell>
          <cell r="AV308">
            <v>41</v>
          </cell>
          <cell r="AW308">
            <v>2</v>
          </cell>
          <cell r="AX308">
            <v>11</v>
          </cell>
          <cell r="AY308">
            <v>1647</v>
          </cell>
          <cell r="AZ308">
            <v>741</v>
          </cell>
          <cell r="BA308">
            <v>11</v>
          </cell>
          <cell r="BL308">
            <v>0</v>
          </cell>
          <cell r="BM308">
            <v>1</v>
          </cell>
          <cell r="BN308">
            <v>3</v>
          </cell>
          <cell r="BO308">
            <v>3</v>
          </cell>
          <cell r="BP308">
            <v>8</v>
          </cell>
          <cell r="BQ308">
            <v>0</v>
          </cell>
          <cell r="BR308">
            <v>0</v>
          </cell>
          <cell r="BS308">
            <v>35</v>
          </cell>
          <cell r="BT308">
            <v>50</v>
          </cell>
          <cell r="BU308">
            <v>26</v>
          </cell>
          <cell r="BV308">
            <v>0</v>
          </cell>
          <cell r="BW308">
            <v>0</v>
          </cell>
          <cell r="BX308">
            <v>1</v>
          </cell>
          <cell r="BY308">
            <v>47</v>
          </cell>
          <cell r="BZ308">
            <v>93</v>
          </cell>
          <cell r="CA308">
            <v>1904</v>
          </cell>
          <cell r="CB308">
            <v>16483</v>
          </cell>
          <cell r="CC308">
            <v>9987</v>
          </cell>
          <cell r="CD308">
            <v>3512</v>
          </cell>
          <cell r="CE308">
            <v>182</v>
          </cell>
          <cell r="CF308">
            <v>5285</v>
          </cell>
          <cell r="CG308">
            <v>20793</v>
          </cell>
          <cell r="CH308">
            <v>11840</v>
          </cell>
          <cell r="CI308">
            <v>11698</v>
          </cell>
        </row>
        <row r="309">
          <cell r="B309" t="str">
            <v>Kab. Ngada</v>
          </cell>
          <cell r="C309" t="str">
            <v>Prov. Nusa Tenggara Timur</v>
          </cell>
          <cell r="D309">
            <v>77</v>
          </cell>
          <cell r="E309">
            <v>4</v>
          </cell>
          <cell r="F309">
            <v>0</v>
          </cell>
          <cell r="G309">
            <v>0</v>
          </cell>
          <cell r="H309">
            <v>0</v>
          </cell>
          <cell r="I309">
            <v>850</v>
          </cell>
          <cell r="J309">
            <v>40</v>
          </cell>
          <cell r="K309">
            <v>0</v>
          </cell>
          <cell r="L309">
            <v>0</v>
          </cell>
          <cell r="M309">
            <v>0</v>
          </cell>
          <cell r="X309">
            <v>2</v>
          </cell>
          <cell r="Y309">
            <v>15240</v>
          </cell>
          <cell r="Z309">
            <v>2242</v>
          </cell>
          <cell r="AA309">
            <v>84</v>
          </cell>
          <cell r="AB309">
            <v>6</v>
          </cell>
          <cell r="AC309">
            <v>0</v>
          </cell>
          <cell r="AD309">
            <v>2430</v>
          </cell>
          <cell r="AE309">
            <v>313</v>
          </cell>
          <cell r="AF309">
            <v>11</v>
          </cell>
          <cell r="AG309">
            <v>1</v>
          </cell>
          <cell r="AR309">
            <v>1</v>
          </cell>
          <cell r="AS309">
            <v>173</v>
          </cell>
          <cell r="AT309">
            <v>6428</v>
          </cell>
          <cell r="AU309">
            <v>2478</v>
          </cell>
          <cell r="AV309">
            <v>68</v>
          </cell>
          <cell r="AW309">
            <v>0</v>
          </cell>
          <cell r="AX309">
            <v>7</v>
          </cell>
          <cell r="AY309">
            <v>124</v>
          </cell>
          <cell r="AZ309">
            <v>22</v>
          </cell>
          <cell r="BA309">
            <v>1</v>
          </cell>
          <cell r="BL309">
            <v>0</v>
          </cell>
          <cell r="BM309">
            <v>1</v>
          </cell>
          <cell r="BN309">
            <v>4</v>
          </cell>
          <cell r="BO309">
            <v>10</v>
          </cell>
          <cell r="BP309">
            <v>89</v>
          </cell>
          <cell r="BQ309">
            <v>0</v>
          </cell>
          <cell r="BR309">
            <v>0</v>
          </cell>
          <cell r="BS309">
            <v>7</v>
          </cell>
          <cell r="BT309">
            <v>25</v>
          </cell>
          <cell r="BU309">
            <v>157</v>
          </cell>
          <cell r="BV309">
            <v>0</v>
          </cell>
          <cell r="BW309">
            <v>0</v>
          </cell>
          <cell r="BX309">
            <v>1</v>
          </cell>
          <cell r="BY309">
            <v>32</v>
          </cell>
          <cell r="BZ309">
            <v>530</v>
          </cell>
          <cell r="CA309">
            <v>930</v>
          </cell>
          <cell r="CB309">
            <v>17895</v>
          </cell>
          <cell r="CC309">
            <v>9119</v>
          </cell>
          <cell r="CD309">
            <v>2662</v>
          </cell>
          <cell r="CE309">
            <v>852</v>
          </cell>
          <cell r="CF309">
            <v>5904</v>
          </cell>
          <cell r="CG309">
            <v>20381</v>
          </cell>
          <cell r="CH309">
            <v>10600</v>
          </cell>
          <cell r="CI309">
            <v>9175</v>
          </cell>
        </row>
        <row r="310">
          <cell r="B310" t="str">
            <v>Kab. Rote-Ndao</v>
          </cell>
          <cell r="C310" t="str">
            <v>Prov. Nusa Tenggara Timur</v>
          </cell>
          <cell r="D310">
            <v>18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264</v>
          </cell>
          <cell r="J310">
            <v>2</v>
          </cell>
          <cell r="K310">
            <v>0</v>
          </cell>
          <cell r="L310">
            <v>0</v>
          </cell>
          <cell r="M310">
            <v>0</v>
          </cell>
          <cell r="X310">
            <v>1</v>
          </cell>
          <cell r="Y310">
            <v>7250</v>
          </cell>
          <cell r="Z310">
            <v>730</v>
          </cell>
          <cell r="AA310">
            <v>32</v>
          </cell>
          <cell r="AB310">
            <v>0</v>
          </cell>
          <cell r="AC310">
            <v>2</v>
          </cell>
          <cell r="AD310">
            <v>4187</v>
          </cell>
          <cell r="AE310">
            <v>409</v>
          </cell>
          <cell r="AF310">
            <v>13</v>
          </cell>
          <cell r="AG310">
            <v>1</v>
          </cell>
          <cell r="AR310">
            <v>1</v>
          </cell>
          <cell r="AS310">
            <v>211</v>
          </cell>
          <cell r="AT310">
            <v>4746</v>
          </cell>
          <cell r="AU310">
            <v>1444</v>
          </cell>
          <cell r="AV310">
            <v>50</v>
          </cell>
          <cell r="BL310">
            <v>0</v>
          </cell>
          <cell r="BM310">
            <v>0</v>
          </cell>
          <cell r="BN310">
            <v>0</v>
          </cell>
          <cell r="BO310">
            <v>1</v>
          </cell>
          <cell r="BP310">
            <v>51</v>
          </cell>
          <cell r="BQ310">
            <v>0</v>
          </cell>
          <cell r="BR310">
            <v>0</v>
          </cell>
          <cell r="BS310">
            <v>3</v>
          </cell>
          <cell r="BT310">
            <v>12</v>
          </cell>
          <cell r="BU310">
            <v>79</v>
          </cell>
          <cell r="BV310">
            <v>0</v>
          </cell>
          <cell r="BW310">
            <v>0</v>
          </cell>
          <cell r="BX310">
            <v>0</v>
          </cell>
          <cell r="BY310">
            <v>10</v>
          </cell>
          <cell r="BZ310">
            <v>105</v>
          </cell>
          <cell r="CA310">
            <v>286</v>
          </cell>
          <cell r="CB310">
            <v>11650</v>
          </cell>
          <cell r="CC310">
            <v>5888</v>
          </cell>
          <cell r="CD310">
            <v>1512</v>
          </cell>
          <cell r="CE310">
            <v>286</v>
          </cell>
          <cell r="CF310">
            <v>4252</v>
          </cell>
          <cell r="CG310">
            <v>13947</v>
          </cell>
          <cell r="CH310">
            <v>7007</v>
          </cell>
          <cell r="CI310">
            <v>5937</v>
          </cell>
        </row>
        <row r="311">
          <cell r="B311" t="str">
            <v>Kab. Sabu Raijua</v>
          </cell>
          <cell r="C311" t="str">
            <v>Prov. Nusa Tenggara Timur</v>
          </cell>
          <cell r="D311">
            <v>110</v>
          </cell>
          <cell r="E311">
            <v>1</v>
          </cell>
          <cell r="F311">
            <v>0</v>
          </cell>
          <cell r="G311">
            <v>0</v>
          </cell>
          <cell r="H311">
            <v>0</v>
          </cell>
          <cell r="I311">
            <v>2371</v>
          </cell>
          <cell r="J311">
            <v>28</v>
          </cell>
          <cell r="K311">
            <v>0</v>
          </cell>
          <cell r="L311">
            <v>0</v>
          </cell>
          <cell r="M311">
            <v>0</v>
          </cell>
          <cell r="X311">
            <v>23</v>
          </cell>
          <cell r="Y311">
            <v>18413</v>
          </cell>
          <cell r="Z311">
            <v>3635</v>
          </cell>
          <cell r="AA311">
            <v>188</v>
          </cell>
          <cell r="AB311">
            <v>12</v>
          </cell>
          <cell r="AC311">
            <v>9</v>
          </cell>
          <cell r="AD311">
            <v>15296</v>
          </cell>
          <cell r="AE311">
            <v>2843</v>
          </cell>
          <cell r="AF311">
            <v>109</v>
          </cell>
          <cell r="AG311">
            <v>5</v>
          </cell>
          <cell r="AR311">
            <v>0</v>
          </cell>
          <cell r="AS311">
            <v>76</v>
          </cell>
          <cell r="AT311">
            <v>4952</v>
          </cell>
          <cell r="AU311">
            <v>2709</v>
          </cell>
          <cell r="AV311">
            <v>137</v>
          </cell>
          <cell r="AW311">
            <v>3</v>
          </cell>
          <cell r="AX311">
            <v>117</v>
          </cell>
          <cell r="AY311">
            <v>6325</v>
          </cell>
          <cell r="AZ311">
            <v>2872</v>
          </cell>
          <cell r="BA311">
            <v>124</v>
          </cell>
          <cell r="BL311">
            <v>0</v>
          </cell>
          <cell r="BM311">
            <v>6</v>
          </cell>
          <cell r="BN311">
            <v>16</v>
          </cell>
          <cell r="BO311">
            <v>33</v>
          </cell>
          <cell r="BP311">
            <v>40</v>
          </cell>
          <cell r="BQ311">
            <v>0</v>
          </cell>
          <cell r="BR311">
            <v>9</v>
          </cell>
          <cell r="BS311">
            <v>49</v>
          </cell>
          <cell r="BT311">
            <v>45</v>
          </cell>
          <cell r="BU311">
            <v>58</v>
          </cell>
          <cell r="BV311">
            <v>0</v>
          </cell>
          <cell r="BW311">
            <v>0</v>
          </cell>
          <cell r="BX311">
            <v>3</v>
          </cell>
          <cell r="BY311">
            <v>30</v>
          </cell>
          <cell r="BZ311">
            <v>99</v>
          </cell>
          <cell r="CA311">
            <v>2516</v>
          </cell>
          <cell r="CB311">
            <v>33946</v>
          </cell>
          <cell r="CC311">
            <v>17823</v>
          </cell>
          <cell r="CD311">
            <v>5986</v>
          </cell>
          <cell r="CE311">
            <v>475</v>
          </cell>
          <cell r="CF311">
            <v>12044</v>
          </cell>
          <cell r="CG311">
            <v>38447</v>
          </cell>
          <cell r="CH311">
            <v>21970</v>
          </cell>
          <cell r="CI311">
            <v>20010</v>
          </cell>
        </row>
        <row r="312">
          <cell r="B312" t="str">
            <v>Kab. Sikka</v>
          </cell>
          <cell r="C312" t="str">
            <v>Prov. Nusa Tenggara Timur</v>
          </cell>
          <cell r="D312">
            <v>27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726</v>
          </cell>
          <cell r="J312">
            <v>8</v>
          </cell>
          <cell r="K312">
            <v>0</v>
          </cell>
          <cell r="L312">
            <v>0</v>
          </cell>
          <cell r="M312">
            <v>0</v>
          </cell>
          <cell r="X312">
            <v>4</v>
          </cell>
          <cell r="Y312">
            <v>9384</v>
          </cell>
          <cell r="Z312">
            <v>2146</v>
          </cell>
          <cell r="AA312">
            <v>206</v>
          </cell>
          <cell r="AB312">
            <v>20</v>
          </cell>
          <cell r="AC312">
            <v>4</v>
          </cell>
          <cell r="AD312">
            <v>6222</v>
          </cell>
          <cell r="AE312">
            <v>1134</v>
          </cell>
          <cell r="AF312">
            <v>71</v>
          </cell>
          <cell r="AG312">
            <v>2</v>
          </cell>
          <cell r="AR312">
            <v>3</v>
          </cell>
          <cell r="AS312">
            <v>123</v>
          </cell>
          <cell r="AT312">
            <v>4877</v>
          </cell>
          <cell r="AU312">
            <v>2838</v>
          </cell>
          <cell r="AV312">
            <v>212</v>
          </cell>
          <cell r="AW312">
            <v>1</v>
          </cell>
          <cell r="AX312">
            <v>35</v>
          </cell>
          <cell r="AY312">
            <v>1107</v>
          </cell>
          <cell r="AZ312">
            <v>354</v>
          </cell>
          <cell r="BA312">
            <v>19</v>
          </cell>
          <cell r="BL312">
            <v>3</v>
          </cell>
          <cell r="BM312">
            <v>6</v>
          </cell>
          <cell r="BN312">
            <v>0</v>
          </cell>
          <cell r="BO312">
            <v>0</v>
          </cell>
          <cell r="BP312">
            <v>45</v>
          </cell>
          <cell r="BQ312">
            <v>0</v>
          </cell>
          <cell r="BR312">
            <v>0</v>
          </cell>
          <cell r="BS312">
            <v>0</v>
          </cell>
          <cell r="BT312">
            <v>5</v>
          </cell>
          <cell r="BU312">
            <v>150</v>
          </cell>
          <cell r="BV312">
            <v>1</v>
          </cell>
          <cell r="BW312">
            <v>0</v>
          </cell>
          <cell r="BX312">
            <v>0</v>
          </cell>
          <cell r="BY312">
            <v>6</v>
          </cell>
          <cell r="BZ312">
            <v>285</v>
          </cell>
          <cell r="CA312">
            <v>769</v>
          </cell>
          <cell r="CB312">
            <v>15778</v>
          </cell>
          <cell r="CC312">
            <v>9264</v>
          </cell>
          <cell r="CD312">
            <v>3480</v>
          </cell>
          <cell r="CE312">
            <v>733</v>
          </cell>
          <cell r="CF312">
            <v>5487</v>
          </cell>
          <cell r="CG312">
            <v>20700</v>
          </cell>
          <cell r="CH312">
            <v>11618</v>
          </cell>
          <cell r="CI312">
            <v>10741</v>
          </cell>
        </row>
        <row r="313">
          <cell r="B313" t="str">
            <v>Kab. Sumba Barat</v>
          </cell>
          <cell r="C313" t="str">
            <v>Prov. Nusa Tenggara Timur</v>
          </cell>
          <cell r="D313">
            <v>63</v>
          </cell>
          <cell r="E313">
            <v>22</v>
          </cell>
          <cell r="F313">
            <v>0</v>
          </cell>
          <cell r="G313">
            <v>0</v>
          </cell>
          <cell r="H313">
            <v>0</v>
          </cell>
          <cell r="I313">
            <v>1301</v>
          </cell>
          <cell r="J313">
            <v>74</v>
          </cell>
          <cell r="K313">
            <v>0</v>
          </cell>
          <cell r="L313">
            <v>0</v>
          </cell>
          <cell r="M313">
            <v>0</v>
          </cell>
          <cell r="X313">
            <v>40</v>
          </cell>
          <cell r="Y313">
            <v>25796</v>
          </cell>
          <cell r="Z313">
            <v>6826</v>
          </cell>
          <cell r="AA313">
            <v>1145</v>
          </cell>
          <cell r="AB313">
            <v>147</v>
          </cell>
          <cell r="AC313">
            <v>121</v>
          </cell>
          <cell r="AD313">
            <v>22453</v>
          </cell>
          <cell r="AE313">
            <v>5474</v>
          </cell>
          <cell r="AF313">
            <v>731</v>
          </cell>
          <cell r="AG313">
            <v>201</v>
          </cell>
          <cell r="AR313">
            <v>3</v>
          </cell>
          <cell r="AS313">
            <v>321</v>
          </cell>
          <cell r="AT313">
            <v>8274</v>
          </cell>
          <cell r="AU313">
            <v>5284</v>
          </cell>
          <cell r="AV313">
            <v>472</v>
          </cell>
          <cell r="AW313">
            <v>2</v>
          </cell>
          <cell r="AX313">
            <v>187</v>
          </cell>
          <cell r="AY313">
            <v>4806</v>
          </cell>
          <cell r="AZ313">
            <v>2935</v>
          </cell>
          <cell r="BA313">
            <v>267</v>
          </cell>
          <cell r="BL313">
            <v>0</v>
          </cell>
          <cell r="BM313">
            <v>0</v>
          </cell>
          <cell r="BN313">
            <v>6</v>
          </cell>
          <cell r="BO313">
            <v>1</v>
          </cell>
          <cell r="BP313">
            <v>335</v>
          </cell>
          <cell r="BQ313">
            <v>0</v>
          </cell>
          <cell r="BR313">
            <v>0</v>
          </cell>
          <cell r="BS313">
            <v>3</v>
          </cell>
          <cell r="BT313">
            <v>14</v>
          </cell>
          <cell r="BU313">
            <v>318</v>
          </cell>
          <cell r="BV313">
            <v>0</v>
          </cell>
          <cell r="BW313">
            <v>1</v>
          </cell>
          <cell r="BX313">
            <v>1</v>
          </cell>
          <cell r="BY313">
            <v>25</v>
          </cell>
          <cell r="BZ313">
            <v>571</v>
          </cell>
          <cell r="CA313">
            <v>1530</v>
          </cell>
          <cell r="CB313">
            <v>48854</v>
          </cell>
          <cell r="CC313">
            <v>25390</v>
          </cell>
          <cell r="CD313">
            <v>10135</v>
          </cell>
          <cell r="CE313">
            <v>2311</v>
          </cell>
          <cell r="CF313">
            <v>12602</v>
          </cell>
          <cell r="CG313">
            <v>53608</v>
          </cell>
          <cell r="CH313">
            <v>27194</v>
          </cell>
          <cell r="CI313">
            <v>23364</v>
          </cell>
        </row>
        <row r="314">
          <cell r="B314" t="str">
            <v>Kab. Sumba Barat Daya</v>
          </cell>
          <cell r="C314" t="str">
            <v>Prov. Nusa Tenggara Timur</v>
          </cell>
          <cell r="D314">
            <v>113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248</v>
          </cell>
          <cell r="J314">
            <v>2</v>
          </cell>
          <cell r="K314">
            <v>0</v>
          </cell>
          <cell r="L314">
            <v>0</v>
          </cell>
          <cell r="M314">
            <v>0</v>
          </cell>
          <cell r="X314">
            <v>2</v>
          </cell>
          <cell r="Y314">
            <v>4978</v>
          </cell>
          <cell r="Z314">
            <v>948</v>
          </cell>
          <cell r="AA314">
            <v>56</v>
          </cell>
          <cell r="AB314">
            <v>3</v>
          </cell>
          <cell r="AC314">
            <v>2</v>
          </cell>
          <cell r="AD314">
            <v>3922</v>
          </cell>
          <cell r="AE314">
            <v>622</v>
          </cell>
          <cell r="AF314">
            <v>58</v>
          </cell>
          <cell r="AG314">
            <v>2</v>
          </cell>
          <cell r="AR314">
            <v>1</v>
          </cell>
          <cell r="AS314">
            <v>66</v>
          </cell>
          <cell r="AT314">
            <v>2740</v>
          </cell>
          <cell r="AU314">
            <v>1334</v>
          </cell>
          <cell r="AV314">
            <v>90</v>
          </cell>
          <cell r="AW314">
            <v>0</v>
          </cell>
          <cell r="AX314">
            <v>29</v>
          </cell>
          <cell r="AY314">
            <v>939</v>
          </cell>
          <cell r="AZ314">
            <v>298</v>
          </cell>
          <cell r="BA314">
            <v>9</v>
          </cell>
          <cell r="BL314">
            <v>0</v>
          </cell>
          <cell r="BM314">
            <v>0</v>
          </cell>
          <cell r="BN314">
            <v>0</v>
          </cell>
          <cell r="BO314">
            <v>1</v>
          </cell>
          <cell r="BP314">
            <v>21</v>
          </cell>
          <cell r="BQ314">
            <v>0</v>
          </cell>
          <cell r="BR314">
            <v>0</v>
          </cell>
          <cell r="BS314">
            <v>1</v>
          </cell>
          <cell r="BT314">
            <v>34</v>
          </cell>
          <cell r="BU314">
            <v>114</v>
          </cell>
          <cell r="BV314">
            <v>0</v>
          </cell>
          <cell r="BW314">
            <v>0</v>
          </cell>
          <cell r="BX314">
            <v>0</v>
          </cell>
          <cell r="BY314">
            <v>4</v>
          </cell>
          <cell r="BZ314">
            <v>250</v>
          </cell>
          <cell r="CA314">
            <v>366</v>
          </cell>
          <cell r="CB314">
            <v>8997</v>
          </cell>
          <cell r="CC314">
            <v>5250</v>
          </cell>
          <cell r="CD314">
            <v>1785</v>
          </cell>
          <cell r="CE314">
            <v>489</v>
          </cell>
          <cell r="CF314">
            <v>3519</v>
          </cell>
          <cell r="CG314">
            <v>12921</v>
          </cell>
          <cell r="CH314">
            <v>6911</v>
          </cell>
          <cell r="CI314">
            <v>5749</v>
          </cell>
        </row>
        <row r="315">
          <cell r="B315" t="str">
            <v>Kab. Sumba Tengah</v>
          </cell>
          <cell r="C315" t="str">
            <v>Prov. Nusa Tenggara Timur</v>
          </cell>
          <cell r="D315">
            <v>809</v>
          </cell>
          <cell r="E315">
            <v>5</v>
          </cell>
          <cell r="F315">
            <v>0</v>
          </cell>
          <cell r="G315">
            <v>0</v>
          </cell>
          <cell r="H315">
            <v>0</v>
          </cell>
          <cell r="I315">
            <v>669</v>
          </cell>
          <cell r="J315">
            <v>8</v>
          </cell>
          <cell r="K315">
            <v>0</v>
          </cell>
          <cell r="L315">
            <v>0</v>
          </cell>
          <cell r="M315">
            <v>0</v>
          </cell>
          <cell r="X315">
            <v>10</v>
          </cell>
          <cell r="Y315">
            <v>22238</v>
          </cell>
          <cell r="Z315">
            <v>3589</v>
          </cell>
          <cell r="AA315">
            <v>190</v>
          </cell>
          <cell r="AB315">
            <v>8</v>
          </cell>
          <cell r="AC315">
            <v>8</v>
          </cell>
          <cell r="AD315">
            <v>10060</v>
          </cell>
          <cell r="AE315">
            <v>1472</v>
          </cell>
          <cell r="AF315">
            <v>106</v>
          </cell>
          <cell r="AG315">
            <v>9</v>
          </cell>
          <cell r="AR315">
            <v>3</v>
          </cell>
          <cell r="AS315">
            <v>432</v>
          </cell>
          <cell r="AT315">
            <v>10228</v>
          </cell>
          <cell r="AU315">
            <v>3673</v>
          </cell>
          <cell r="AV315">
            <v>226</v>
          </cell>
          <cell r="AW315">
            <v>0</v>
          </cell>
          <cell r="AX315">
            <v>57</v>
          </cell>
          <cell r="AY315">
            <v>1238</v>
          </cell>
          <cell r="AZ315">
            <v>439</v>
          </cell>
          <cell r="BA315">
            <v>24</v>
          </cell>
          <cell r="BL315">
            <v>0</v>
          </cell>
          <cell r="BM315">
            <v>3</v>
          </cell>
          <cell r="BN315">
            <v>25</v>
          </cell>
          <cell r="BO315">
            <v>13</v>
          </cell>
          <cell r="BP315">
            <v>141</v>
          </cell>
          <cell r="BQ315">
            <v>0</v>
          </cell>
          <cell r="BR315">
            <v>0</v>
          </cell>
          <cell r="BS315">
            <v>29</v>
          </cell>
          <cell r="BT315">
            <v>80</v>
          </cell>
          <cell r="BU315">
            <v>292</v>
          </cell>
          <cell r="BV315">
            <v>0</v>
          </cell>
          <cell r="BW315">
            <v>1</v>
          </cell>
          <cell r="BX315">
            <v>0</v>
          </cell>
          <cell r="BY315">
            <v>35</v>
          </cell>
          <cell r="BZ315">
            <v>380</v>
          </cell>
          <cell r="CA315">
            <v>1499</v>
          </cell>
          <cell r="CB315">
            <v>32804</v>
          </cell>
          <cell r="CC315">
            <v>16581</v>
          </cell>
          <cell r="CD315">
            <v>4536</v>
          </cell>
          <cell r="CE315">
            <v>1080</v>
          </cell>
          <cell r="CF315">
            <v>9620</v>
          </cell>
          <cell r="CG315">
            <v>33278</v>
          </cell>
          <cell r="CH315">
            <v>16633</v>
          </cell>
          <cell r="CI315">
            <v>14568</v>
          </cell>
        </row>
        <row r="316">
          <cell r="B316" t="str">
            <v>Kab. Sumba Timur</v>
          </cell>
          <cell r="C316" t="str">
            <v>Prov. Nusa Tenggara Timur</v>
          </cell>
          <cell r="D316">
            <v>200</v>
          </cell>
          <cell r="E316">
            <v>17</v>
          </cell>
          <cell r="F316">
            <v>0</v>
          </cell>
          <cell r="G316">
            <v>0</v>
          </cell>
          <cell r="H316">
            <v>0</v>
          </cell>
          <cell r="I316">
            <v>2362</v>
          </cell>
          <cell r="J316">
            <v>229</v>
          </cell>
          <cell r="K316">
            <v>0</v>
          </cell>
          <cell r="L316">
            <v>0</v>
          </cell>
          <cell r="M316">
            <v>0</v>
          </cell>
          <cell r="X316">
            <v>32</v>
          </cell>
          <cell r="Y316">
            <v>39342</v>
          </cell>
          <cell r="Z316">
            <v>7033</v>
          </cell>
          <cell r="AA316">
            <v>441</v>
          </cell>
          <cell r="AB316">
            <v>41</v>
          </cell>
          <cell r="AC316">
            <v>24</v>
          </cell>
          <cell r="AD316">
            <v>15013</v>
          </cell>
          <cell r="AE316">
            <v>2725</v>
          </cell>
          <cell r="AF316">
            <v>184</v>
          </cell>
          <cell r="AG316">
            <v>13</v>
          </cell>
          <cell r="AR316">
            <v>18</v>
          </cell>
          <cell r="AS316">
            <v>501</v>
          </cell>
          <cell r="AT316">
            <v>16354</v>
          </cell>
          <cell r="AU316">
            <v>6411</v>
          </cell>
          <cell r="AV316">
            <v>237</v>
          </cell>
          <cell r="AW316">
            <v>3</v>
          </cell>
          <cell r="AX316">
            <v>166</v>
          </cell>
          <cell r="AY316">
            <v>5186</v>
          </cell>
          <cell r="AZ316">
            <v>2183</v>
          </cell>
          <cell r="BA316">
            <v>126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156</v>
          </cell>
          <cell r="BQ316">
            <v>0</v>
          </cell>
          <cell r="BR316">
            <v>0</v>
          </cell>
          <cell r="BS316">
            <v>1</v>
          </cell>
          <cell r="BT316">
            <v>5</v>
          </cell>
          <cell r="BU316">
            <v>195</v>
          </cell>
          <cell r="BV316">
            <v>0</v>
          </cell>
          <cell r="BW316">
            <v>0</v>
          </cell>
          <cell r="BX316">
            <v>0</v>
          </cell>
          <cell r="BY316">
            <v>27</v>
          </cell>
          <cell r="BZ316">
            <v>675</v>
          </cell>
          <cell r="CA316">
            <v>2639</v>
          </cell>
          <cell r="CB316">
            <v>55268</v>
          </cell>
          <cell r="CC316">
            <v>31299</v>
          </cell>
          <cell r="CD316">
            <v>9251</v>
          </cell>
          <cell r="CE316">
            <v>1443</v>
          </cell>
          <cell r="CF316">
            <v>11726</v>
          </cell>
          <cell r="CG316">
            <v>57961</v>
          </cell>
          <cell r="CH316">
            <v>37852</v>
          </cell>
          <cell r="CI316">
            <v>32533</v>
          </cell>
        </row>
        <row r="317">
          <cell r="B317" t="str">
            <v>Kab. Timor Tengah Selatan</v>
          </cell>
          <cell r="C317" t="str">
            <v>Prov. Nusa Tenggara Timur</v>
          </cell>
          <cell r="D317">
            <v>77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663</v>
          </cell>
          <cell r="J317">
            <v>1</v>
          </cell>
          <cell r="K317">
            <v>0</v>
          </cell>
          <cell r="L317">
            <v>0</v>
          </cell>
          <cell r="M317">
            <v>0</v>
          </cell>
          <cell r="X317">
            <v>21</v>
          </cell>
          <cell r="Y317">
            <v>14032</v>
          </cell>
          <cell r="Z317">
            <v>2466</v>
          </cell>
          <cell r="AA317">
            <v>136</v>
          </cell>
          <cell r="AB317">
            <v>31</v>
          </cell>
          <cell r="AC317">
            <v>21</v>
          </cell>
          <cell r="AD317">
            <v>13143</v>
          </cell>
          <cell r="AE317">
            <v>2313</v>
          </cell>
          <cell r="AF317">
            <v>109</v>
          </cell>
          <cell r="AG317">
            <v>17</v>
          </cell>
          <cell r="AR317">
            <v>5</v>
          </cell>
          <cell r="AS317">
            <v>240</v>
          </cell>
          <cell r="AT317">
            <v>8669</v>
          </cell>
          <cell r="AU317">
            <v>4320</v>
          </cell>
          <cell r="AV317">
            <v>138</v>
          </cell>
          <cell r="AW317">
            <v>1</v>
          </cell>
          <cell r="AX317">
            <v>99</v>
          </cell>
          <cell r="AY317">
            <v>2521</v>
          </cell>
          <cell r="AZ317">
            <v>890</v>
          </cell>
          <cell r="BA317">
            <v>27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10</v>
          </cell>
          <cell r="BQ317">
            <v>0</v>
          </cell>
          <cell r="BR317">
            <v>2</v>
          </cell>
          <cell r="BS317">
            <v>7</v>
          </cell>
          <cell r="BT317">
            <v>20</v>
          </cell>
          <cell r="BU317">
            <v>73</v>
          </cell>
          <cell r="BV317">
            <v>0</v>
          </cell>
          <cell r="BW317">
            <v>0</v>
          </cell>
          <cell r="BX317">
            <v>1</v>
          </cell>
          <cell r="BY317">
            <v>17</v>
          </cell>
          <cell r="BZ317">
            <v>300</v>
          </cell>
          <cell r="CA317">
            <v>788</v>
          </cell>
          <cell r="CB317">
            <v>27517</v>
          </cell>
          <cell r="CC317">
            <v>15977</v>
          </cell>
          <cell r="CD317">
            <v>5492</v>
          </cell>
          <cell r="CE317">
            <v>596</v>
          </cell>
          <cell r="CF317">
            <v>9810</v>
          </cell>
          <cell r="CG317">
            <v>33022</v>
          </cell>
          <cell r="CH317">
            <v>19845</v>
          </cell>
          <cell r="CI317">
            <v>17313</v>
          </cell>
        </row>
        <row r="318">
          <cell r="B318" t="str">
            <v>Kab. Timor Tengah Utara</v>
          </cell>
          <cell r="C318" t="str">
            <v>Prov. Nusa Tenggara Timur</v>
          </cell>
          <cell r="D318">
            <v>96</v>
          </cell>
          <cell r="E318">
            <v>1</v>
          </cell>
          <cell r="F318">
            <v>0</v>
          </cell>
          <cell r="G318">
            <v>0</v>
          </cell>
          <cell r="H318">
            <v>0</v>
          </cell>
          <cell r="I318">
            <v>3700</v>
          </cell>
          <cell r="J318">
            <v>22</v>
          </cell>
          <cell r="K318">
            <v>0</v>
          </cell>
          <cell r="L318">
            <v>0</v>
          </cell>
          <cell r="M318">
            <v>0</v>
          </cell>
          <cell r="X318">
            <v>17</v>
          </cell>
          <cell r="Y318">
            <v>26278</v>
          </cell>
          <cell r="Z318">
            <v>1728</v>
          </cell>
          <cell r="AA318">
            <v>36</v>
          </cell>
          <cell r="AB318">
            <v>13</v>
          </cell>
          <cell r="AC318">
            <v>11</v>
          </cell>
          <cell r="AD318">
            <v>10969</v>
          </cell>
          <cell r="AE318">
            <v>465</v>
          </cell>
          <cell r="AF318">
            <v>15</v>
          </cell>
          <cell r="AG318">
            <v>2</v>
          </cell>
          <cell r="AR318">
            <v>6</v>
          </cell>
          <cell r="AS318">
            <v>433</v>
          </cell>
          <cell r="AT318">
            <v>14384</v>
          </cell>
          <cell r="AU318">
            <v>2557</v>
          </cell>
          <cell r="AV318">
            <v>50</v>
          </cell>
          <cell r="AW318">
            <v>1</v>
          </cell>
          <cell r="AX318">
            <v>138</v>
          </cell>
          <cell r="AY318">
            <v>3340</v>
          </cell>
          <cell r="AZ318">
            <v>414</v>
          </cell>
          <cell r="BA318">
            <v>41</v>
          </cell>
          <cell r="BL318">
            <v>3</v>
          </cell>
          <cell r="BM318">
            <v>226</v>
          </cell>
          <cell r="BN318">
            <v>74</v>
          </cell>
          <cell r="BO318">
            <v>28</v>
          </cell>
          <cell r="BP318">
            <v>68</v>
          </cell>
          <cell r="BQ318">
            <v>0</v>
          </cell>
          <cell r="BR318">
            <v>7</v>
          </cell>
          <cell r="BS318">
            <v>155</v>
          </cell>
          <cell r="BT318">
            <v>187</v>
          </cell>
          <cell r="BU318">
            <v>280</v>
          </cell>
          <cell r="BV318">
            <v>0</v>
          </cell>
          <cell r="BW318">
            <v>1</v>
          </cell>
          <cell r="BX318">
            <v>103</v>
          </cell>
          <cell r="BY318">
            <v>309</v>
          </cell>
          <cell r="BZ318">
            <v>674</v>
          </cell>
          <cell r="CA318">
            <v>3834</v>
          </cell>
          <cell r="CB318">
            <v>38075</v>
          </cell>
          <cell r="CC318">
            <v>20249</v>
          </cell>
          <cell r="CD318">
            <v>3546</v>
          </cell>
          <cell r="CE318">
            <v>1128</v>
          </cell>
          <cell r="CF318">
            <v>14425</v>
          </cell>
          <cell r="CG318">
            <v>45628</v>
          </cell>
          <cell r="CH318">
            <v>24554</v>
          </cell>
          <cell r="CI318">
            <v>23617</v>
          </cell>
        </row>
        <row r="319">
          <cell r="B319" t="str">
            <v>Kab. Asmat</v>
          </cell>
          <cell r="C319" t="str">
            <v>Prov. Papua</v>
          </cell>
          <cell r="D319">
            <v>95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1797</v>
          </cell>
          <cell r="J319">
            <v>144</v>
          </cell>
          <cell r="K319">
            <v>0</v>
          </cell>
          <cell r="L319">
            <v>0</v>
          </cell>
          <cell r="M319">
            <v>0</v>
          </cell>
          <cell r="N319"/>
          <cell r="O319"/>
          <cell r="P319"/>
          <cell r="Q319"/>
          <cell r="R319"/>
          <cell r="S319"/>
          <cell r="X319">
            <v>34</v>
          </cell>
          <cell r="Y319">
            <v>7611</v>
          </cell>
          <cell r="Z319">
            <v>2958</v>
          </cell>
          <cell r="AA319">
            <v>662</v>
          </cell>
          <cell r="AB319">
            <v>121</v>
          </cell>
          <cell r="AC319">
            <v>3</v>
          </cell>
          <cell r="AD319">
            <v>2916</v>
          </cell>
          <cell r="AE319">
            <v>990</v>
          </cell>
          <cell r="AF319">
            <v>185</v>
          </cell>
          <cell r="AG319">
            <v>16</v>
          </cell>
          <cell r="AR319">
            <v>2</v>
          </cell>
          <cell r="AS319">
            <v>61</v>
          </cell>
          <cell r="AT319">
            <v>904</v>
          </cell>
          <cell r="AU319">
            <v>754</v>
          </cell>
          <cell r="AV319">
            <v>165</v>
          </cell>
          <cell r="AW319">
            <v>1</v>
          </cell>
          <cell r="AX319">
            <v>15</v>
          </cell>
          <cell r="AY319">
            <v>288</v>
          </cell>
          <cell r="AZ319">
            <v>182</v>
          </cell>
          <cell r="BA319">
            <v>34</v>
          </cell>
          <cell r="BL319">
            <v>0</v>
          </cell>
          <cell r="BM319">
            <v>34</v>
          </cell>
          <cell r="BN319">
            <v>53</v>
          </cell>
          <cell r="BO319">
            <v>100</v>
          </cell>
          <cell r="BP319">
            <v>336</v>
          </cell>
          <cell r="BQ319">
            <v>1</v>
          </cell>
          <cell r="BR319">
            <v>10</v>
          </cell>
          <cell r="BS319">
            <v>45</v>
          </cell>
          <cell r="BT319">
            <v>151</v>
          </cell>
          <cell r="BU319">
            <v>649</v>
          </cell>
          <cell r="BV319">
            <v>2</v>
          </cell>
          <cell r="BW319">
            <v>0</v>
          </cell>
          <cell r="BX319">
            <v>16</v>
          </cell>
          <cell r="BY319">
            <v>105</v>
          </cell>
          <cell r="BZ319">
            <v>1593</v>
          </cell>
          <cell r="CA319">
            <v>1935</v>
          </cell>
          <cell r="CB319">
            <v>10791</v>
          </cell>
          <cell r="CC319">
            <v>5254</v>
          </cell>
          <cell r="CD319">
            <v>2139</v>
          </cell>
          <cell r="CE319">
            <v>2914</v>
          </cell>
          <cell r="CF319">
            <v>5737</v>
          </cell>
          <cell r="CG319">
            <v>22413</v>
          </cell>
          <cell r="CH319">
            <v>14398</v>
          </cell>
          <cell r="CI319">
            <v>15316</v>
          </cell>
        </row>
        <row r="320">
          <cell r="B320" t="str">
            <v>Kab. Biak Numfor</v>
          </cell>
          <cell r="C320" t="str">
            <v>Prov. Papua</v>
          </cell>
          <cell r="D320">
            <v>129</v>
          </cell>
          <cell r="E320">
            <v>1</v>
          </cell>
          <cell r="F320">
            <v>0</v>
          </cell>
          <cell r="G320">
            <v>0</v>
          </cell>
          <cell r="H320">
            <v>0</v>
          </cell>
          <cell r="I320">
            <v>2698</v>
          </cell>
          <cell r="J320">
            <v>97</v>
          </cell>
          <cell r="K320">
            <v>0</v>
          </cell>
          <cell r="L320">
            <v>0</v>
          </cell>
          <cell r="M320">
            <v>0</v>
          </cell>
          <cell r="X320">
            <v>14</v>
          </cell>
          <cell r="Y320">
            <v>7559</v>
          </cell>
          <cell r="Z320">
            <v>1312</v>
          </cell>
          <cell r="AA320">
            <v>221</v>
          </cell>
          <cell r="AB320">
            <v>37</v>
          </cell>
          <cell r="AC320">
            <v>9</v>
          </cell>
          <cell r="AD320">
            <v>8363</v>
          </cell>
          <cell r="AE320">
            <v>1976</v>
          </cell>
          <cell r="AF320">
            <v>340</v>
          </cell>
          <cell r="AG320">
            <v>54</v>
          </cell>
          <cell r="AR320">
            <v>10</v>
          </cell>
          <cell r="AS320">
            <v>148</v>
          </cell>
          <cell r="AT320">
            <v>4274</v>
          </cell>
          <cell r="AU320">
            <v>1921</v>
          </cell>
          <cell r="AV320">
            <v>194</v>
          </cell>
          <cell r="AW320">
            <v>2</v>
          </cell>
          <cell r="AX320">
            <v>27</v>
          </cell>
          <cell r="AY320">
            <v>1096</v>
          </cell>
          <cell r="AZ320">
            <v>415</v>
          </cell>
          <cell r="BA320">
            <v>23</v>
          </cell>
          <cell r="BL320">
            <v>0</v>
          </cell>
          <cell r="BM320">
            <v>3</v>
          </cell>
          <cell r="BN320">
            <v>11</v>
          </cell>
          <cell r="BO320">
            <v>16</v>
          </cell>
          <cell r="BP320">
            <v>232</v>
          </cell>
          <cell r="BQ320">
            <v>0</v>
          </cell>
          <cell r="BR320">
            <v>0</v>
          </cell>
          <cell r="BS320">
            <v>33</v>
          </cell>
          <cell r="BT320">
            <v>116</v>
          </cell>
          <cell r="BU320">
            <v>490</v>
          </cell>
          <cell r="BV320">
            <v>0</v>
          </cell>
          <cell r="BW320">
            <v>0</v>
          </cell>
          <cell r="BX320">
            <v>8</v>
          </cell>
          <cell r="BY320">
            <v>107</v>
          </cell>
          <cell r="BZ320">
            <v>889</v>
          </cell>
          <cell r="CA320">
            <v>2862</v>
          </cell>
          <cell r="CB320">
            <v>16198</v>
          </cell>
          <cell r="CC320">
            <v>8710</v>
          </cell>
          <cell r="CD320">
            <v>3136</v>
          </cell>
          <cell r="CE320">
            <v>1919</v>
          </cell>
          <cell r="CF320">
            <v>10937</v>
          </cell>
          <cell r="CG320">
            <v>35786</v>
          </cell>
          <cell r="CH320">
            <v>19817</v>
          </cell>
          <cell r="CI320">
            <v>19929</v>
          </cell>
        </row>
        <row r="321">
          <cell r="B321" t="str">
            <v>Kab. Boven Digoel</v>
          </cell>
          <cell r="C321" t="str">
            <v>Prov. Papua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1821</v>
          </cell>
          <cell r="J321">
            <v>76</v>
          </cell>
          <cell r="K321">
            <v>0</v>
          </cell>
          <cell r="L321">
            <v>0</v>
          </cell>
          <cell r="M321">
            <v>0</v>
          </cell>
          <cell r="X321">
            <v>14</v>
          </cell>
          <cell r="Y321">
            <v>4302</v>
          </cell>
          <cell r="Z321">
            <v>1048</v>
          </cell>
          <cell r="AA321">
            <v>83</v>
          </cell>
          <cell r="AB321">
            <v>10</v>
          </cell>
          <cell r="AC321">
            <v>21</v>
          </cell>
          <cell r="AD321">
            <v>3864</v>
          </cell>
          <cell r="AE321">
            <v>1060</v>
          </cell>
          <cell r="AF321">
            <v>144</v>
          </cell>
          <cell r="AG321">
            <v>17</v>
          </cell>
          <cell r="AR321">
            <v>2</v>
          </cell>
          <cell r="AS321">
            <v>26</v>
          </cell>
          <cell r="AT321">
            <v>1520</v>
          </cell>
          <cell r="AU321">
            <v>885</v>
          </cell>
          <cell r="AV321">
            <v>94</v>
          </cell>
          <cell r="AW321">
            <v>0</v>
          </cell>
          <cell r="AX321">
            <v>2</v>
          </cell>
          <cell r="AY321">
            <v>220</v>
          </cell>
          <cell r="AZ321">
            <v>114</v>
          </cell>
          <cell r="BA321">
            <v>11</v>
          </cell>
          <cell r="BL321">
            <v>0</v>
          </cell>
          <cell r="BM321">
            <v>2</v>
          </cell>
          <cell r="BN321">
            <v>1</v>
          </cell>
          <cell r="BO321">
            <v>1</v>
          </cell>
          <cell r="BP321">
            <v>12</v>
          </cell>
          <cell r="BQ321">
            <v>0</v>
          </cell>
          <cell r="BR321">
            <v>0</v>
          </cell>
          <cell r="BS321">
            <v>13</v>
          </cell>
          <cell r="BT321">
            <v>19</v>
          </cell>
          <cell r="BU321">
            <v>74</v>
          </cell>
          <cell r="BV321">
            <v>0</v>
          </cell>
          <cell r="BW321">
            <v>0</v>
          </cell>
          <cell r="BX321">
            <v>1</v>
          </cell>
          <cell r="BY321">
            <v>32</v>
          </cell>
          <cell r="BZ321">
            <v>269</v>
          </cell>
          <cell r="CA321">
            <v>1858</v>
          </cell>
          <cell r="CB321">
            <v>8272</v>
          </cell>
          <cell r="CC321">
            <v>3863</v>
          </cell>
          <cell r="CD321">
            <v>1278</v>
          </cell>
          <cell r="CE321">
            <v>487</v>
          </cell>
          <cell r="CF321">
            <v>5360</v>
          </cell>
          <cell r="CG321">
            <v>17623</v>
          </cell>
          <cell r="CH321">
            <v>10808</v>
          </cell>
          <cell r="CI321">
            <v>12525</v>
          </cell>
        </row>
        <row r="322">
          <cell r="B322" t="str">
            <v>Kab. Deiyai</v>
          </cell>
          <cell r="C322" t="str">
            <v>Prov. Papua</v>
          </cell>
          <cell r="D322">
            <v>124</v>
          </cell>
          <cell r="E322">
            <v>2</v>
          </cell>
          <cell r="F322">
            <v>0</v>
          </cell>
          <cell r="G322">
            <v>0</v>
          </cell>
          <cell r="H322">
            <v>0</v>
          </cell>
          <cell r="I322">
            <v>1815</v>
          </cell>
          <cell r="J322">
            <v>16</v>
          </cell>
          <cell r="K322">
            <v>0</v>
          </cell>
          <cell r="L322">
            <v>0</v>
          </cell>
          <cell r="M322">
            <v>0</v>
          </cell>
          <cell r="X322">
            <v>8</v>
          </cell>
          <cell r="Y322">
            <v>1807</v>
          </cell>
          <cell r="Z322">
            <v>548</v>
          </cell>
          <cell r="AA322">
            <v>69</v>
          </cell>
          <cell r="AB322">
            <v>8</v>
          </cell>
          <cell r="AC322">
            <v>155</v>
          </cell>
          <cell r="AD322">
            <v>3736</v>
          </cell>
          <cell r="AE322">
            <v>1630</v>
          </cell>
          <cell r="AF322">
            <v>269</v>
          </cell>
          <cell r="AG322">
            <v>59</v>
          </cell>
          <cell r="AR322">
            <v>0</v>
          </cell>
          <cell r="AS322">
            <v>15</v>
          </cell>
          <cell r="AT322">
            <v>471</v>
          </cell>
          <cell r="AU322">
            <v>179</v>
          </cell>
          <cell r="AV322">
            <v>38</v>
          </cell>
          <cell r="AW322">
            <v>1</v>
          </cell>
          <cell r="AX322">
            <v>29</v>
          </cell>
          <cell r="AY322">
            <v>571</v>
          </cell>
          <cell r="AZ322">
            <v>318</v>
          </cell>
          <cell r="BA322">
            <v>87</v>
          </cell>
          <cell r="BL322">
            <v>0</v>
          </cell>
          <cell r="BM322">
            <v>9</v>
          </cell>
          <cell r="BN322">
            <v>18</v>
          </cell>
          <cell r="BO322">
            <v>23</v>
          </cell>
          <cell r="BP322">
            <v>182</v>
          </cell>
          <cell r="BQ322">
            <v>0</v>
          </cell>
          <cell r="BR322">
            <v>1</v>
          </cell>
          <cell r="BS322">
            <v>48</v>
          </cell>
          <cell r="BT322">
            <v>119</v>
          </cell>
          <cell r="BU322">
            <v>303</v>
          </cell>
          <cell r="BV322">
            <v>1</v>
          </cell>
          <cell r="BW322">
            <v>1</v>
          </cell>
          <cell r="BX322">
            <v>4</v>
          </cell>
          <cell r="BY322">
            <v>70</v>
          </cell>
          <cell r="BZ322">
            <v>581</v>
          </cell>
          <cell r="CA322">
            <v>2104</v>
          </cell>
          <cell r="CB322">
            <v>5616</v>
          </cell>
          <cell r="CC322">
            <v>3290</v>
          </cell>
          <cell r="CD322">
            <v>1047</v>
          </cell>
          <cell r="CE322">
            <v>1258</v>
          </cell>
          <cell r="CF322">
            <v>7560</v>
          </cell>
          <cell r="CG322">
            <v>22667</v>
          </cell>
          <cell r="CH322">
            <v>11742</v>
          </cell>
          <cell r="CI322">
            <v>11137</v>
          </cell>
        </row>
        <row r="323">
          <cell r="B323" t="str">
            <v>Kab. Dogiyai</v>
          </cell>
          <cell r="C323" t="str">
            <v>Prov. Papua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104</v>
          </cell>
          <cell r="J323">
            <v>5</v>
          </cell>
          <cell r="K323">
            <v>0</v>
          </cell>
          <cell r="L323">
            <v>0</v>
          </cell>
          <cell r="M323">
            <v>0</v>
          </cell>
          <cell r="X323">
            <v>0</v>
          </cell>
          <cell r="Y323">
            <v>2058</v>
          </cell>
          <cell r="Z323">
            <v>686</v>
          </cell>
          <cell r="AA323">
            <v>151</v>
          </cell>
          <cell r="AB323">
            <v>63</v>
          </cell>
          <cell r="AC323">
            <v>39</v>
          </cell>
          <cell r="AD323">
            <v>4848</v>
          </cell>
          <cell r="AE323">
            <v>1634</v>
          </cell>
          <cell r="AF323">
            <v>379</v>
          </cell>
          <cell r="AG323">
            <v>121</v>
          </cell>
          <cell r="AR323">
            <v>0</v>
          </cell>
          <cell r="AS323">
            <v>30</v>
          </cell>
          <cell r="AT323">
            <v>786</v>
          </cell>
          <cell r="AU323">
            <v>341</v>
          </cell>
          <cell r="AV323">
            <v>75</v>
          </cell>
          <cell r="AW323">
            <v>0</v>
          </cell>
          <cell r="AX323">
            <v>23</v>
          </cell>
          <cell r="AY323">
            <v>306</v>
          </cell>
          <cell r="AZ323">
            <v>113</v>
          </cell>
          <cell r="BA323">
            <v>19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143</v>
          </cell>
          <cell r="CB323">
            <v>6964</v>
          </cell>
          <cell r="CC323">
            <v>3412</v>
          </cell>
          <cell r="CD323">
            <v>984</v>
          </cell>
          <cell r="CE323">
            <v>278</v>
          </cell>
          <cell r="CF323">
            <v>1251</v>
          </cell>
          <cell r="CG323">
            <v>3754</v>
          </cell>
          <cell r="CH323">
            <v>2271</v>
          </cell>
          <cell r="CI323">
            <v>2592</v>
          </cell>
        </row>
        <row r="324">
          <cell r="B324" t="str">
            <v>Kab. Intan Jaya</v>
          </cell>
          <cell r="C324" t="str">
            <v>Prov. Papua</v>
          </cell>
          <cell r="D324">
            <v>26</v>
          </cell>
          <cell r="E324">
            <v>4</v>
          </cell>
          <cell r="F324">
            <v>0</v>
          </cell>
          <cell r="G324">
            <v>0</v>
          </cell>
          <cell r="H324">
            <v>0</v>
          </cell>
          <cell r="I324">
            <v>36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X324">
            <v>8</v>
          </cell>
          <cell r="Y324">
            <v>2722</v>
          </cell>
          <cell r="Z324">
            <v>446</v>
          </cell>
          <cell r="AA324">
            <v>80</v>
          </cell>
          <cell r="AB324">
            <v>15</v>
          </cell>
          <cell r="AC324">
            <v>0</v>
          </cell>
          <cell r="AD324">
            <v>1111</v>
          </cell>
          <cell r="AE324">
            <v>220</v>
          </cell>
          <cell r="AF324">
            <v>18</v>
          </cell>
          <cell r="AG324">
            <v>5</v>
          </cell>
          <cell r="AR324">
            <v>0</v>
          </cell>
          <cell r="AS324">
            <v>3</v>
          </cell>
          <cell r="AT324">
            <v>258</v>
          </cell>
          <cell r="AU324">
            <v>151</v>
          </cell>
          <cell r="AV324">
            <v>7</v>
          </cell>
          <cell r="AW324">
            <v>0</v>
          </cell>
          <cell r="AX324">
            <v>0</v>
          </cell>
          <cell r="AY324">
            <v>97</v>
          </cell>
          <cell r="AZ324">
            <v>48</v>
          </cell>
          <cell r="BA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70</v>
          </cell>
          <cell r="CB324">
            <v>3840</v>
          </cell>
          <cell r="CC324">
            <v>1021</v>
          </cell>
          <cell r="CD324">
            <v>297</v>
          </cell>
          <cell r="CE324">
            <v>27</v>
          </cell>
          <cell r="CF324">
            <v>1148</v>
          </cell>
          <cell r="CG324">
            <v>4436</v>
          </cell>
          <cell r="CH324">
            <v>2385</v>
          </cell>
          <cell r="CI324">
            <v>2515</v>
          </cell>
        </row>
        <row r="325">
          <cell r="B325" t="str">
            <v>Kab. Jaya Wijaya</v>
          </cell>
          <cell r="C325" t="str">
            <v>Prov. Papua</v>
          </cell>
          <cell r="D325">
            <v>33</v>
          </cell>
          <cell r="E325">
            <v>1</v>
          </cell>
          <cell r="F325">
            <v>0</v>
          </cell>
          <cell r="G325">
            <v>0</v>
          </cell>
          <cell r="H325">
            <v>0</v>
          </cell>
          <cell r="I325">
            <v>160</v>
          </cell>
          <cell r="J325">
            <v>4</v>
          </cell>
          <cell r="K325">
            <v>0</v>
          </cell>
          <cell r="L325">
            <v>0</v>
          </cell>
          <cell r="M325">
            <v>0</v>
          </cell>
          <cell r="X325">
            <v>20</v>
          </cell>
          <cell r="Y325">
            <v>9134</v>
          </cell>
          <cell r="Z325">
            <v>2497</v>
          </cell>
          <cell r="AA325">
            <v>483</v>
          </cell>
          <cell r="AB325">
            <v>71</v>
          </cell>
          <cell r="AC325">
            <v>8</v>
          </cell>
          <cell r="AD325">
            <v>7979</v>
          </cell>
          <cell r="AE325">
            <v>1310</v>
          </cell>
          <cell r="AF325">
            <v>146</v>
          </cell>
          <cell r="AG325">
            <v>25</v>
          </cell>
          <cell r="AR325">
            <v>4</v>
          </cell>
          <cell r="AS325">
            <v>80</v>
          </cell>
          <cell r="AT325">
            <v>2723</v>
          </cell>
          <cell r="AU325">
            <v>698</v>
          </cell>
          <cell r="AV325">
            <v>141</v>
          </cell>
          <cell r="AW325">
            <v>4</v>
          </cell>
          <cell r="AX325">
            <v>69</v>
          </cell>
          <cell r="AY325">
            <v>1853</v>
          </cell>
          <cell r="AZ325">
            <v>556</v>
          </cell>
          <cell r="BA325">
            <v>57</v>
          </cell>
          <cell r="BL325">
            <v>0</v>
          </cell>
          <cell r="BM325">
            <v>0</v>
          </cell>
          <cell r="BN325">
            <v>0</v>
          </cell>
          <cell r="BO325">
            <v>1</v>
          </cell>
          <cell r="BP325">
            <v>19</v>
          </cell>
          <cell r="BQ325">
            <v>0</v>
          </cell>
          <cell r="BR325">
            <v>0</v>
          </cell>
          <cell r="BS325">
            <v>1</v>
          </cell>
          <cell r="BT325">
            <v>3</v>
          </cell>
          <cell r="BU325">
            <v>30</v>
          </cell>
          <cell r="BV325">
            <v>0</v>
          </cell>
          <cell r="BW325">
            <v>0</v>
          </cell>
          <cell r="BX325">
            <v>0</v>
          </cell>
          <cell r="BY325">
            <v>3</v>
          </cell>
          <cell r="BZ325">
            <v>64</v>
          </cell>
          <cell r="CA325">
            <v>229</v>
          </cell>
          <cell r="CB325">
            <v>17267</v>
          </cell>
          <cell r="CC325">
            <v>8384</v>
          </cell>
          <cell r="CD325">
            <v>1890</v>
          </cell>
          <cell r="CE325">
            <v>407</v>
          </cell>
          <cell r="CF325">
            <v>1167</v>
          </cell>
          <cell r="CG325">
            <v>4473</v>
          </cell>
          <cell r="CH325">
            <v>3040</v>
          </cell>
          <cell r="CI325">
            <v>2939</v>
          </cell>
        </row>
        <row r="326">
          <cell r="B326" t="str">
            <v>Kab. Jayapura</v>
          </cell>
          <cell r="C326" t="str">
            <v>Prov. Papua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X326">
            <v>3</v>
          </cell>
          <cell r="Y326">
            <v>8792</v>
          </cell>
          <cell r="Z326">
            <v>1451</v>
          </cell>
          <cell r="AA326">
            <v>112</v>
          </cell>
          <cell r="AB326">
            <v>7</v>
          </cell>
          <cell r="AC326">
            <v>3</v>
          </cell>
          <cell r="AD326">
            <v>7220</v>
          </cell>
          <cell r="AE326">
            <v>1004</v>
          </cell>
          <cell r="AF326">
            <v>62</v>
          </cell>
          <cell r="AG326">
            <v>7</v>
          </cell>
          <cell r="AR326">
            <v>2</v>
          </cell>
          <cell r="AS326">
            <v>67</v>
          </cell>
          <cell r="AT326">
            <v>4621</v>
          </cell>
          <cell r="AU326">
            <v>1424</v>
          </cell>
          <cell r="AV326">
            <v>82</v>
          </cell>
          <cell r="AW326">
            <v>1</v>
          </cell>
          <cell r="AX326">
            <v>28</v>
          </cell>
          <cell r="AY326">
            <v>1592</v>
          </cell>
          <cell r="AZ326">
            <v>507</v>
          </cell>
          <cell r="BA326">
            <v>26</v>
          </cell>
          <cell r="BL326">
            <v>0</v>
          </cell>
          <cell r="BM326">
            <v>3</v>
          </cell>
          <cell r="BN326">
            <v>14</v>
          </cell>
          <cell r="BO326">
            <v>0</v>
          </cell>
          <cell r="BP326">
            <v>9</v>
          </cell>
          <cell r="BQ326">
            <v>0</v>
          </cell>
          <cell r="BR326">
            <v>0</v>
          </cell>
          <cell r="BS326">
            <v>0</v>
          </cell>
          <cell r="BT326">
            <v>6</v>
          </cell>
          <cell r="BU326">
            <v>30</v>
          </cell>
          <cell r="BV326">
            <v>0</v>
          </cell>
          <cell r="BW326">
            <v>0</v>
          </cell>
          <cell r="BX326">
            <v>1</v>
          </cell>
          <cell r="BY326">
            <v>6</v>
          </cell>
          <cell r="BZ326">
            <v>298</v>
          </cell>
          <cell r="CA326">
            <v>9</v>
          </cell>
          <cell r="CB326">
            <v>16110</v>
          </cell>
          <cell r="CC326">
            <v>8683</v>
          </cell>
          <cell r="CD326">
            <v>2117</v>
          </cell>
          <cell r="CE326">
            <v>459</v>
          </cell>
          <cell r="CF326">
            <v>1435</v>
          </cell>
          <cell r="CG326">
            <v>4842</v>
          </cell>
          <cell r="CH326">
            <v>2668</v>
          </cell>
          <cell r="CI326">
            <v>3068</v>
          </cell>
        </row>
        <row r="327">
          <cell r="B327" t="str">
            <v>Kab. Keerom</v>
          </cell>
          <cell r="C327" t="str">
            <v>Prov. Papua</v>
          </cell>
          <cell r="D327">
            <v>56</v>
          </cell>
          <cell r="E327">
            <v>1</v>
          </cell>
          <cell r="F327">
            <v>0</v>
          </cell>
          <cell r="G327">
            <v>0</v>
          </cell>
          <cell r="H327">
            <v>0</v>
          </cell>
          <cell r="I327">
            <v>15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X327">
            <v>10</v>
          </cell>
          <cell r="Y327">
            <v>5174</v>
          </cell>
          <cell r="Z327">
            <v>997</v>
          </cell>
          <cell r="AA327">
            <v>85</v>
          </cell>
          <cell r="AB327">
            <v>5</v>
          </cell>
          <cell r="AC327">
            <v>1</v>
          </cell>
          <cell r="AD327">
            <v>1116</v>
          </cell>
          <cell r="AE327">
            <v>393</v>
          </cell>
          <cell r="AF327">
            <v>56</v>
          </cell>
          <cell r="AG327">
            <v>10</v>
          </cell>
          <cell r="AR327">
            <v>1</v>
          </cell>
          <cell r="AS327">
            <v>17</v>
          </cell>
          <cell r="AT327">
            <v>1545</v>
          </cell>
          <cell r="AU327">
            <v>607</v>
          </cell>
          <cell r="AV327">
            <v>50</v>
          </cell>
          <cell r="AW327">
            <v>0</v>
          </cell>
          <cell r="AX327">
            <v>5</v>
          </cell>
          <cell r="AY327">
            <v>186</v>
          </cell>
          <cell r="AZ327">
            <v>71</v>
          </cell>
          <cell r="BA327">
            <v>7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12</v>
          </cell>
          <cell r="BU327">
            <v>38</v>
          </cell>
          <cell r="BV327">
            <v>0</v>
          </cell>
          <cell r="BW327">
            <v>0</v>
          </cell>
          <cell r="BX327">
            <v>1</v>
          </cell>
          <cell r="BY327">
            <v>17</v>
          </cell>
          <cell r="BZ327">
            <v>89</v>
          </cell>
          <cell r="CA327">
            <v>83</v>
          </cell>
          <cell r="CB327">
            <v>6313</v>
          </cell>
          <cell r="CC327">
            <v>3122</v>
          </cell>
          <cell r="CD327">
            <v>848</v>
          </cell>
          <cell r="CE327">
            <v>199</v>
          </cell>
          <cell r="CF327">
            <v>3660</v>
          </cell>
          <cell r="CG327">
            <v>15656</v>
          </cell>
          <cell r="CH327">
            <v>8804</v>
          </cell>
          <cell r="CI327">
            <v>7678</v>
          </cell>
        </row>
        <row r="328">
          <cell r="B328" t="str">
            <v>Kab. Kepulauan Yapen</v>
          </cell>
          <cell r="C328" t="str">
            <v>Prov. Papua</v>
          </cell>
          <cell r="D328">
            <v>76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2431</v>
          </cell>
          <cell r="J328">
            <v>23</v>
          </cell>
          <cell r="K328">
            <v>0</v>
          </cell>
          <cell r="L328">
            <v>0</v>
          </cell>
          <cell r="M328">
            <v>0</v>
          </cell>
          <cell r="X328">
            <v>1</v>
          </cell>
          <cell r="Y328">
            <v>5539</v>
          </cell>
          <cell r="Z328">
            <v>1104</v>
          </cell>
          <cell r="AA328">
            <v>233</v>
          </cell>
          <cell r="AB328">
            <v>50</v>
          </cell>
          <cell r="AC328">
            <v>11</v>
          </cell>
          <cell r="AD328">
            <v>6035</v>
          </cell>
          <cell r="AE328">
            <v>1409</v>
          </cell>
          <cell r="AF328">
            <v>221</v>
          </cell>
          <cell r="AG328">
            <v>46</v>
          </cell>
          <cell r="AR328">
            <v>1</v>
          </cell>
          <cell r="AS328">
            <v>80</v>
          </cell>
          <cell r="AT328">
            <v>2854</v>
          </cell>
          <cell r="AU328">
            <v>1022</v>
          </cell>
          <cell r="AV328">
            <v>161</v>
          </cell>
          <cell r="AW328">
            <v>1</v>
          </cell>
          <cell r="AX328">
            <v>15</v>
          </cell>
          <cell r="AY328">
            <v>742</v>
          </cell>
          <cell r="AZ328">
            <v>526</v>
          </cell>
          <cell r="BA328">
            <v>58</v>
          </cell>
          <cell r="BL328">
            <v>1</v>
          </cell>
          <cell r="BM328">
            <v>47</v>
          </cell>
          <cell r="BN328">
            <v>96</v>
          </cell>
          <cell r="BO328">
            <v>75</v>
          </cell>
          <cell r="BP328">
            <v>105</v>
          </cell>
          <cell r="BQ328">
            <v>0</v>
          </cell>
          <cell r="BR328">
            <v>6</v>
          </cell>
          <cell r="BS328">
            <v>74</v>
          </cell>
          <cell r="BT328">
            <v>143</v>
          </cell>
          <cell r="BU328">
            <v>286</v>
          </cell>
          <cell r="BV328">
            <v>1</v>
          </cell>
          <cell r="BW328">
            <v>0</v>
          </cell>
          <cell r="BX328">
            <v>1</v>
          </cell>
          <cell r="BY328">
            <v>79</v>
          </cell>
          <cell r="BZ328">
            <v>747</v>
          </cell>
          <cell r="CA328">
            <v>2523</v>
          </cell>
          <cell r="CB328">
            <v>11745</v>
          </cell>
          <cell r="CC328">
            <v>6280</v>
          </cell>
          <cell r="CD328">
            <v>2299</v>
          </cell>
          <cell r="CE328">
            <v>1453</v>
          </cell>
          <cell r="CF328">
            <v>7914</v>
          </cell>
          <cell r="CG328">
            <v>27109</v>
          </cell>
          <cell r="CH328">
            <v>14770</v>
          </cell>
          <cell r="CI328">
            <v>13189</v>
          </cell>
        </row>
        <row r="329">
          <cell r="B329" t="str">
            <v>Kota Jayapura</v>
          </cell>
          <cell r="C329" t="str">
            <v>Prov. Papua</v>
          </cell>
          <cell r="D329">
            <v>667</v>
          </cell>
          <cell r="E329">
            <v>78</v>
          </cell>
          <cell r="F329">
            <v>0</v>
          </cell>
          <cell r="G329">
            <v>0</v>
          </cell>
          <cell r="H329">
            <v>0</v>
          </cell>
          <cell r="I329">
            <v>3391</v>
          </cell>
          <cell r="J329">
            <v>127</v>
          </cell>
          <cell r="K329">
            <v>0</v>
          </cell>
          <cell r="L329">
            <v>0</v>
          </cell>
          <cell r="M329">
            <v>0</v>
          </cell>
          <cell r="X329">
            <v>6</v>
          </cell>
          <cell r="Y329">
            <v>7716</v>
          </cell>
          <cell r="Z329">
            <v>724</v>
          </cell>
          <cell r="AA329">
            <v>110</v>
          </cell>
          <cell r="AB329">
            <v>10</v>
          </cell>
          <cell r="AC329">
            <v>5</v>
          </cell>
          <cell r="AD329">
            <v>1637</v>
          </cell>
          <cell r="AE329">
            <v>105</v>
          </cell>
          <cell r="AF329">
            <v>5</v>
          </cell>
          <cell r="AG329">
            <v>1</v>
          </cell>
          <cell r="AR329">
            <v>2</v>
          </cell>
          <cell r="AS329">
            <v>68</v>
          </cell>
          <cell r="AT329">
            <v>1614</v>
          </cell>
          <cell r="AU329">
            <v>505</v>
          </cell>
          <cell r="AV329">
            <v>21</v>
          </cell>
          <cell r="AW329">
            <v>0</v>
          </cell>
          <cell r="AX329">
            <v>9</v>
          </cell>
          <cell r="AY329">
            <v>236</v>
          </cell>
          <cell r="AZ329">
            <v>128</v>
          </cell>
          <cell r="BA329">
            <v>8</v>
          </cell>
          <cell r="BL329">
            <v>1</v>
          </cell>
          <cell r="BM329">
            <v>25</v>
          </cell>
          <cell r="BN329">
            <v>46</v>
          </cell>
          <cell r="BO329">
            <v>93</v>
          </cell>
          <cell r="BP329">
            <v>436</v>
          </cell>
          <cell r="BQ329">
            <v>0</v>
          </cell>
          <cell r="BR329">
            <v>9</v>
          </cell>
          <cell r="BS329">
            <v>75</v>
          </cell>
          <cell r="BT329">
            <v>193</v>
          </cell>
          <cell r="BU329">
            <v>622</v>
          </cell>
          <cell r="BV329">
            <v>0</v>
          </cell>
          <cell r="BW329">
            <v>1</v>
          </cell>
          <cell r="BX329">
            <v>63</v>
          </cell>
          <cell r="BY329">
            <v>237</v>
          </cell>
          <cell r="BZ329">
            <v>978</v>
          </cell>
          <cell r="CA329">
            <v>4072</v>
          </cell>
          <cell r="CB329">
            <v>9670</v>
          </cell>
          <cell r="CC329">
            <v>2863</v>
          </cell>
          <cell r="CD329">
            <v>1271</v>
          </cell>
          <cell r="CE329">
            <v>2076</v>
          </cell>
          <cell r="CF329">
            <v>10974</v>
          </cell>
          <cell r="CG329">
            <v>41031</v>
          </cell>
          <cell r="CH329">
            <v>19391</v>
          </cell>
          <cell r="CI329">
            <v>16790</v>
          </cell>
        </row>
        <row r="330">
          <cell r="B330" t="str">
            <v>Kab. Lanny Jaya</v>
          </cell>
          <cell r="C330" t="str">
            <v>Prov. Papua</v>
          </cell>
          <cell r="D330">
            <v>65</v>
          </cell>
          <cell r="E330">
            <v>4</v>
          </cell>
          <cell r="F330">
            <v>0</v>
          </cell>
          <cell r="G330">
            <v>0</v>
          </cell>
          <cell r="H330">
            <v>0</v>
          </cell>
          <cell r="I330">
            <v>2681</v>
          </cell>
          <cell r="J330">
            <v>41</v>
          </cell>
          <cell r="K330">
            <v>0</v>
          </cell>
          <cell r="L330">
            <v>0</v>
          </cell>
          <cell r="M330">
            <v>0</v>
          </cell>
          <cell r="X330">
            <v>30</v>
          </cell>
          <cell r="Y330">
            <v>7878</v>
          </cell>
          <cell r="Z330">
            <v>2993</v>
          </cell>
          <cell r="AA330">
            <v>872</v>
          </cell>
          <cell r="AB330">
            <v>259</v>
          </cell>
          <cell r="AC330">
            <v>18</v>
          </cell>
          <cell r="AD330">
            <v>6814</v>
          </cell>
          <cell r="AE330">
            <v>2789</v>
          </cell>
          <cell r="AF330">
            <v>719</v>
          </cell>
          <cell r="AG330">
            <v>139</v>
          </cell>
          <cell r="AR330">
            <v>3</v>
          </cell>
          <cell r="AS330">
            <v>33</v>
          </cell>
          <cell r="AT330">
            <v>1462</v>
          </cell>
          <cell r="AU330">
            <v>1774</v>
          </cell>
          <cell r="AV330">
            <v>524</v>
          </cell>
          <cell r="AW330">
            <v>2</v>
          </cell>
          <cell r="AX330">
            <v>19</v>
          </cell>
          <cell r="AY330">
            <v>524</v>
          </cell>
          <cell r="AZ330">
            <v>593</v>
          </cell>
          <cell r="BA330">
            <v>127</v>
          </cell>
          <cell r="BL330">
            <v>14</v>
          </cell>
          <cell r="BM330">
            <v>19</v>
          </cell>
          <cell r="BN330">
            <v>18</v>
          </cell>
          <cell r="BO330">
            <v>22</v>
          </cell>
          <cell r="BP330">
            <v>120</v>
          </cell>
          <cell r="BQ330">
            <v>2</v>
          </cell>
          <cell r="BR330">
            <v>3</v>
          </cell>
          <cell r="BS330">
            <v>32</v>
          </cell>
          <cell r="BT330">
            <v>91</v>
          </cell>
          <cell r="BU330">
            <v>414</v>
          </cell>
          <cell r="BV330">
            <v>0</v>
          </cell>
          <cell r="BW330">
            <v>2</v>
          </cell>
          <cell r="BX330">
            <v>2</v>
          </cell>
          <cell r="BY330">
            <v>51</v>
          </cell>
          <cell r="BZ330">
            <v>634</v>
          </cell>
          <cell r="CA330">
            <v>2815</v>
          </cell>
          <cell r="CB330">
            <v>14813</v>
          </cell>
          <cell r="CC330">
            <v>7820</v>
          </cell>
          <cell r="CD330">
            <v>4122</v>
          </cell>
          <cell r="CE330">
            <v>2217</v>
          </cell>
          <cell r="CF330">
            <v>6307</v>
          </cell>
          <cell r="CG330">
            <v>22018</v>
          </cell>
          <cell r="CH330">
            <v>11168</v>
          </cell>
          <cell r="CI330">
            <v>10311</v>
          </cell>
        </row>
        <row r="331">
          <cell r="B331" t="str">
            <v>Kab. Mappi</v>
          </cell>
          <cell r="C331" t="str">
            <v>Prov. Papua</v>
          </cell>
          <cell r="D331">
            <v>42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X331">
            <v>0</v>
          </cell>
          <cell r="Y331">
            <v>83</v>
          </cell>
          <cell r="Z331">
            <v>59</v>
          </cell>
          <cell r="AA331">
            <v>11</v>
          </cell>
          <cell r="AB331">
            <v>0</v>
          </cell>
          <cell r="AC331">
            <v>0</v>
          </cell>
          <cell r="AD331">
            <v>213</v>
          </cell>
          <cell r="AE331">
            <v>67</v>
          </cell>
          <cell r="AF331">
            <v>12</v>
          </cell>
          <cell r="AG331">
            <v>1</v>
          </cell>
          <cell r="AR331">
            <v>0</v>
          </cell>
          <cell r="AS331">
            <v>41</v>
          </cell>
          <cell r="AT331">
            <v>523</v>
          </cell>
          <cell r="AU331">
            <v>443</v>
          </cell>
          <cell r="AV331">
            <v>94</v>
          </cell>
          <cell r="AW331">
            <v>0</v>
          </cell>
          <cell r="AX331">
            <v>2</v>
          </cell>
          <cell r="AY331">
            <v>22</v>
          </cell>
          <cell r="AZ331">
            <v>19</v>
          </cell>
          <cell r="BA331">
            <v>2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42</v>
          </cell>
          <cell r="CB331">
            <v>339</v>
          </cell>
          <cell r="CC331">
            <v>671</v>
          </cell>
          <cell r="CD331">
            <v>485</v>
          </cell>
          <cell r="CE331">
            <v>97</v>
          </cell>
          <cell r="CF331">
            <v>616</v>
          </cell>
          <cell r="CG331">
            <v>8432</v>
          </cell>
          <cell r="CH331">
            <v>6824</v>
          </cell>
          <cell r="CI331">
            <v>6817</v>
          </cell>
        </row>
        <row r="332">
          <cell r="B332" t="str">
            <v>Kab. Memberamo Raya</v>
          </cell>
          <cell r="C332" t="str">
            <v>Prov. Papua</v>
          </cell>
          <cell r="D332">
            <v>65</v>
          </cell>
          <cell r="E332">
            <v>11</v>
          </cell>
          <cell r="F332">
            <v>0</v>
          </cell>
          <cell r="G332">
            <v>0</v>
          </cell>
          <cell r="H332">
            <v>0</v>
          </cell>
          <cell r="I332">
            <v>102</v>
          </cell>
          <cell r="J332">
            <v>27</v>
          </cell>
          <cell r="K332">
            <v>0</v>
          </cell>
          <cell r="L332">
            <v>0</v>
          </cell>
          <cell r="M332">
            <v>0</v>
          </cell>
          <cell r="X332">
            <v>0</v>
          </cell>
          <cell r="Y332">
            <v>2610</v>
          </cell>
          <cell r="Z332">
            <v>936</v>
          </cell>
          <cell r="AA332">
            <v>69</v>
          </cell>
          <cell r="AB332">
            <v>22</v>
          </cell>
          <cell r="AC332">
            <v>0</v>
          </cell>
          <cell r="AD332">
            <v>510</v>
          </cell>
          <cell r="AE332">
            <v>91</v>
          </cell>
          <cell r="AF332">
            <v>8</v>
          </cell>
          <cell r="AG332">
            <v>0</v>
          </cell>
          <cell r="AR332">
            <v>0</v>
          </cell>
          <cell r="AS332">
            <v>4</v>
          </cell>
          <cell r="AT332">
            <v>427</v>
          </cell>
          <cell r="AU332">
            <v>283</v>
          </cell>
          <cell r="AV332">
            <v>2</v>
          </cell>
          <cell r="AW332">
            <v>0</v>
          </cell>
          <cell r="AX332">
            <v>0</v>
          </cell>
          <cell r="AY332">
            <v>59</v>
          </cell>
          <cell r="AZ332">
            <v>26</v>
          </cell>
          <cell r="BA332">
            <v>0</v>
          </cell>
          <cell r="BL332">
            <v>1</v>
          </cell>
          <cell r="BM332">
            <v>5</v>
          </cell>
          <cell r="BN332">
            <v>15</v>
          </cell>
          <cell r="BO332">
            <v>27</v>
          </cell>
          <cell r="BP332">
            <v>275</v>
          </cell>
          <cell r="BQ332">
            <v>0</v>
          </cell>
          <cell r="BR332">
            <v>2</v>
          </cell>
          <cell r="BS332">
            <v>23</v>
          </cell>
          <cell r="BT332">
            <v>24</v>
          </cell>
          <cell r="BU332">
            <v>143</v>
          </cell>
          <cell r="BV332">
            <v>0</v>
          </cell>
          <cell r="BW332">
            <v>0</v>
          </cell>
          <cell r="BX332">
            <v>18</v>
          </cell>
          <cell r="BY332">
            <v>43</v>
          </cell>
          <cell r="BZ332">
            <v>285</v>
          </cell>
          <cell r="CA332">
            <v>168</v>
          </cell>
          <cell r="CB332">
            <v>3169</v>
          </cell>
          <cell r="CC332">
            <v>1569</v>
          </cell>
          <cell r="CD332">
            <v>480</v>
          </cell>
          <cell r="CE332">
            <v>727</v>
          </cell>
          <cell r="CF332">
            <v>1233</v>
          </cell>
          <cell r="CG332">
            <v>6433</v>
          </cell>
          <cell r="CH332">
            <v>3873</v>
          </cell>
          <cell r="CI332">
            <v>7175</v>
          </cell>
        </row>
        <row r="333">
          <cell r="B333" t="str">
            <v>Kab. Membramo Tengah</v>
          </cell>
          <cell r="C333" t="str">
            <v>Prov. Papua</v>
          </cell>
          <cell r="D333">
            <v>532</v>
          </cell>
          <cell r="E333">
            <v>22</v>
          </cell>
          <cell r="F333">
            <v>0</v>
          </cell>
          <cell r="G333">
            <v>0</v>
          </cell>
          <cell r="H333">
            <v>0</v>
          </cell>
          <cell r="I333">
            <v>1832</v>
          </cell>
          <cell r="J333">
            <v>34</v>
          </cell>
          <cell r="K333">
            <v>0</v>
          </cell>
          <cell r="L333">
            <v>0</v>
          </cell>
          <cell r="M333">
            <v>0</v>
          </cell>
          <cell r="X333">
            <v>11</v>
          </cell>
          <cell r="Y333">
            <v>12004</v>
          </cell>
          <cell r="Z333">
            <v>1911</v>
          </cell>
          <cell r="AA333">
            <v>136</v>
          </cell>
          <cell r="AB333">
            <v>22</v>
          </cell>
          <cell r="AC333">
            <v>20</v>
          </cell>
          <cell r="AD333">
            <v>11584</v>
          </cell>
          <cell r="AE333">
            <v>2755</v>
          </cell>
          <cell r="AF333">
            <v>327</v>
          </cell>
          <cell r="AG333">
            <v>23</v>
          </cell>
          <cell r="AR333">
            <v>12</v>
          </cell>
          <cell r="AS333">
            <v>98</v>
          </cell>
          <cell r="AT333">
            <v>5541</v>
          </cell>
          <cell r="AU333">
            <v>2390</v>
          </cell>
          <cell r="AV333">
            <v>245</v>
          </cell>
          <cell r="AW333">
            <v>7</v>
          </cell>
          <cell r="AX333">
            <v>46</v>
          </cell>
          <cell r="AY333">
            <v>2375</v>
          </cell>
          <cell r="AZ333">
            <v>735</v>
          </cell>
          <cell r="BA333">
            <v>61</v>
          </cell>
          <cell r="BL333">
            <v>0</v>
          </cell>
          <cell r="BM333">
            <v>7</v>
          </cell>
          <cell r="BN333">
            <v>31</v>
          </cell>
          <cell r="BO333">
            <v>43</v>
          </cell>
          <cell r="BP333">
            <v>108</v>
          </cell>
          <cell r="BQ333">
            <v>0</v>
          </cell>
          <cell r="BR333">
            <v>11</v>
          </cell>
          <cell r="BS333">
            <v>37</v>
          </cell>
          <cell r="BT333">
            <v>104</v>
          </cell>
          <cell r="BU333">
            <v>207</v>
          </cell>
          <cell r="BV333">
            <v>1</v>
          </cell>
          <cell r="BW333">
            <v>0</v>
          </cell>
          <cell r="BX333">
            <v>6</v>
          </cell>
          <cell r="BY333">
            <v>62</v>
          </cell>
          <cell r="BZ333">
            <v>407</v>
          </cell>
          <cell r="CA333">
            <v>2415</v>
          </cell>
          <cell r="CB333">
            <v>23806</v>
          </cell>
          <cell r="CC333">
            <v>12656</v>
          </cell>
          <cell r="CD333">
            <v>3797</v>
          </cell>
          <cell r="CE333">
            <v>1073</v>
          </cell>
          <cell r="CF333">
            <v>7271</v>
          </cell>
          <cell r="CG333">
            <v>25070</v>
          </cell>
          <cell r="CH333">
            <v>15297</v>
          </cell>
          <cell r="CI333">
            <v>15604</v>
          </cell>
        </row>
        <row r="334">
          <cell r="B334" t="str">
            <v>Kab. Merauke</v>
          </cell>
          <cell r="C334" t="str">
            <v>Prov. Papua</v>
          </cell>
          <cell r="D334">
            <v>679</v>
          </cell>
          <cell r="E334">
            <v>10</v>
          </cell>
          <cell r="F334">
            <v>0</v>
          </cell>
          <cell r="G334">
            <v>0</v>
          </cell>
          <cell r="H334">
            <v>0</v>
          </cell>
          <cell r="I334">
            <v>3833</v>
          </cell>
          <cell r="J334">
            <v>60</v>
          </cell>
          <cell r="K334">
            <v>0</v>
          </cell>
          <cell r="L334">
            <v>0</v>
          </cell>
          <cell r="M334">
            <v>0</v>
          </cell>
          <cell r="X334">
            <v>123</v>
          </cell>
          <cell r="Y334">
            <v>14247</v>
          </cell>
          <cell r="Z334">
            <v>2737</v>
          </cell>
          <cell r="AA334">
            <v>560</v>
          </cell>
          <cell r="AB334">
            <v>493</v>
          </cell>
          <cell r="AC334">
            <v>11</v>
          </cell>
          <cell r="AD334">
            <v>12971</v>
          </cell>
          <cell r="AE334">
            <v>1797</v>
          </cell>
          <cell r="AF334">
            <v>324</v>
          </cell>
          <cell r="AG334">
            <v>42</v>
          </cell>
          <cell r="AR334">
            <v>4</v>
          </cell>
          <cell r="AS334">
            <v>189</v>
          </cell>
          <cell r="AT334">
            <v>4879</v>
          </cell>
          <cell r="AU334">
            <v>1691</v>
          </cell>
          <cell r="AV334">
            <v>244</v>
          </cell>
          <cell r="AW334">
            <v>2</v>
          </cell>
          <cell r="AX334">
            <v>78</v>
          </cell>
          <cell r="AY334">
            <v>3342</v>
          </cell>
          <cell r="AZ334">
            <v>770</v>
          </cell>
          <cell r="BA334">
            <v>115</v>
          </cell>
          <cell r="BL334">
            <v>0</v>
          </cell>
          <cell r="BM334">
            <v>0</v>
          </cell>
          <cell r="BN334">
            <v>4</v>
          </cell>
          <cell r="BO334">
            <v>4</v>
          </cell>
          <cell r="BP334">
            <v>12</v>
          </cell>
          <cell r="BQ334">
            <v>0</v>
          </cell>
          <cell r="BR334">
            <v>0</v>
          </cell>
          <cell r="BS334">
            <v>5</v>
          </cell>
          <cell r="BT334">
            <v>34</v>
          </cell>
          <cell r="BU334">
            <v>114</v>
          </cell>
          <cell r="BV334">
            <v>0</v>
          </cell>
          <cell r="BW334">
            <v>0</v>
          </cell>
          <cell r="BX334">
            <v>1</v>
          </cell>
          <cell r="BY334">
            <v>42</v>
          </cell>
          <cell r="BZ334">
            <v>403</v>
          </cell>
          <cell r="CA334">
            <v>4652</v>
          </cell>
          <cell r="CB334">
            <v>27555</v>
          </cell>
          <cell r="CC334">
            <v>12765</v>
          </cell>
          <cell r="CD334">
            <v>3425</v>
          </cell>
          <cell r="CE334">
            <v>1423</v>
          </cell>
          <cell r="CF334">
            <v>9997</v>
          </cell>
          <cell r="CG334">
            <v>28641</v>
          </cell>
          <cell r="CH334">
            <v>13530</v>
          </cell>
          <cell r="CI334">
            <v>12170</v>
          </cell>
        </row>
        <row r="335">
          <cell r="B335" t="str">
            <v>Kab. Mimika</v>
          </cell>
          <cell r="C335" t="str">
            <v>Prov. Papua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X335">
            <v>4</v>
          </cell>
          <cell r="Y335">
            <v>12420</v>
          </cell>
          <cell r="Z335">
            <v>2210</v>
          </cell>
          <cell r="AA335">
            <v>241</v>
          </cell>
          <cell r="AB335">
            <v>62</v>
          </cell>
          <cell r="AC335">
            <v>9</v>
          </cell>
          <cell r="AD335">
            <v>5146</v>
          </cell>
          <cell r="AE335">
            <v>688</v>
          </cell>
          <cell r="AF335">
            <v>72</v>
          </cell>
          <cell r="AG335">
            <v>9</v>
          </cell>
          <cell r="AR335">
            <v>1</v>
          </cell>
          <cell r="AS335">
            <v>75</v>
          </cell>
          <cell r="AT335">
            <v>4455</v>
          </cell>
          <cell r="AU335">
            <v>1261</v>
          </cell>
          <cell r="AV335">
            <v>77</v>
          </cell>
          <cell r="AW335">
            <v>1</v>
          </cell>
          <cell r="AX335">
            <v>29</v>
          </cell>
          <cell r="AY335">
            <v>1605</v>
          </cell>
          <cell r="AZ335">
            <v>448</v>
          </cell>
          <cell r="BA335">
            <v>78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15</v>
          </cell>
          <cell r="CB335">
            <v>17670</v>
          </cell>
          <cell r="CC335">
            <v>8958</v>
          </cell>
          <cell r="CD335">
            <v>2022</v>
          </cell>
          <cell r="CE335">
            <v>226</v>
          </cell>
          <cell r="CF335">
            <v>675</v>
          </cell>
          <cell r="CG335">
            <v>2810</v>
          </cell>
          <cell r="CH335">
            <v>2030</v>
          </cell>
          <cell r="CI335">
            <v>2574</v>
          </cell>
        </row>
        <row r="336">
          <cell r="B336" t="str">
            <v>Kab. Nabire</v>
          </cell>
          <cell r="C336" t="str">
            <v>Prov. Papua</v>
          </cell>
          <cell r="D336">
            <v>32</v>
          </cell>
          <cell r="E336">
            <v>1</v>
          </cell>
          <cell r="F336">
            <v>0</v>
          </cell>
          <cell r="G336">
            <v>0</v>
          </cell>
          <cell r="H336">
            <v>0</v>
          </cell>
          <cell r="I336">
            <v>90</v>
          </cell>
          <cell r="J336">
            <v>98</v>
          </cell>
          <cell r="K336">
            <v>0</v>
          </cell>
          <cell r="L336">
            <v>0</v>
          </cell>
          <cell r="M336">
            <v>0</v>
          </cell>
          <cell r="X336">
            <v>14</v>
          </cell>
          <cell r="Y336">
            <v>3696</v>
          </cell>
          <cell r="Z336">
            <v>810</v>
          </cell>
          <cell r="AA336">
            <v>26</v>
          </cell>
          <cell r="AB336">
            <v>0</v>
          </cell>
          <cell r="AC336">
            <v>0</v>
          </cell>
          <cell r="AD336">
            <v>196</v>
          </cell>
          <cell r="AE336">
            <v>112</v>
          </cell>
          <cell r="AF336">
            <v>0</v>
          </cell>
          <cell r="AG336">
            <v>0</v>
          </cell>
          <cell r="AR336">
            <v>0</v>
          </cell>
          <cell r="AS336">
            <v>3</v>
          </cell>
          <cell r="AT336">
            <v>531</v>
          </cell>
          <cell r="AU336">
            <v>106</v>
          </cell>
          <cell r="AV336">
            <v>6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4</v>
          </cell>
          <cell r="BU336">
            <v>23</v>
          </cell>
          <cell r="BV336">
            <v>0</v>
          </cell>
          <cell r="BW336">
            <v>0</v>
          </cell>
          <cell r="BX336">
            <v>0</v>
          </cell>
          <cell r="BY336">
            <v>2</v>
          </cell>
          <cell r="BZ336">
            <v>34</v>
          </cell>
          <cell r="CA336">
            <v>136</v>
          </cell>
          <cell r="CB336">
            <v>3994</v>
          </cell>
          <cell r="CC336">
            <v>1453</v>
          </cell>
          <cell r="CD336">
            <v>138</v>
          </cell>
          <cell r="CE336">
            <v>63</v>
          </cell>
          <cell r="CF336">
            <v>2340</v>
          </cell>
          <cell r="CG336">
            <v>11291</v>
          </cell>
          <cell r="CH336">
            <v>6480</v>
          </cell>
          <cell r="CI336">
            <v>7382</v>
          </cell>
        </row>
        <row r="337">
          <cell r="B337" t="str">
            <v>Kab. Nduga</v>
          </cell>
          <cell r="C337" t="str">
            <v>Prov. Papua</v>
          </cell>
          <cell r="D337">
            <v>158</v>
          </cell>
          <cell r="E337">
            <v>4</v>
          </cell>
          <cell r="F337">
            <v>0</v>
          </cell>
          <cell r="G337">
            <v>0</v>
          </cell>
          <cell r="H337">
            <v>0</v>
          </cell>
          <cell r="I337">
            <v>2357</v>
          </cell>
          <cell r="J337">
            <v>39</v>
          </cell>
          <cell r="K337">
            <v>0</v>
          </cell>
          <cell r="L337">
            <v>0</v>
          </cell>
          <cell r="M337">
            <v>0</v>
          </cell>
          <cell r="X337">
            <v>38</v>
          </cell>
          <cell r="Y337">
            <v>4890</v>
          </cell>
          <cell r="Z337">
            <v>1891</v>
          </cell>
          <cell r="AA337">
            <v>651</v>
          </cell>
          <cell r="AB337">
            <v>152</v>
          </cell>
          <cell r="AC337">
            <v>75</v>
          </cell>
          <cell r="AD337">
            <v>6022</v>
          </cell>
          <cell r="AE337">
            <v>2189</v>
          </cell>
          <cell r="AF337">
            <v>503</v>
          </cell>
          <cell r="AG337">
            <v>49</v>
          </cell>
          <cell r="AR337">
            <v>2</v>
          </cell>
          <cell r="AS337">
            <v>71</v>
          </cell>
          <cell r="AT337">
            <v>1227</v>
          </cell>
          <cell r="AU337">
            <v>519</v>
          </cell>
          <cell r="AV337">
            <v>79</v>
          </cell>
          <cell r="AW337">
            <v>2</v>
          </cell>
          <cell r="AX337">
            <v>40</v>
          </cell>
          <cell r="AY337">
            <v>648</v>
          </cell>
          <cell r="AZ337">
            <v>394</v>
          </cell>
          <cell r="BA337">
            <v>222</v>
          </cell>
          <cell r="BL337">
            <v>0</v>
          </cell>
          <cell r="BM337">
            <v>6</v>
          </cell>
          <cell r="BN337">
            <v>6</v>
          </cell>
          <cell r="BO337">
            <v>3</v>
          </cell>
          <cell r="BP337">
            <v>15</v>
          </cell>
          <cell r="BQ337">
            <v>0</v>
          </cell>
          <cell r="BR337">
            <v>0</v>
          </cell>
          <cell r="BS337">
            <v>16</v>
          </cell>
          <cell r="BT337">
            <v>40</v>
          </cell>
          <cell r="BU337">
            <v>36</v>
          </cell>
          <cell r="BV337">
            <v>0</v>
          </cell>
          <cell r="BW337">
            <v>0</v>
          </cell>
          <cell r="BX337">
            <v>1</v>
          </cell>
          <cell r="BY337">
            <v>19</v>
          </cell>
          <cell r="BZ337">
            <v>126</v>
          </cell>
          <cell r="CA337">
            <v>2632</v>
          </cell>
          <cell r="CB337">
            <v>11072</v>
          </cell>
          <cell r="CC337">
            <v>5978</v>
          </cell>
          <cell r="CD337">
            <v>2129</v>
          </cell>
          <cell r="CE337">
            <v>679</v>
          </cell>
          <cell r="CF337">
            <v>6653</v>
          </cell>
          <cell r="CG337">
            <v>18663</v>
          </cell>
          <cell r="CH337">
            <v>8634</v>
          </cell>
          <cell r="CI337">
            <v>9141</v>
          </cell>
        </row>
        <row r="338">
          <cell r="B338" t="str">
            <v>Kab. Paniai</v>
          </cell>
          <cell r="C338" t="str">
            <v>Prov. Papua</v>
          </cell>
          <cell r="D338">
            <v>388</v>
          </cell>
          <cell r="E338">
            <v>9</v>
          </cell>
          <cell r="F338">
            <v>0</v>
          </cell>
          <cell r="G338">
            <v>0</v>
          </cell>
          <cell r="H338">
            <v>0</v>
          </cell>
          <cell r="I338">
            <v>2774</v>
          </cell>
          <cell r="J338">
            <v>347</v>
          </cell>
          <cell r="K338">
            <v>0</v>
          </cell>
          <cell r="L338">
            <v>0</v>
          </cell>
          <cell r="M338">
            <v>0</v>
          </cell>
          <cell r="N338"/>
          <cell r="O338"/>
          <cell r="P338"/>
          <cell r="Q338"/>
          <cell r="R338"/>
          <cell r="S338"/>
          <cell r="X338">
            <v>7</v>
          </cell>
          <cell r="Y338">
            <v>829</v>
          </cell>
          <cell r="Z338">
            <v>174</v>
          </cell>
          <cell r="AA338">
            <v>17</v>
          </cell>
          <cell r="AB338">
            <v>1</v>
          </cell>
          <cell r="AC338">
            <v>0</v>
          </cell>
          <cell r="AD338">
            <v>522</v>
          </cell>
          <cell r="AE338">
            <v>58</v>
          </cell>
          <cell r="AF338">
            <v>0</v>
          </cell>
          <cell r="AG338">
            <v>0</v>
          </cell>
          <cell r="AH338"/>
          <cell r="AI338"/>
          <cell r="AJ338"/>
          <cell r="AK338"/>
          <cell r="AL338"/>
          <cell r="AR338">
            <v>3</v>
          </cell>
          <cell r="AS338">
            <v>19</v>
          </cell>
          <cell r="AT338">
            <v>921</v>
          </cell>
          <cell r="AU338">
            <v>584</v>
          </cell>
          <cell r="AV338">
            <v>130</v>
          </cell>
          <cell r="AW338">
            <v>0</v>
          </cell>
          <cell r="AX338">
            <v>2</v>
          </cell>
          <cell r="AY338">
            <v>224</v>
          </cell>
          <cell r="AZ338">
            <v>130</v>
          </cell>
          <cell r="BA338">
            <v>27</v>
          </cell>
          <cell r="BL338">
            <v>0</v>
          </cell>
          <cell r="BM338">
            <v>2</v>
          </cell>
          <cell r="BN338">
            <v>12</v>
          </cell>
          <cell r="BO338">
            <v>7</v>
          </cell>
          <cell r="BP338">
            <v>28</v>
          </cell>
          <cell r="BQ338">
            <v>0</v>
          </cell>
          <cell r="BR338">
            <v>1</v>
          </cell>
          <cell r="BS338">
            <v>32</v>
          </cell>
          <cell r="BT338">
            <v>76</v>
          </cell>
          <cell r="BU338">
            <v>200</v>
          </cell>
          <cell r="BV338">
            <v>1</v>
          </cell>
          <cell r="BW338">
            <v>1</v>
          </cell>
          <cell r="BX338">
            <v>2</v>
          </cell>
          <cell r="BY338">
            <v>105</v>
          </cell>
          <cell r="BZ338">
            <v>619</v>
          </cell>
          <cell r="CA338">
            <v>3173</v>
          </cell>
          <cell r="CB338">
            <v>1732</v>
          </cell>
          <cell r="CC338">
            <v>1423</v>
          </cell>
          <cell r="CD338">
            <v>919</v>
          </cell>
          <cell r="CE338">
            <v>1005</v>
          </cell>
          <cell r="CF338">
            <v>5331</v>
          </cell>
          <cell r="CG338">
            <v>16597</v>
          </cell>
          <cell r="CH338">
            <v>9637</v>
          </cell>
          <cell r="CI338">
            <v>8682</v>
          </cell>
        </row>
        <row r="339">
          <cell r="B339" t="str">
            <v>Kab. Pegunungan Bintang</v>
          </cell>
          <cell r="C339" t="str">
            <v>Prov. Papua</v>
          </cell>
          <cell r="D339">
            <v>938</v>
          </cell>
          <cell r="E339">
            <v>52</v>
          </cell>
          <cell r="F339">
            <v>0</v>
          </cell>
          <cell r="G339">
            <v>0</v>
          </cell>
          <cell r="H339">
            <v>0</v>
          </cell>
          <cell r="I339">
            <v>2904</v>
          </cell>
          <cell r="J339">
            <v>123</v>
          </cell>
          <cell r="K339">
            <v>1</v>
          </cell>
          <cell r="L339">
            <v>0</v>
          </cell>
          <cell r="M339">
            <v>0</v>
          </cell>
          <cell r="X339">
            <v>0</v>
          </cell>
          <cell r="Y339">
            <v>1411</v>
          </cell>
          <cell r="Z339">
            <v>308</v>
          </cell>
          <cell r="AA339">
            <v>70</v>
          </cell>
          <cell r="AB339">
            <v>8</v>
          </cell>
          <cell r="AC339">
            <v>0</v>
          </cell>
          <cell r="AD339">
            <v>520</v>
          </cell>
          <cell r="AE339">
            <v>62</v>
          </cell>
          <cell r="AF339">
            <v>6</v>
          </cell>
          <cell r="AG339">
            <v>2</v>
          </cell>
          <cell r="AR339">
            <v>0</v>
          </cell>
          <cell r="AS339">
            <v>23</v>
          </cell>
          <cell r="AT339">
            <v>302</v>
          </cell>
          <cell r="AU339">
            <v>163</v>
          </cell>
          <cell r="AV339">
            <v>10</v>
          </cell>
          <cell r="BL339">
            <v>0</v>
          </cell>
          <cell r="BM339">
            <v>29</v>
          </cell>
          <cell r="BN339">
            <v>50</v>
          </cell>
          <cell r="BO339">
            <v>87</v>
          </cell>
          <cell r="BP339">
            <v>267</v>
          </cell>
          <cell r="BQ339">
            <v>1</v>
          </cell>
          <cell r="BR339">
            <v>27</v>
          </cell>
          <cell r="BS339">
            <v>117</v>
          </cell>
          <cell r="BT339">
            <v>266</v>
          </cell>
          <cell r="BU339">
            <v>759</v>
          </cell>
          <cell r="BV339">
            <v>0</v>
          </cell>
          <cell r="BW339">
            <v>4</v>
          </cell>
          <cell r="BX339">
            <v>20</v>
          </cell>
          <cell r="BY339">
            <v>211</v>
          </cell>
          <cell r="BZ339">
            <v>1615</v>
          </cell>
          <cell r="CA339">
            <v>3843</v>
          </cell>
          <cell r="CB339">
            <v>2189</v>
          </cell>
          <cell r="CC339">
            <v>860</v>
          </cell>
          <cell r="CD339">
            <v>803</v>
          </cell>
          <cell r="CE339">
            <v>2661</v>
          </cell>
          <cell r="CF339">
            <v>18206</v>
          </cell>
          <cell r="CG339">
            <v>61253</v>
          </cell>
          <cell r="CH339">
            <v>35630</v>
          </cell>
          <cell r="CI339">
            <v>32012</v>
          </cell>
        </row>
        <row r="340">
          <cell r="B340" t="str">
            <v>kab. Puncak</v>
          </cell>
          <cell r="C340" t="str">
            <v>Prov. Papua</v>
          </cell>
          <cell r="D340">
            <v>44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581</v>
          </cell>
          <cell r="J340">
            <v>483</v>
          </cell>
          <cell r="K340">
            <v>0</v>
          </cell>
          <cell r="L340">
            <v>0</v>
          </cell>
          <cell r="M340">
            <v>0</v>
          </cell>
          <cell r="X340">
            <v>3</v>
          </cell>
          <cell r="Y340">
            <v>1388</v>
          </cell>
          <cell r="Z340">
            <v>212</v>
          </cell>
          <cell r="AA340">
            <v>13</v>
          </cell>
          <cell r="AB340">
            <v>0</v>
          </cell>
          <cell r="AC340">
            <v>0</v>
          </cell>
          <cell r="AD340">
            <v>179</v>
          </cell>
          <cell r="AE340">
            <v>50</v>
          </cell>
          <cell r="AF340">
            <v>5</v>
          </cell>
          <cell r="AG340">
            <v>0</v>
          </cell>
          <cell r="AR340">
            <v>0</v>
          </cell>
          <cell r="AS340">
            <v>10</v>
          </cell>
          <cell r="AT340">
            <v>484</v>
          </cell>
          <cell r="AU340">
            <v>205</v>
          </cell>
          <cell r="AV340">
            <v>10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3</v>
          </cell>
          <cell r="BU340">
            <v>20</v>
          </cell>
          <cell r="BV340">
            <v>0</v>
          </cell>
          <cell r="BW340">
            <v>0</v>
          </cell>
          <cell r="BX340">
            <v>0</v>
          </cell>
          <cell r="BY340">
            <v>1</v>
          </cell>
          <cell r="BZ340">
            <v>66</v>
          </cell>
          <cell r="CA340">
            <v>628</v>
          </cell>
          <cell r="CB340">
            <v>2060</v>
          </cell>
          <cell r="CC340">
            <v>746</v>
          </cell>
          <cell r="CD340">
            <v>227</v>
          </cell>
          <cell r="CE340">
            <v>96</v>
          </cell>
          <cell r="CF340">
            <v>2414</v>
          </cell>
          <cell r="CG340">
            <v>8525</v>
          </cell>
          <cell r="CH340">
            <v>4706</v>
          </cell>
          <cell r="CI340">
            <v>4139</v>
          </cell>
        </row>
        <row r="341">
          <cell r="B341" t="str">
            <v>Kab. Puncak Jaya</v>
          </cell>
          <cell r="C341" t="str">
            <v>Prov. Papua</v>
          </cell>
          <cell r="D341">
            <v>19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X341">
            <v>5</v>
          </cell>
          <cell r="Y341">
            <v>2649</v>
          </cell>
          <cell r="Z341">
            <v>516</v>
          </cell>
          <cell r="AA341">
            <v>55</v>
          </cell>
          <cell r="AB341">
            <v>6</v>
          </cell>
          <cell r="AC341">
            <v>3</v>
          </cell>
          <cell r="AD341">
            <v>1585</v>
          </cell>
          <cell r="AE341">
            <v>296</v>
          </cell>
          <cell r="AF341">
            <v>23</v>
          </cell>
          <cell r="AG341">
            <v>0</v>
          </cell>
          <cell r="AR341">
            <v>3</v>
          </cell>
          <cell r="AS341">
            <v>35</v>
          </cell>
          <cell r="AT341">
            <v>1291</v>
          </cell>
          <cell r="AU341">
            <v>762</v>
          </cell>
          <cell r="AV341">
            <v>59</v>
          </cell>
          <cell r="AW341">
            <v>0</v>
          </cell>
          <cell r="AX341">
            <v>11</v>
          </cell>
          <cell r="AY341">
            <v>215</v>
          </cell>
          <cell r="AZ341">
            <v>85</v>
          </cell>
          <cell r="BA341">
            <v>5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37</v>
          </cell>
          <cell r="BQ341">
            <v>0</v>
          </cell>
          <cell r="BR341">
            <v>3</v>
          </cell>
          <cell r="BS341">
            <v>12</v>
          </cell>
          <cell r="BT341">
            <v>24</v>
          </cell>
          <cell r="BU341">
            <v>172</v>
          </cell>
          <cell r="BV341">
            <v>0</v>
          </cell>
          <cell r="BW341">
            <v>0</v>
          </cell>
          <cell r="BX341">
            <v>0</v>
          </cell>
          <cell r="BY341">
            <v>1</v>
          </cell>
          <cell r="BZ341">
            <v>116</v>
          </cell>
          <cell r="CA341">
            <v>30</v>
          </cell>
          <cell r="CB341">
            <v>4283</v>
          </cell>
          <cell r="CC341">
            <v>2330</v>
          </cell>
          <cell r="CD341">
            <v>950</v>
          </cell>
          <cell r="CE341">
            <v>395</v>
          </cell>
          <cell r="CF341">
            <v>1136</v>
          </cell>
          <cell r="CG341">
            <v>14845</v>
          </cell>
          <cell r="CH341">
            <v>11771</v>
          </cell>
          <cell r="CI341">
            <v>9849</v>
          </cell>
        </row>
        <row r="342">
          <cell r="B342" t="str">
            <v>Kab. Sarmi</v>
          </cell>
          <cell r="C342" t="str">
            <v>Prov. Papua</v>
          </cell>
          <cell r="D342">
            <v>118</v>
          </cell>
          <cell r="E342">
            <v>28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X342">
            <v>0</v>
          </cell>
          <cell r="Y342">
            <v>1402</v>
          </cell>
          <cell r="Z342">
            <v>284</v>
          </cell>
          <cell r="AA342">
            <v>21</v>
          </cell>
          <cell r="AB342">
            <v>1</v>
          </cell>
          <cell r="AC342">
            <v>0</v>
          </cell>
          <cell r="AD342">
            <v>1745</v>
          </cell>
          <cell r="AE342">
            <v>317</v>
          </cell>
          <cell r="AF342">
            <v>12</v>
          </cell>
          <cell r="AG342">
            <v>1</v>
          </cell>
          <cell r="AR342">
            <v>1</v>
          </cell>
          <cell r="AS342">
            <v>32</v>
          </cell>
          <cell r="AT342">
            <v>851</v>
          </cell>
          <cell r="AU342">
            <v>426</v>
          </cell>
          <cell r="AV342">
            <v>39</v>
          </cell>
          <cell r="AW342">
            <v>0</v>
          </cell>
          <cell r="AX342">
            <v>4</v>
          </cell>
          <cell r="AY342">
            <v>147</v>
          </cell>
          <cell r="AZ342">
            <v>83</v>
          </cell>
          <cell r="BA342">
            <v>16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3</v>
          </cell>
          <cell r="BX342">
            <v>9</v>
          </cell>
          <cell r="BY342">
            <v>25</v>
          </cell>
          <cell r="BZ342">
            <v>373</v>
          </cell>
          <cell r="CA342">
            <v>119</v>
          </cell>
          <cell r="CB342">
            <v>3214</v>
          </cell>
          <cell r="CC342">
            <v>1608</v>
          </cell>
          <cell r="CD342">
            <v>567</v>
          </cell>
          <cell r="CE342">
            <v>430</v>
          </cell>
          <cell r="CF342">
            <v>1406</v>
          </cell>
          <cell r="CG342">
            <v>11569</v>
          </cell>
          <cell r="CH342">
            <v>11024</v>
          </cell>
          <cell r="CI342">
            <v>14972</v>
          </cell>
        </row>
        <row r="343">
          <cell r="B343" t="str">
            <v>Kab. Supiori</v>
          </cell>
          <cell r="C343" t="str">
            <v>Prov. Papua</v>
          </cell>
          <cell r="D343">
            <v>134</v>
          </cell>
          <cell r="E343">
            <v>4</v>
          </cell>
          <cell r="F343">
            <v>0</v>
          </cell>
          <cell r="G343">
            <v>0</v>
          </cell>
          <cell r="H343">
            <v>0</v>
          </cell>
          <cell r="I343">
            <v>338</v>
          </cell>
          <cell r="J343">
            <v>25</v>
          </cell>
          <cell r="K343">
            <v>0</v>
          </cell>
          <cell r="L343">
            <v>0</v>
          </cell>
          <cell r="M343">
            <v>0</v>
          </cell>
          <cell r="X343">
            <v>3</v>
          </cell>
          <cell r="Y343">
            <v>11987</v>
          </cell>
          <cell r="Z343">
            <v>1091</v>
          </cell>
          <cell r="AA343">
            <v>17</v>
          </cell>
          <cell r="AB343">
            <v>0</v>
          </cell>
          <cell r="AC343">
            <v>1</v>
          </cell>
          <cell r="AD343">
            <v>1310</v>
          </cell>
          <cell r="AE343">
            <v>67</v>
          </cell>
          <cell r="AF343">
            <v>2</v>
          </cell>
          <cell r="AG343">
            <v>1</v>
          </cell>
          <cell r="AR343">
            <v>3</v>
          </cell>
          <cell r="AS343">
            <v>49</v>
          </cell>
          <cell r="AT343">
            <v>1885</v>
          </cell>
          <cell r="AU343">
            <v>767</v>
          </cell>
          <cell r="AV343">
            <v>55</v>
          </cell>
          <cell r="AW343">
            <v>1</v>
          </cell>
          <cell r="AX343">
            <v>10</v>
          </cell>
          <cell r="AY343">
            <v>427</v>
          </cell>
          <cell r="AZ343">
            <v>208</v>
          </cell>
          <cell r="BA343">
            <v>5</v>
          </cell>
          <cell r="BL343">
            <v>0</v>
          </cell>
          <cell r="BM343">
            <v>0</v>
          </cell>
          <cell r="BN343">
            <v>2</v>
          </cell>
          <cell r="BO343">
            <v>4</v>
          </cell>
          <cell r="BP343">
            <v>14</v>
          </cell>
          <cell r="BQ343">
            <v>0</v>
          </cell>
          <cell r="BR343">
            <v>0</v>
          </cell>
          <cell r="BS343">
            <v>4</v>
          </cell>
          <cell r="BT343">
            <v>11</v>
          </cell>
          <cell r="BU343">
            <v>66</v>
          </cell>
          <cell r="BV343">
            <v>0</v>
          </cell>
          <cell r="BW343">
            <v>1</v>
          </cell>
          <cell r="BX343">
            <v>1</v>
          </cell>
          <cell r="BY343">
            <v>10</v>
          </cell>
          <cell r="BZ343">
            <v>277</v>
          </cell>
          <cell r="CA343">
            <v>480</v>
          </cell>
          <cell r="CB343">
            <v>13386</v>
          </cell>
          <cell r="CC343">
            <v>3477</v>
          </cell>
          <cell r="CD343">
            <v>1019</v>
          </cell>
          <cell r="CE343">
            <v>418</v>
          </cell>
          <cell r="CF343">
            <v>2292</v>
          </cell>
          <cell r="CG343">
            <v>9290</v>
          </cell>
          <cell r="CH343">
            <v>5068</v>
          </cell>
          <cell r="CI343">
            <v>3976</v>
          </cell>
        </row>
        <row r="344">
          <cell r="B344" t="str">
            <v>Kab. Tolikara</v>
          </cell>
          <cell r="C344" t="str">
            <v>Prov. Papua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210</v>
          </cell>
          <cell r="J344">
            <v>5</v>
          </cell>
          <cell r="K344">
            <v>0</v>
          </cell>
          <cell r="L344">
            <v>0</v>
          </cell>
          <cell r="M344">
            <v>0</v>
          </cell>
          <cell r="X344">
            <v>1</v>
          </cell>
          <cell r="Y344">
            <v>1895</v>
          </cell>
          <cell r="Z344">
            <v>283</v>
          </cell>
          <cell r="AA344">
            <v>32</v>
          </cell>
          <cell r="AB344">
            <v>0</v>
          </cell>
          <cell r="AC344">
            <v>0</v>
          </cell>
          <cell r="AD344">
            <v>760</v>
          </cell>
          <cell r="AE344">
            <v>122</v>
          </cell>
          <cell r="AF344">
            <v>6</v>
          </cell>
          <cell r="AG344">
            <v>0</v>
          </cell>
          <cell r="AR344">
            <v>0</v>
          </cell>
          <cell r="AS344">
            <v>58</v>
          </cell>
          <cell r="AT344">
            <v>1051</v>
          </cell>
          <cell r="AU344">
            <v>398</v>
          </cell>
          <cell r="AV344">
            <v>38</v>
          </cell>
          <cell r="AW344">
            <v>0</v>
          </cell>
          <cell r="AX344">
            <v>6</v>
          </cell>
          <cell r="AY344">
            <v>115</v>
          </cell>
          <cell r="AZ344">
            <v>70</v>
          </cell>
          <cell r="BA344">
            <v>5</v>
          </cell>
          <cell r="BL344">
            <v>0</v>
          </cell>
          <cell r="BM344">
            <v>0</v>
          </cell>
          <cell r="BN344">
            <v>0</v>
          </cell>
          <cell r="BO344">
            <v>1</v>
          </cell>
          <cell r="BP344">
            <v>44</v>
          </cell>
          <cell r="BQ344">
            <v>0</v>
          </cell>
          <cell r="BR344">
            <v>0</v>
          </cell>
          <cell r="BS344">
            <v>2</v>
          </cell>
          <cell r="BT344">
            <v>15</v>
          </cell>
          <cell r="BU344">
            <v>53</v>
          </cell>
          <cell r="BV344">
            <v>0</v>
          </cell>
          <cell r="BW344">
            <v>1</v>
          </cell>
          <cell r="BX344">
            <v>1</v>
          </cell>
          <cell r="BY344">
            <v>18</v>
          </cell>
          <cell r="BZ344">
            <v>203</v>
          </cell>
          <cell r="CA344">
            <v>211</v>
          </cell>
          <cell r="CB344">
            <v>2725</v>
          </cell>
          <cell r="CC344">
            <v>1574</v>
          </cell>
          <cell r="CD344">
            <v>540</v>
          </cell>
          <cell r="CE344">
            <v>343</v>
          </cell>
          <cell r="CF344">
            <v>1739</v>
          </cell>
          <cell r="CG344">
            <v>6002</v>
          </cell>
          <cell r="CH344">
            <v>2942</v>
          </cell>
          <cell r="CI344">
            <v>2485</v>
          </cell>
        </row>
        <row r="345">
          <cell r="B345" t="str">
            <v>Kab. Waropen</v>
          </cell>
          <cell r="C345" t="str">
            <v>Prov. Papua</v>
          </cell>
          <cell r="D345">
            <v>213</v>
          </cell>
          <cell r="E345">
            <v>10</v>
          </cell>
          <cell r="F345">
            <v>0</v>
          </cell>
          <cell r="G345">
            <v>0</v>
          </cell>
          <cell r="H345">
            <v>0</v>
          </cell>
          <cell r="I345">
            <v>914</v>
          </cell>
          <cell r="J345">
            <v>10</v>
          </cell>
          <cell r="K345">
            <v>0</v>
          </cell>
          <cell r="L345">
            <v>0</v>
          </cell>
          <cell r="M345">
            <v>0</v>
          </cell>
          <cell r="X345">
            <v>42</v>
          </cell>
          <cell r="Y345">
            <v>18087</v>
          </cell>
          <cell r="Z345">
            <v>6840</v>
          </cell>
          <cell r="AA345">
            <v>1717</v>
          </cell>
          <cell r="AB345">
            <v>338</v>
          </cell>
          <cell r="AC345">
            <v>6</v>
          </cell>
          <cell r="AD345">
            <v>2250</v>
          </cell>
          <cell r="AE345">
            <v>970</v>
          </cell>
          <cell r="AF345">
            <v>305</v>
          </cell>
          <cell r="AG345">
            <v>12</v>
          </cell>
          <cell r="AR345">
            <v>1</v>
          </cell>
          <cell r="AS345">
            <v>82</v>
          </cell>
          <cell r="AT345">
            <v>1736</v>
          </cell>
          <cell r="AU345">
            <v>1089</v>
          </cell>
          <cell r="AV345">
            <v>249</v>
          </cell>
          <cell r="AW345">
            <v>0</v>
          </cell>
          <cell r="AX345">
            <v>14</v>
          </cell>
          <cell r="AY345">
            <v>186</v>
          </cell>
          <cell r="AZ345">
            <v>136</v>
          </cell>
          <cell r="BA345">
            <v>51</v>
          </cell>
          <cell r="BL345">
            <v>0</v>
          </cell>
          <cell r="BM345">
            <v>5</v>
          </cell>
          <cell r="BN345">
            <v>16</v>
          </cell>
          <cell r="BO345">
            <v>14</v>
          </cell>
          <cell r="BP345">
            <v>10</v>
          </cell>
          <cell r="BQ345">
            <v>0</v>
          </cell>
          <cell r="BR345">
            <v>0</v>
          </cell>
          <cell r="BS345">
            <v>0</v>
          </cell>
          <cell r="BT345">
            <v>23</v>
          </cell>
          <cell r="BU345">
            <v>54</v>
          </cell>
          <cell r="BV345">
            <v>0</v>
          </cell>
          <cell r="BW345">
            <v>1</v>
          </cell>
          <cell r="BX345">
            <v>3</v>
          </cell>
          <cell r="BY345">
            <v>22</v>
          </cell>
          <cell r="BZ345">
            <v>226</v>
          </cell>
          <cell r="CA345">
            <v>1176</v>
          </cell>
          <cell r="CB345">
            <v>20459</v>
          </cell>
          <cell r="CC345">
            <v>9751</v>
          </cell>
          <cell r="CD345">
            <v>3306</v>
          </cell>
          <cell r="CE345">
            <v>940</v>
          </cell>
          <cell r="CF345">
            <v>8329</v>
          </cell>
          <cell r="CG345">
            <v>29579</v>
          </cell>
          <cell r="CH345">
            <v>16691</v>
          </cell>
          <cell r="CI345">
            <v>15733</v>
          </cell>
        </row>
        <row r="346">
          <cell r="B346" t="str">
            <v>Kab. Yahukimo</v>
          </cell>
          <cell r="C346" t="str">
            <v>Prov. Papua</v>
          </cell>
          <cell r="D346">
            <v>229</v>
          </cell>
          <cell r="E346">
            <v>30</v>
          </cell>
          <cell r="F346">
            <v>0</v>
          </cell>
          <cell r="G346">
            <v>0</v>
          </cell>
          <cell r="H346">
            <v>0</v>
          </cell>
          <cell r="I346">
            <v>943</v>
          </cell>
          <cell r="J346">
            <v>45</v>
          </cell>
          <cell r="K346">
            <v>0</v>
          </cell>
          <cell r="L346">
            <v>0</v>
          </cell>
          <cell r="M346">
            <v>0</v>
          </cell>
          <cell r="X346">
            <v>13</v>
          </cell>
          <cell r="Y346">
            <v>2798</v>
          </cell>
          <cell r="Z346">
            <v>1182</v>
          </cell>
          <cell r="AA346">
            <v>236</v>
          </cell>
          <cell r="AB346">
            <v>29</v>
          </cell>
          <cell r="AC346">
            <v>1</v>
          </cell>
          <cell r="AD346">
            <v>706</v>
          </cell>
          <cell r="AE346">
            <v>201</v>
          </cell>
          <cell r="AF346">
            <v>23</v>
          </cell>
          <cell r="AG346">
            <v>0</v>
          </cell>
          <cell r="AR346">
            <v>1</v>
          </cell>
          <cell r="AS346">
            <v>97</v>
          </cell>
          <cell r="AT346">
            <v>1343</v>
          </cell>
          <cell r="AU346">
            <v>315</v>
          </cell>
          <cell r="AV346">
            <v>100</v>
          </cell>
          <cell r="AW346">
            <v>0</v>
          </cell>
          <cell r="AX346">
            <v>20</v>
          </cell>
          <cell r="AY346">
            <v>304</v>
          </cell>
          <cell r="AZ346">
            <v>78</v>
          </cell>
          <cell r="BA346">
            <v>39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1187</v>
          </cell>
          <cell r="CB346">
            <v>3696</v>
          </cell>
          <cell r="CC346">
            <v>3030</v>
          </cell>
          <cell r="CD346">
            <v>652</v>
          </cell>
          <cell r="CE346">
            <v>168</v>
          </cell>
          <cell r="CF346">
            <v>5618</v>
          </cell>
          <cell r="CG346">
            <v>18970</v>
          </cell>
          <cell r="CH346">
            <v>10895</v>
          </cell>
          <cell r="CI346">
            <v>9351</v>
          </cell>
        </row>
        <row r="347">
          <cell r="B347" t="str">
            <v>Kab. Yalimo</v>
          </cell>
          <cell r="C347" t="str">
            <v>Prov. Papua</v>
          </cell>
          <cell r="D347">
            <v>15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843</v>
          </cell>
          <cell r="J347">
            <v>20</v>
          </cell>
          <cell r="K347">
            <v>0</v>
          </cell>
          <cell r="L347">
            <v>0</v>
          </cell>
          <cell r="M347">
            <v>0</v>
          </cell>
          <cell r="X347">
            <v>2</v>
          </cell>
          <cell r="Y347">
            <v>16569</v>
          </cell>
          <cell r="Z347">
            <v>2076</v>
          </cell>
          <cell r="AA347">
            <v>63</v>
          </cell>
          <cell r="AB347">
            <v>8</v>
          </cell>
          <cell r="AC347">
            <v>4</v>
          </cell>
          <cell r="AD347">
            <v>10812</v>
          </cell>
          <cell r="AE347">
            <v>886</v>
          </cell>
          <cell r="AF347">
            <v>14</v>
          </cell>
          <cell r="AG347">
            <v>1</v>
          </cell>
          <cell r="AR347">
            <v>1</v>
          </cell>
          <cell r="AS347">
            <v>59</v>
          </cell>
          <cell r="AT347">
            <v>6707</v>
          </cell>
          <cell r="AU347">
            <v>1374</v>
          </cell>
          <cell r="AV347">
            <v>61</v>
          </cell>
          <cell r="AW347">
            <v>4</v>
          </cell>
          <cell r="AX347">
            <v>45</v>
          </cell>
          <cell r="AY347">
            <v>4077</v>
          </cell>
          <cell r="AZ347">
            <v>760</v>
          </cell>
          <cell r="BA347">
            <v>23</v>
          </cell>
          <cell r="BL347">
            <v>0</v>
          </cell>
          <cell r="BM347">
            <v>9</v>
          </cell>
          <cell r="BN347">
            <v>26</v>
          </cell>
          <cell r="BO347">
            <v>16</v>
          </cell>
          <cell r="BP347">
            <v>39</v>
          </cell>
          <cell r="BQ347">
            <v>0</v>
          </cell>
          <cell r="BR347">
            <v>0</v>
          </cell>
          <cell r="BS347">
            <v>12</v>
          </cell>
          <cell r="BT347">
            <v>23</v>
          </cell>
          <cell r="BU347">
            <v>96</v>
          </cell>
          <cell r="BV347">
            <v>0</v>
          </cell>
          <cell r="BW347">
            <v>0</v>
          </cell>
          <cell r="BX347">
            <v>2</v>
          </cell>
          <cell r="BY347">
            <v>26</v>
          </cell>
          <cell r="BZ347">
            <v>265</v>
          </cell>
          <cell r="CA347">
            <v>869</v>
          </cell>
          <cell r="CB347">
            <v>27514</v>
          </cell>
          <cell r="CC347">
            <v>13786</v>
          </cell>
          <cell r="CD347">
            <v>2276</v>
          </cell>
          <cell r="CE347">
            <v>493</v>
          </cell>
          <cell r="CF347">
            <v>4184</v>
          </cell>
          <cell r="CG347">
            <v>13856</v>
          </cell>
          <cell r="CH347">
            <v>7531</v>
          </cell>
          <cell r="CI347">
            <v>6332</v>
          </cell>
        </row>
        <row r="348">
          <cell r="B348" t="str">
            <v>Kab. Fak-Fak</v>
          </cell>
          <cell r="C348" t="str">
            <v>Prov. Papua Barat</v>
          </cell>
          <cell r="D348">
            <v>39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134</v>
          </cell>
          <cell r="J348">
            <v>15</v>
          </cell>
          <cell r="K348">
            <v>0</v>
          </cell>
          <cell r="L348">
            <v>0</v>
          </cell>
          <cell r="M348">
            <v>0</v>
          </cell>
          <cell r="X348">
            <v>7</v>
          </cell>
          <cell r="Y348">
            <v>4902</v>
          </cell>
          <cell r="Z348">
            <v>778</v>
          </cell>
          <cell r="AA348">
            <v>44</v>
          </cell>
          <cell r="AB348">
            <v>6</v>
          </cell>
          <cell r="AC348">
            <v>8</v>
          </cell>
          <cell r="AD348">
            <v>3505</v>
          </cell>
          <cell r="AE348">
            <v>504</v>
          </cell>
          <cell r="AF348">
            <v>70</v>
          </cell>
          <cell r="AG348">
            <v>6</v>
          </cell>
          <cell r="AR348">
            <v>1</v>
          </cell>
          <cell r="AS348">
            <v>69</v>
          </cell>
          <cell r="AT348">
            <v>1916</v>
          </cell>
          <cell r="AU348">
            <v>778</v>
          </cell>
          <cell r="AV348">
            <v>50</v>
          </cell>
          <cell r="AW348">
            <v>2</v>
          </cell>
          <cell r="AX348">
            <v>44</v>
          </cell>
          <cell r="AY348">
            <v>1209</v>
          </cell>
          <cell r="AZ348">
            <v>308</v>
          </cell>
          <cell r="BA348">
            <v>18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6</v>
          </cell>
          <cell r="BQ348">
            <v>0</v>
          </cell>
          <cell r="BR348">
            <v>0</v>
          </cell>
          <cell r="BS348">
            <v>1</v>
          </cell>
          <cell r="BT348">
            <v>6</v>
          </cell>
          <cell r="BU348">
            <v>72</v>
          </cell>
          <cell r="BV348">
            <v>0</v>
          </cell>
          <cell r="BW348">
            <v>0</v>
          </cell>
          <cell r="BX348">
            <v>0</v>
          </cell>
          <cell r="BY348">
            <v>9</v>
          </cell>
          <cell r="BZ348">
            <v>233</v>
          </cell>
          <cell r="CA348">
            <v>191</v>
          </cell>
          <cell r="CB348">
            <v>8535</v>
          </cell>
          <cell r="CC348">
            <v>4408</v>
          </cell>
          <cell r="CD348">
            <v>1215</v>
          </cell>
          <cell r="CE348">
            <v>391</v>
          </cell>
          <cell r="CF348">
            <v>2142</v>
          </cell>
          <cell r="CG348">
            <v>7355</v>
          </cell>
          <cell r="CH348">
            <v>4569</v>
          </cell>
          <cell r="CI348">
            <v>4119</v>
          </cell>
        </row>
        <row r="349">
          <cell r="B349" t="str">
            <v>Kab. Kaimana</v>
          </cell>
          <cell r="C349" t="str">
            <v>Prov. Papua Barat</v>
          </cell>
          <cell r="D349">
            <v>213</v>
          </cell>
          <cell r="E349">
            <v>10</v>
          </cell>
          <cell r="F349">
            <v>0</v>
          </cell>
          <cell r="G349">
            <v>0</v>
          </cell>
          <cell r="H349">
            <v>0</v>
          </cell>
          <cell r="I349">
            <v>274</v>
          </cell>
          <cell r="J349">
            <v>10</v>
          </cell>
          <cell r="K349">
            <v>0</v>
          </cell>
          <cell r="L349">
            <v>0</v>
          </cell>
          <cell r="M349">
            <v>0</v>
          </cell>
          <cell r="X349">
            <v>12</v>
          </cell>
          <cell r="Y349">
            <v>3989</v>
          </cell>
          <cell r="Z349">
            <v>833</v>
          </cell>
          <cell r="AA349">
            <v>162</v>
          </cell>
          <cell r="AB349">
            <v>20</v>
          </cell>
          <cell r="AC349">
            <v>2</v>
          </cell>
          <cell r="AD349">
            <v>2577</v>
          </cell>
          <cell r="AE349">
            <v>562</v>
          </cell>
          <cell r="AF349">
            <v>86</v>
          </cell>
          <cell r="AG349">
            <v>12</v>
          </cell>
          <cell r="AR349">
            <v>0</v>
          </cell>
          <cell r="AS349">
            <v>38</v>
          </cell>
          <cell r="AT349">
            <v>1244</v>
          </cell>
          <cell r="AU349">
            <v>698</v>
          </cell>
          <cell r="AV349">
            <v>84</v>
          </cell>
          <cell r="AW349">
            <v>2</v>
          </cell>
          <cell r="AX349">
            <v>27</v>
          </cell>
          <cell r="AY349">
            <v>707</v>
          </cell>
          <cell r="AZ349">
            <v>273</v>
          </cell>
          <cell r="BA349">
            <v>30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4</v>
          </cell>
          <cell r="BQ349">
            <v>0</v>
          </cell>
          <cell r="BR349">
            <v>0</v>
          </cell>
          <cell r="BS349">
            <v>2</v>
          </cell>
          <cell r="BT349">
            <v>3</v>
          </cell>
          <cell r="BU349">
            <v>32</v>
          </cell>
          <cell r="BV349">
            <v>0</v>
          </cell>
          <cell r="BW349">
            <v>0</v>
          </cell>
          <cell r="BX349">
            <v>0</v>
          </cell>
          <cell r="BY349">
            <v>7</v>
          </cell>
          <cell r="BZ349">
            <v>114</v>
          </cell>
          <cell r="CA349">
            <v>503</v>
          </cell>
          <cell r="CB349">
            <v>6651</v>
          </cell>
          <cell r="CC349">
            <v>3348</v>
          </cell>
          <cell r="CD349">
            <v>1229</v>
          </cell>
          <cell r="CE349">
            <v>296</v>
          </cell>
          <cell r="CF349">
            <v>834</v>
          </cell>
          <cell r="CG349">
            <v>3796</v>
          </cell>
          <cell r="CH349">
            <v>1813</v>
          </cell>
          <cell r="CI349">
            <v>1550</v>
          </cell>
        </row>
        <row r="350">
          <cell r="B350" t="str">
            <v>Kota Sorong</v>
          </cell>
          <cell r="C350" t="str">
            <v>Prov. Papua Barat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35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X350">
            <v>21</v>
          </cell>
          <cell r="Y350">
            <v>12847</v>
          </cell>
          <cell r="Z350">
            <v>1743</v>
          </cell>
          <cell r="AA350">
            <v>147</v>
          </cell>
          <cell r="AB350">
            <v>31</v>
          </cell>
          <cell r="AC350">
            <v>5</v>
          </cell>
          <cell r="AD350">
            <v>5141</v>
          </cell>
          <cell r="AE350">
            <v>949</v>
          </cell>
          <cell r="AF350">
            <v>128</v>
          </cell>
          <cell r="AG350">
            <v>27</v>
          </cell>
          <cell r="AR350">
            <v>1</v>
          </cell>
          <cell r="AS350">
            <v>84</v>
          </cell>
          <cell r="AT350">
            <v>5214</v>
          </cell>
          <cell r="AU350">
            <v>1517</v>
          </cell>
          <cell r="AV350">
            <v>92</v>
          </cell>
          <cell r="AW350">
            <v>3</v>
          </cell>
          <cell r="AX350">
            <v>28</v>
          </cell>
          <cell r="AY350">
            <v>1257</v>
          </cell>
          <cell r="AZ350">
            <v>507</v>
          </cell>
          <cell r="BA350">
            <v>45</v>
          </cell>
          <cell r="BL350">
            <v>0</v>
          </cell>
          <cell r="BM350">
            <v>2</v>
          </cell>
          <cell r="BN350">
            <v>8</v>
          </cell>
          <cell r="BO350">
            <v>5</v>
          </cell>
          <cell r="BP350">
            <v>60</v>
          </cell>
          <cell r="BQ350">
            <v>0</v>
          </cell>
          <cell r="BR350">
            <v>0</v>
          </cell>
          <cell r="BS350">
            <v>5</v>
          </cell>
          <cell r="BT350">
            <v>10</v>
          </cell>
          <cell r="BU350">
            <v>116</v>
          </cell>
          <cell r="BV350">
            <v>0</v>
          </cell>
          <cell r="BW350">
            <v>1</v>
          </cell>
          <cell r="BX350">
            <v>0</v>
          </cell>
          <cell r="BY350">
            <v>10</v>
          </cell>
          <cell r="BZ350">
            <v>198</v>
          </cell>
          <cell r="CA350">
            <v>65</v>
          </cell>
          <cell r="CB350">
            <v>18103</v>
          </cell>
          <cell r="CC350">
            <v>9176</v>
          </cell>
          <cell r="CD350">
            <v>2324</v>
          </cell>
          <cell r="CE350">
            <v>569</v>
          </cell>
          <cell r="CF350">
            <v>756</v>
          </cell>
          <cell r="CG350">
            <v>2804</v>
          </cell>
          <cell r="CH350">
            <v>1570</v>
          </cell>
          <cell r="CI350">
            <v>1545</v>
          </cell>
        </row>
        <row r="351">
          <cell r="B351" t="str">
            <v>Kab. Manokwari</v>
          </cell>
          <cell r="C351" t="str">
            <v>Prov. Papua Barat</v>
          </cell>
          <cell r="D351">
            <v>81</v>
          </cell>
          <cell r="E351">
            <v>5</v>
          </cell>
          <cell r="F351">
            <v>0</v>
          </cell>
          <cell r="G351">
            <v>0</v>
          </cell>
          <cell r="H351">
            <v>0</v>
          </cell>
          <cell r="I351">
            <v>479</v>
          </cell>
          <cell r="J351">
            <v>10</v>
          </cell>
          <cell r="K351">
            <v>0</v>
          </cell>
          <cell r="L351">
            <v>0</v>
          </cell>
          <cell r="M351">
            <v>0</v>
          </cell>
          <cell r="X351">
            <v>3</v>
          </cell>
          <cell r="Y351">
            <v>2167</v>
          </cell>
          <cell r="Z351">
            <v>420</v>
          </cell>
          <cell r="AA351">
            <v>57</v>
          </cell>
          <cell r="AB351">
            <v>13</v>
          </cell>
          <cell r="AC351">
            <v>1</v>
          </cell>
          <cell r="AD351">
            <v>263</v>
          </cell>
          <cell r="AE351">
            <v>80</v>
          </cell>
          <cell r="AF351">
            <v>19</v>
          </cell>
          <cell r="AG351">
            <v>7</v>
          </cell>
          <cell r="AR351">
            <v>0</v>
          </cell>
          <cell r="AS351">
            <v>24</v>
          </cell>
          <cell r="AT351">
            <v>604</v>
          </cell>
          <cell r="AU351">
            <v>279</v>
          </cell>
          <cell r="AV351">
            <v>70</v>
          </cell>
          <cell r="AW351">
            <v>0</v>
          </cell>
          <cell r="AX351">
            <v>9</v>
          </cell>
          <cell r="AY351">
            <v>107</v>
          </cell>
          <cell r="AZ351">
            <v>64</v>
          </cell>
          <cell r="BA351">
            <v>25</v>
          </cell>
          <cell r="BL351">
            <v>0</v>
          </cell>
          <cell r="BM351">
            <v>2</v>
          </cell>
          <cell r="BN351">
            <v>17</v>
          </cell>
          <cell r="BO351">
            <v>24</v>
          </cell>
          <cell r="BP351">
            <v>88</v>
          </cell>
          <cell r="BQ351">
            <v>0</v>
          </cell>
          <cell r="BR351">
            <v>0</v>
          </cell>
          <cell r="BS351">
            <v>10</v>
          </cell>
          <cell r="BT351">
            <v>52</v>
          </cell>
          <cell r="BU351">
            <v>123</v>
          </cell>
          <cell r="BV351">
            <v>0</v>
          </cell>
          <cell r="BW351">
            <v>0</v>
          </cell>
          <cell r="BX351">
            <v>0</v>
          </cell>
          <cell r="BY351">
            <v>20</v>
          </cell>
          <cell r="BZ351">
            <v>240</v>
          </cell>
          <cell r="CA351">
            <v>564</v>
          </cell>
          <cell r="CB351">
            <v>2480</v>
          </cell>
          <cell r="CC351">
            <v>1238</v>
          </cell>
          <cell r="CD351">
            <v>515</v>
          </cell>
          <cell r="CE351">
            <v>566</v>
          </cell>
          <cell r="CF351">
            <v>3091</v>
          </cell>
          <cell r="CG351">
            <v>10102</v>
          </cell>
          <cell r="CH351">
            <v>5397</v>
          </cell>
          <cell r="CI351">
            <v>4913</v>
          </cell>
        </row>
        <row r="352">
          <cell r="B352" t="str">
            <v>Kab. Manokwari Selatan</v>
          </cell>
          <cell r="C352" t="str">
            <v>Prov. Papua Barat</v>
          </cell>
          <cell r="D352">
            <v>161</v>
          </cell>
          <cell r="E352">
            <v>13</v>
          </cell>
          <cell r="F352">
            <v>0</v>
          </cell>
          <cell r="G352">
            <v>0</v>
          </cell>
          <cell r="H352">
            <v>0</v>
          </cell>
          <cell r="I352">
            <v>499</v>
          </cell>
          <cell r="J352">
            <v>15</v>
          </cell>
          <cell r="K352">
            <v>0</v>
          </cell>
          <cell r="L352">
            <v>0</v>
          </cell>
          <cell r="M352">
            <v>0</v>
          </cell>
          <cell r="X352">
            <v>4</v>
          </cell>
          <cell r="Y352">
            <v>956</v>
          </cell>
          <cell r="Z352">
            <v>261</v>
          </cell>
          <cell r="AA352">
            <v>44</v>
          </cell>
          <cell r="AB352">
            <v>10</v>
          </cell>
          <cell r="AC352">
            <v>3</v>
          </cell>
          <cell r="AD352">
            <v>2121</v>
          </cell>
          <cell r="AE352">
            <v>536</v>
          </cell>
          <cell r="AF352">
            <v>65</v>
          </cell>
          <cell r="AG352">
            <v>29</v>
          </cell>
          <cell r="AR352">
            <v>0</v>
          </cell>
          <cell r="AS352">
            <v>53</v>
          </cell>
          <cell r="AT352">
            <v>645</v>
          </cell>
          <cell r="AU352">
            <v>288</v>
          </cell>
          <cell r="AV352">
            <v>21</v>
          </cell>
          <cell r="AW352">
            <v>0</v>
          </cell>
          <cell r="AX352">
            <v>3</v>
          </cell>
          <cell r="AY352">
            <v>97</v>
          </cell>
          <cell r="AZ352">
            <v>20</v>
          </cell>
          <cell r="BA352">
            <v>1</v>
          </cell>
          <cell r="BL352">
            <v>0</v>
          </cell>
          <cell r="BM352">
            <v>0</v>
          </cell>
          <cell r="BN352">
            <v>4</v>
          </cell>
          <cell r="BO352">
            <v>4</v>
          </cell>
          <cell r="BP352">
            <v>8</v>
          </cell>
          <cell r="BQ352">
            <v>0</v>
          </cell>
          <cell r="BR352">
            <v>1</v>
          </cell>
          <cell r="BS352">
            <v>5</v>
          </cell>
          <cell r="BT352">
            <v>39</v>
          </cell>
          <cell r="BU352">
            <v>177</v>
          </cell>
          <cell r="BV352">
            <v>0</v>
          </cell>
          <cell r="BW352">
            <v>0</v>
          </cell>
          <cell r="BX352">
            <v>0</v>
          </cell>
          <cell r="BY352">
            <v>11</v>
          </cell>
          <cell r="BZ352">
            <v>199</v>
          </cell>
          <cell r="CA352">
            <v>667</v>
          </cell>
          <cell r="CB352">
            <v>3162</v>
          </cell>
          <cell r="CC352">
            <v>1548</v>
          </cell>
          <cell r="CD352">
            <v>471</v>
          </cell>
          <cell r="CE352">
            <v>445</v>
          </cell>
          <cell r="CF352">
            <v>1730</v>
          </cell>
          <cell r="CG352">
            <v>6322</v>
          </cell>
          <cell r="CH352">
            <v>3435</v>
          </cell>
          <cell r="CI352">
            <v>2778</v>
          </cell>
        </row>
        <row r="353">
          <cell r="B353" t="str">
            <v>Kab. Maybrat</v>
          </cell>
          <cell r="C353" t="str">
            <v>Prov. Papua Barat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X353">
            <v>34</v>
          </cell>
          <cell r="Y353">
            <v>3254</v>
          </cell>
          <cell r="Z353">
            <v>1527</v>
          </cell>
          <cell r="AA353">
            <v>696</v>
          </cell>
          <cell r="AB353">
            <v>479</v>
          </cell>
          <cell r="AC353">
            <v>0</v>
          </cell>
          <cell r="AD353">
            <v>64</v>
          </cell>
          <cell r="AE353">
            <v>115</v>
          </cell>
          <cell r="AF353">
            <v>11</v>
          </cell>
          <cell r="AG353">
            <v>8</v>
          </cell>
          <cell r="AR353">
            <v>4</v>
          </cell>
          <cell r="AS353">
            <v>25</v>
          </cell>
          <cell r="AT353">
            <v>533</v>
          </cell>
          <cell r="AU353">
            <v>451</v>
          </cell>
          <cell r="AV353">
            <v>307</v>
          </cell>
          <cell r="AW353">
            <v>0</v>
          </cell>
          <cell r="AX353">
            <v>0</v>
          </cell>
          <cell r="AY353">
            <v>58</v>
          </cell>
          <cell r="AZ353">
            <v>35</v>
          </cell>
          <cell r="BA353">
            <v>5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1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1</v>
          </cell>
          <cell r="CA353">
            <v>38</v>
          </cell>
          <cell r="CB353">
            <v>3343</v>
          </cell>
          <cell r="CC353">
            <v>2233</v>
          </cell>
          <cell r="CD353">
            <v>1193</v>
          </cell>
          <cell r="CE353">
            <v>801</v>
          </cell>
          <cell r="CF353">
            <v>1929</v>
          </cell>
          <cell r="CG353">
            <v>8418</v>
          </cell>
          <cell r="CH353">
            <v>7065</v>
          </cell>
          <cell r="CI353">
            <v>10300</v>
          </cell>
        </row>
        <row r="354">
          <cell r="B354" t="str">
            <v>Kab. Pegunungan Arfak</v>
          </cell>
          <cell r="C354" t="str">
            <v>Prov. Papua Barat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X354">
            <v>13</v>
          </cell>
          <cell r="Y354">
            <v>4514</v>
          </cell>
          <cell r="Z354">
            <v>920</v>
          </cell>
          <cell r="AA354">
            <v>82</v>
          </cell>
          <cell r="AB354">
            <v>10</v>
          </cell>
          <cell r="AC354">
            <v>7</v>
          </cell>
          <cell r="AD354">
            <v>2533</v>
          </cell>
          <cell r="AE354">
            <v>819</v>
          </cell>
          <cell r="AF354">
            <v>117</v>
          </cell>
          <cell r="AG354">
            <v>14</v>
          </cell>
          <cell r="AR354">
            <v>4</v>
          </cell>
          <cell r="AS354">
            <v>62</v>
          </cell>
          <cell r="AT354">
            <v>1747</v>
          </cell>
          <cell r="AU354">
            <v>1103</v>
          </cell>
          <cell r="AV354">
            <v>132</v>
          </cell>
          <cell r="AW354">
            <v>0</v>
          </cell>
          <cell r="AX354">
            <v>15</v>
          </cell>
          <cell r="AY354">
            <v>277</v>
          </cell>
          <cell r="AZ354">
            <v>144</v>
          </cell>
          <cell r="BA354">
            <v>15</v>
          </cell>
          <cell r="BL354">
            <v>0</v>
          </cell>
          <cell r="BM354">
            <v>0</v>
          </cell>
          <cell r="BN354">
            <v>2</v>
          </cell>
          <cell r="BO354">
            <v>1</v>
          </cell>
          <cell r="BP354">
            <v>15</v>
          </cell>
          <cell r="BQ354">
            <v>0</v>
          </cell>
          <cell r="BR354">
            <v>0</v>
          </cell>
          <cell r="BS354">
            <v>4</v>
          </cell>
          <cell r="BT354">
            <v>12</v>
          </cell>
          <cell r="BU354">
            <v>52</v>
          </cell>
          <cell r="BV354">
            <v>0</v>
          </cell>
          <cell r="BW354">
            <v>0</v>
          </cell>
          <cell r="BX354">
            <v>0</v>
          </cell>
          <cell r="BY354">
            <v>12</v>
          </cell>
          <cell r="BZ354">
            <v>121</v>
          </cell>
          <cell r="CA354">
            <v>24</v>
          </cell>
          <cell r="CB354">
            <v>7124</v>
          </cell>
          <cell r="CC354">
            <v>3769</v>
          </cell>
          <cell r="CD354">
            <v>1471</v>
          </cell>
          <cell r="CE354">
            <v>359</v>
          </cell>
          <cell r="CF354">
            <v>1428</v>
          </cell>
          <cell r="CG354">
            <v>5252</v>
          </cell>
          <cell r="CH354">
            <v>2747</v>
          </cell>
          <cell r="CI354">
            <v>2471</v>
          </cell>
        </row>
        <row r="355">
          <cell r="B355" t="str">
            <v>Kab. Raja Ampat</v>
          </cell>
          <cell r="C355" t="str">
            <v>Prov. Papua Barat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X355">
            <v>25</v>
          </cell>
          <cell r="Y355">
            <v>8890</v>
          </cell>
          <cell r="Z355">
            <v>1333</v>
          </cell>
          <cell r="AA355">
            <v>166</v>
          </cell>
          <cell r="AB355">
            <v>23</v>
          </cell>
          <cell r="AC355">
            <v>2</v>
          </cell>
          <cell r="AD355">
            <v>2447</v>
          </cell>
          <cell r="AE355">
            <v>581</v>
          </cell>
          <cell r="AF355">
            <v>66</v>
          </cell>
          <cell r="AG355">
            <v>7</v>
          </cell>
          <cell r="AR355">
            <v>1</v>
          </cell>
          <cell r="AS355">
            <v>76</v>
          </cell>
          <cell r="AT355">
            <v>2484</v>
          </cell>
          <cell r="AU355">
            <v>950</v>
          </cell>
          <cell r="AV355">
            <v>81</v>
          </cell>
          <cell r="AW355">
            <v>3</v>
          </cell>
          <cell r="AX355">
            <v>39</v>
          </cell>
          <cell r="AY355">
            <v>1106</v>
          </cell>
          <cell r="AZ355">
            <v>330</v>
          </cell>
          <cell r="BA355">
            <v>19</v>
          </cell>
          <cell r="BL355">
            <v>0</v>
          </cell>
          <cell r="BM355">
            <v>3</v>
          </cell>
          <cell r="BN355">
            <v>31</v>
          </cell>
          <cell r="BO355">
            <v>18</v>
          </cell>
          <cell r="BP355">
            <v>0</v>
          </cell>
          <cell r="BQ355">
            <v>0</v>
          </cell>
          <cell r="BR355">
            <v>0</v>
          </cell>
          <cell r="BS355">
            <v>7</v>
          </cell>
          <cell r="BT355">
            <v>21</v>
          </cell>
          <cell r="BU355">
            <v>39</v>
          </cell>
          <cell r="BV355">
            <v>0</v>
          </cell>
          <cell r="BW355">
            <v>0</v>
          </cell>
          <cell r="BX355">
            <v>0</v>
          </cell>
          <cell r="BY355">
            <v>12</v>
          </cell>
          <cell r="BZ355">
            <v>69</v>
          </cell>
          <cell r="CA355">
            <v>31</v>
          </cell>
          <cell r="CB355">
            <v>11455</v>
          </cell>
          <cell r="CC355">
            <v>5542</v>
          </cell>
          <cell r="CD355">
            <v>1563</v>
          </cell>
          <cell r="CE355">
            <v>238</v>
          </cell>
          <cell r="CF355">
            <v>2393</v>
          </cell>
          <cell r="CG355">
            <v>14093</v>
          </cell>
          <cell r="CH355">
            <v>14975</v>
          </cell>
          <cell r="CI355">
            <v>23073</v>
          </cell>
        </row>
        <row r="356">
          <cell r="B356" t="str">
            <v>Kab. Sorong</v>
          </cell>
          <cell r="C356" t="str">
            <v>Prov. Papua Barat</v>
          </cell>
          <cell r="D356">
            <v>14</v>
          </cell>
          <cell r="E356">
            <v>1</v>
          </cell>
          <cell r="F356">
            <v>0</v>
          </cell>
          <cell r="G356">
            <v>0</v>
          </cell>
          <cell r="H356">
            <v>0</v>
          </cell>
          <cell r="I356">
            <v>51</v>
          </cell>
          <cell r="J356">
            <v>35</v>
          </cell>
          <cell r="K356">
            <v>0</v>
          </cell>
          <cell r="L356">
            <v>0</v>
          </cell>
          <cell r="M356">
            <v>0</v>
          </cell>
          <cell r="X356">
            <v>9</v>
          </cell>
          <cell r="Y356">
            <v>2317</v>
          </cell>
          <cell r="Z356">
            <v>770</v>
          </cell>
          <cell r="AA356">
            <v>177</v>
          </cell>
          <cell r="AB356">
            <v>19</v>
          </cell>
          <cell r="AC356">
            <v>5</v>
          </cell>
          <cell r="AD356">
            <v>3673</v>
          </cell>
          <cell r="AE356">
            <v>1180</v>
          </cell>
          <cell r="AF356">
            <v>401</v>
          </cell>
          <cell r="AG356">
            <v>138</v>
          </cell>
          <cell r="AR356">
            <v>7</v>
          </cell>
          <cell r="AS356">
            <v>64</v>
          </cell>
          <cell r="AT356">
            <v>1201</v>
          </cell>
          <cell r="AU356">
            <v>679</v>
          </cell>
          <cell r="AV356">
            <v>134</v>
          </cell>
          <cell r="AW356">
            <v>0</v>
          </cell>
          <cell r="AX356">
            <v>12</v>
          </cell>
          <cell r="AY356">
            <v>376</v>
          </cell>
          <cell r="AZ356">
            <v>280</v>
          </cell>
          <cell r="BA356">
            <v>65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86</v>
          </cell>
          <cell r="CB356">
            <v>6102</v>
          </cell>
          <cell r="CC356">
            <v>3527</v>
          </cell>
          <cell r="CD356">
            <v>1537</v>
          </cell>
          <cell r="CE356">
            <v>356</v>
          </cell>
          <cell r="CF356">
            <v>1958</v>
          </cell>
          <cell r="CG356">
            <v>9016</v>
          </cell>
          <cell r="CH356">
            <v>6373</v>
          </cell>
          <cell r="CI356">
            <v>7208</v>
          </cell>
        </row>
        <row r="357">
          <cell r="B357" t="str">
            <v>Kab. Sorong Selatan</v>
          </cell>
          <cell r="C357" t="str">
            <v>Prov. Papua Barat</v>
          </cell>
          <cell r="D357">
            <v>129</v>
          </cell>
          <cell r="E357">
            <v>8</v>
          </cell>
          <cell r="F357">
            <v>0</v>
          </cell>
          <cell r="G357">
            <v>0</v>
          </cell>
          <cell r="H357">
            <v>0</v>
          </cell>
          <cell r="I357">
            <v>2111</v>
          </cell>
          <cell r="J357">
            <v>101</v>
          </cell>
          <cell r="K357">
            <v>0</v>
          </cell>
          <cell r="L357">
            <v>0</v>
          </cell>
          <cell r="M357">
            <v>0</v>
          </cell>
          <cell r="X357">
            <v>8</v>
          </cell>
          <cell r="Y357">
            <v>1101</v>
          </cell>
          <cell r="Z357">
            <v>353</v>
          </cell>
          <cell r="AA357">
            <v>101</v>
          </cell>
          <cell r="AB357">
            <v>19</v>
          </cell>
          <cell r="AC357">
            <v>5</v>
          </cell>
          <cell r="AD357">
            <v>1450</v>
          </cell>
          <cell r="AE357">
            <v>335</v>
          </cell>
          <cell r="AF357">
            <v>81</v>
          </cell>
          <cell r="AG357">
            <v>41</v>
          </cell>
          <cell r="AR357">
            <v>0</v>
          </cell>
          <cell r="AS357">
            <v>14</v>
          </cell>
          <cell r="AT357">
            <v>350</v>
          </cell>
          <cell r="AU357">
            <v>288</v>
          </cell>
          <cell r="AV357">
            <v>75</v>
          </cell>
          <cell r="AW357">
            <v>1</v>
          </cell>
          <cell r="AX357">
            <v>2</v>
          </cell>
          <cell r="AY357">
            <v>164</v>
          </cell>
          <cell r="AZ357">
            <v>113</v>
          </cell>
          <cell r="BA357">
            <v>13</v>
          </cell>
          <cell r="BL357">
            <v>0</v>
          </cell>
          <cell r="BM357">
            <v>35</v>
          </cell>
          <cell r="BN357">
            <v>22</v>
          </cell>
          <cell r="BO357">
            <v>28</v>
          </cell>
          <cell r="BP357">
            <v>83</v>
          </cell>
          <cell r="BQ357">
            <v>0</v>
          </cell>
          <cell r="BR357">
            <v>6</v>
          </cell>
          <cell r="BS357">
            <v>100</v>
          </cell>
          <cell r="BT357">
            <v>114</v>
          </cell>
          <cell r="BU357">
            <v>309</v>
          </cell>
          <cell r="BV357">
            <v>0</v>
          </cell>
          <cell r="BW357">
            <v>0</v>
          </cell>
          <cell r="BX357">
            <v>13</v>
          </cell>
          <cell r="BY357">
            <v>151</v>
          </cell>
          <cell r="BZ357">
            <v>789</v>
          </cell>
          <cell r="CA357">
            <v>2254</v>
          </cell>
          <cell r="CB357">
            <v>2717</v>
          </cell>
          <cell r="CC357">
            <v>1337</v>
          </cell>
          <cell r="CD357">
            <v>876</v>
          </cell>
          <cell r="CE357">
            <v>1329</v>
          </cell>
          <cell r="CF357">
            <v>12590</v>
          </cell>
          <cell r="CG357">
            <v>36679</v>
          </cell>
          <cell r="CH357">
            <v>18128</v>
          </cell>
          <cell r="CI357">
            <v>17349</v>
          </cell>
        </row>
        <row r="358">
          <cell r="B358" t="str">
            <v>Kab. Tambrauw</v>
          </cell>
          <cell r="C358" t="str">
            <v>Prov. Papua Barat</v>
          </cell>
          <cell r="D358">
            <v>128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5048</v>
          </cell>
          <cell r="J358">
            <v>94</v>
          </cell>
          <cell r="K358">
            <v>0</v>
          </cell>
          <cell r="L358">
            <v>0</v>
          </cell>
          <cell r="M358">
            <v>0</v>
          </cell>
          <cell r="X358">
            <v>4</v>
          </cell>
          <cell r="Y358">
            <v>4882</v>
          </cell>
          <cell r="Z358">
            <v>1097</v>
          </cell>
          <cell r="AA358">
            <v>173</v>
          </cell>
          <cell r="AB358">
            <v>41</v>
          </cell>
          <cell r="AC358">
            <v>3</v>
          </cell>
          <cell r="AD358">
            <v>3086</v>
          </cell>
          <cell r="AE358">
            <v>756</v>
          </cell>
          <cell r="AF358">
            <v>161</v>
          </cell>
          <cell r="AG358">
            <v>34</v>
          </cell>
          <cell r="AR358">
            <v>1</v>
          </cell>
          <cell r="AS358">
            <v>39</v>
          </cell>
          <cell r="AT358">
            <v>1729</v>
          </cell>
          <cell r="AU358">
            <v>878</v>
          </cell>
          <cell r="AV358">
            <v>139</v>
          </cell>
          <cell r="AW358">
            <v>0</v>
          </cell>
          <cell r="AX358">
            <v>10</v>
          </cell>
          <cell r="AY358">
            <v>455</v>
          </cell>
          <cell r="AZ358">
            <v>319</v>
          </cell>
          <cell r="BA358">
            <v>59</v>
          </cell>
          <cell r="BL358">
            <v>15</v>
          </cell>
          <cell r="BM358">
            <v>234</v>
          </cell>
          <cell r="BN358">
            <v>68</v>
          </cell>
          <cell r="BO358">
            <v>14</v>
          </cell>
          <cell r="BP358">
            <v>36</v>
          </cell>
          <cell r="BQ358">
            <v>0</v>
          </cell>
          <cell r="BR358">
            <v>69</v>
          </cell>
          <cell r="BS358">
            <v>359</v>
          </cell>
          <cell r="BT358">
            <v>166</v>
          </cell>
          <cell r="BU358">
            <v>124</v>
          </cell>
          <cell r="BV358">
            <v>1</v>
          </cell>
          <cell r="BW358">
            <v>2</v>
          </cell>
          <cell r="BX358">
            <v>46</v>
          </cell>
          <cell r="BY358">
            <v>306</v>
          </cell>
          <cell r="BZ358">
            <v>437</v>
          </cell>
          <cell r="CA358">
            <v>5200</v>
          </cell>
          <cell r="CB358">
            <v>8416</v>
          </cell>
          <cell r="CC358">
            <v>4510</v>
          </cell>
          <cell r="CD358">
            <v>2017</v>
          </cell>
          <cell r="CE358">
            <v>870</v>
          </cell>
          <cell r="CF358">
            <v>23373</v>
          </cell>
          <cell r="CG358">
            <v>67660</v>
          </cell>
          <cell r="CH358">
            <v>29614</v>
          </cell>
          <cell r="CI358">
            <v>31581</v>
          </cell>
        </row>
        <row r="359">
          <cell r="B359" t="str">
            <v>Kab. Teluk Bintuni</v>
          </cell>
          <cell r="C359" t="str">
            <v>Prov. Papua Barat</v>
          </cell>
          <cell r="D359">
            <v>354</v>
          </cell>
          <cell r="E359">
            <v>16</v>
          </cell>
          <cell r="F359">
            <v>0</v>
          </cell>
          <cell r="G359">
            <v>0</v>
          </cell>
          <cell r="H359">
            <v>0</v>
          </cell>
          <cell r="I359">
            <v>3335</v>
          </cell>
          <cell r="J359">
            <v>106</v>
          </cell>
          <cell r="K359">
            <v>0</v>
          </cell>
          <cell r="L359">
            <v>0</v>
          </cell>
          <cell r="M359">
            <v>0</v>
          </cell>
          <cell r="X359">
            <v>2</v>
          </cell>
          <cell r="Y359">
            <v>2341</v>
          </cell>
          <cell r="Z359">
            <v>522</v>
          </cell>
          <cell r="AA359">
            <v>79</v>
          </cell>
          <cell r="AB359">
            <v>12</v>
          </cell>
          <cell r="AC359">
            <v>9</v>
          </cell>
          <cell r="AD359">
            <v>1905</v>
          </cell>
          <cell r="AE359">
            <v>391</v>
          </cell>
          <cell r="AF359">
            <v>34</v>
          </cell>
          <cell r="AG359">
            <v>9</v>
          </cell>
          <cell r="AR359">
            <v>0</v>
          </cell>
          <cell r="AS359">
            <v>52</v>
          </cell>
          <cell r="AT359">
            <v>943</v>
          </cell>
          <cell r="AU359">
            <v>536</v>
          </cell>
          <cell r="AV359">
            <v>79</v>
          </cell>
          <cell r="AW359">
            <v>1</v>
          </cell>
          <cell r="AX359">
            <v>7</v>
          </cell>
          <cell r="AY359">
            <v>209</v>
          </cell>
          <cell r="AZ359">
            <v>116</v>
          </cell>
          <cell r="BA359">
            <v>10</v>
          </cell>
          <cell r="BL359">
            <v>0</v>
          </cell>
          <cell r="BM359">
            <v>15</v>
          </cell>
          <cell r="BN359">
            <v>23</v>
          </cell>
          <cell r="BO359">
            <v>29</v>
          </cell>
          <cell r="BP359">
            <v>105</v>
          </cell>
          <cell r="BQ359">
            <v>0</v>
          </cell>
          <cell r="BR359">
            <v>1</v>
          </cell>
          <cell r="BS359">
            <v>41</v>
          </cell>
          <cell r="BT359">
            <v>94</v>
          </cell>
          <cell r="BU359">
            <v>340</v>
          </cell>
          <cell r="BV359">
            <v>0</v>
          </cell>
          <cell r="BW359">
            <v>0</v>
          </cell>
          <cell r="BX359">
            <v>9</v>
          </cell>
          <cell r="BY359">
            <v>121</v>
          </cell>
          <cell r="BZ359">
            <v>610</v>
          </cell>
          <cell r="CA359">
            <v>3701</v>
          </cell>
          <cell r="CB359">
            <v>4443</v>
          </cell>
          <cell r="CC359">
            <v>2138</v>
          </cell>
          <cell r="CD359">
            <v>1009</v>
          </cell>
          <cell r="CE359">
            <v>1165</v>
          </cell>
          <cell r="CF359">
            <v>7144</v>
          </cell>
          <cell r="CG359">
            <v>20416</v>
          </cell>
          <cell r="CH359">
            <v>9703</v>
          </cell>
          <cell r="CI359">
            <v>9648</v>
          </cell>
        </row>
        <row r="360">
          <cell r="B360" t="str">
            <v>Kab. Teluk Wondama</v>
          </cell>
          <cell r="C360" t="str">
            <v>Prov. Papua Barat</v>
          </cell>
          <cell r="D360">
            <v>950</v>
          </cell>
          <cell r="E360">
            <v>504</v>
          </cell>
          <cell r="F360">
            <v>0</v>
          </cell>
          <cell r="G360">
            <v>0</v>
          </cell>
          <cell r="H360">
            <v>0</v>
          </cell>
          <cell r="I360">
            <v>1148</v>
          </cell>
          <cell r="J360">
            <v>819</v>
          </cell>
          <cell r="K360">
            <v>0</v>
          </cell>
          <cell r="L360">
            <v>0</v>
          </cell>
          <cell r="M360">
            <v>0</v>
          </cell>
          <cell r="N360"/>
          <cell r="O360"/>
          <cell r="P360"/>
          <cell r="Q360"/>
          <cell r="R360"/>
          <cell r="S360"/>
          <cell r="X360">
            <v>13</v>
          </cell>
          <cell r="Y360">
            <v>12537</v>
          </cell>
          <cell r="Z360">
            <v>1348</v>
          </cell>
          <cell r="AA360">
            <v>73</v>
          </cell>
          <cell r="AB360">
            <v>7</v>
          </cell>
          <cell r="AC360">
            <v>10</v>
          </cell>
          <cell r="AD360">
            <v>7639</v>
          </cell>
          <cell r="AE360">
            <v>645</v>
          </cell>
          <cell r="AF360">
            <v>33</v>
          </cell>
          <cell r="AG360">
            <v>5</v>
          </cell>
          <cell r="AH360"/>
          <cell r="AI360"/>
          <cell r="AJ360"/>
          <cell r="AK360"/>
          <cell r="AL360"/>
          <cell r="AR360">
            <v>4</v>
          </cell>
          <cell r="AS360">
            <v>130</v>
          </cell>
          <cell r="AT360">
            <v>4395</v>
          </cell>
          <cell r="AU360">
            <v>815</v>
          </cell>
          <cell r="AV360">
            <v>21</v>
          </cell>
          <cell r="AW360">
            <v>3</v>
          </cell>
          <cell r="AX360">
            <v>84</v>
          </cell>
          <cell r="AY360">
            <v>3007</v>
          </cell>
          <cell r="AZ360">
            <v>768</v>
          </cell>
          <cell r="BA360">
            <v>79</v>
          </cell>
          <cell r="BL360">
            <v>0</v>
          </cell>
          <cell r="BM360">
            <v>16</v>
          </cell>
          <cell r="BN360">
            <v>23</v>
          </cell>
          <cell r="BO360">
            <v>39</v>
          </cell>
          <cell r="BP360">
            <v>68</v>
          </cell>
          <cell r="BQ360">
            <v>0</v>
          </cell>
          <cell r="BR360">
            <v>5</v>
          </cell>
          <cell r="BS360">
            <v>101</v>
          </cell>
          <cell r="BT360">
            <v>148</v>
          </cell>
          <cell r="BU360">
            <v>258</v>
          </cell>
          <cell r="BV360">
            <v>0</v>
          </cell>
          <cell r="BW360">
            <v>1</v>
          </cell>
          <cell r="BX360">
            <v>10</v>
          </cell>
          <cell r="BY360">
            <v>121</v>
          </cell>
          <cell r="BZ360">
            <v>483</v>
          </cell>
          <cell r="CA360">
            <v>2128</v>
          </cell>
          <cell r="CB360">
            <v>21735</v>
          </cell>
          <cell r="CC360">
            <v>9529</v>
          </cell>
          <cell r="CD360">
            <v>1997</v>
          </cell>
          <cell r="CE360">
            <v>921</v>
          </cell>
          <cell r="CF360">
            <v>7128</v>
          </cell>
          <cell r="CG360">
            <v>21640</v>
          </cell>
          <cell r="CH360">
            <v>11948</v>
          </cell>
          <cell r="CI360">
            <v>11013</v>
          </cell>
        </row>
        <row r="361">
          <cell r="B361" t="str">
            <v>Kab. Bengkalis</v>
          </cell>
          <cell r="C361" t="str">
            <v>Prov. Riau</v>
          </cell>
          <cell r="D361">
            <v>415</v>
          </cell>
          <cell r="E361">
            <v>2</v>
          </cell>
          <cell r="F361">
            <v>0</v>
          </cell>
          <cell r="G361">
            <v>0</v>
          </cell>
          <cell r="H361">
            <v>0</v>
          </cell>
          <cell r="I361">
            <v>6320</v>
          </cell>
          <cell r="J361">
            <v>64</v>
          </cell>
          <cell r="K361">
            <v>0</v>
          </cell>
          <cell r="L361">
            <v>0</v>
          </cell>
          <cell r="M361">
            <v>0</v>
          </cell>
          <cell r="N361"/>
          <cell r="O361"/>
          <cell r="P361"/>
          <cell r="Q361"/>
          <cell r="R361"/>
          <cell r="X361">
            <v>26</v>
          </cell>
          <cell r="Y361">
            <v>59782</v>
          </cell>
          <cell r="Z361">
            <v>5489</v>
          </cell>
          <cell r="AA361">
            <v>144</v>
          </cell>
          <cell r="AB361">
            <v>20</v>
          </cell>
          <cell r="AC361">
            <v>5</v>
          </cell>
          <cell r="AD361">
            <v>8941</v>
          </cell>
          <cell r="AE361">
            <v>429</v>
          </cell>
          <cell r="AF361">
            <v>8</v>
          </cell>
          <cell r="AG361">
            <v>0</v>
          </cell>
          <cell r="AH361">
            <v>14</v>
          </cell>
          <cell r="AI361">
            <v>250</v>
          </cell>
          <cell r="AJ361">
            <v>5</v>
          </cell>
          <cell r="AM361">
            <v>381</v>
          </cell>
          <cell r="AN361">
            <v>5571</v>
          </cell>
          <cell r="AO361">
            <v>1181</v>
          </cell>
          <cell r="AP361">
            <v>27</v>
          </cell>
          <cell r="AQ361">
            <v>30</v>
          </cell>
          <cell r="AR361">
            <v>9</v>
          </cell>
          <cell r="AS361">
            <v>282</v>
          </cell>
          <cell r="AT361">
            <v>19013</v>
          </cell>
          <cell r="AU361">
            <v>4334</v>
          </cell>
          <cell r="AV361">
            <v>55</v>
          </cell>
          <cell r="AW361">
            <v>1</v>
          </cell>
          <cell r="AX361">
            <v>66</v>
          </cell>
          <cell r="AY361">
            <v>3039</v>
          </cell>
          <cell r="AZ361">
            <v>394</v>
          </cell>
          <cell r="BA361">
            <v>7</v>
          </cell>
          <cell r="BC361">
            <v>214</v>
          </cell>
          <cell r="BD361">
            <v>1338</v>
          </cell>
          <cell r="BE361">
            <v>44</v>
          </cell>
          <cell r="BG361">
            <v>1</v>
          </cell>
          <cell r="BH361">
            <v>741</v>
          </cell>
          <cell r="BI361">
            <v>4960</v>
          </cell>
          <cell r="BJ361">
            <v>442</v>
          </cell>
          <cell r="BK361">
            <v>31</v>
          </cell>
          <cell r="BL361">
            <v>0</v>
          </cell>
          <cell r="BM361">
            <v>5</v>
          </cell>
          <cell r="BN361">
            <v>23</v>
          </cell>
          <cell r="BO361">
            <v>14</v>
          </cell>
          <cell r="BP361">
            <v>147</v>
          </cell>
          <cell r="BQ361">
            <v>0</v>
          </cell>
          <cell r="BR361">
            <v>1</v>
          </cell>
          <cell r="BS361">
            <v>45</v>
          </cell>
          <cell r="BT361">
            <v>67</v>
          </cell>
          <cell r="BU361">
            <v>422</v>
          </cell>
          <cell r="BV361">
            <v>0</v>
          </cell>
          <cell r="BW361">
            <v>0</v>
          </cell>
          <cell r="BX361">
            <v>4</v>
          </cell>
          <cell r="BY361">
            <v>92</v>
          </cell>
          <cell r="BZ361">
            <v>784</v>
          </cell>
          <cell r="CA361">
            <v>7172</v>
          </cell>
          <cell r="CB361">
            <v>75919</v>
          </cell>
          <cell r="CC361">
            <v>35526</v>
          </cell>
          <cell r="CD361">
            <v>5566</v>
          </cell>
          <cell r="CE361">
            <v>1496</v>
          </cell>
          <cell r="CF361">
            <v>24472</v>
          </cell>
          <cell r="CG361">
            <v>59475</v>
          </cell>
          <cell r="CH361">
            <v>29598</v>
          </cell>
          <cell r="CI361">
            <v>26493</v>
          </cell>
        </row>
        <row r="362">
          <cell r="B362" t="str">
            <v>Kab. Indragiri Hilir</v>
          </cell>
          <cell r="C362" t="str">
            <v>Prov. Riau</v>
          </cell>
          <cell r="D362">
            <v>748</v>
          </cell>
          <cell r="E362">
            <v>2</v>
          </cell>
          <cell r="F362">
            <v>0</v>
          </cell>
          <cell r="G362">
            <v>0</v>
          </cell>
          <cell r="H362">
            <v>0</v>
          </cell>
          <cell r="I362">
            <v>1955</v>
          </cell>
          <cell r="J362">
            <v>63</v>
          </cell>
          <cell r="K362">
            <v>0</v>
          </cell>
          <cell r="L362">
            <v>0</v>
          </cell>
          <cell r="M362">
            <v>0</v>
          </cell>
          <cell r="N362"/>
          <cell r="O362"/>
          <cell r="P362"/>
          <cell r="Q362"/>
          <cell r="R362"/>
          <cell r="X362">
            <v>12</v>
          </cell>
          <cell r="Y362">
            <v>56391</v>
          </cell>
          <cell r="Z362">
            <v>7175</v>
          </cell>
          <cell r="AA362">
            <v>348</v>
          </cell>
          <cell r="AB362">
            <v>37</v>
          </cell>
          <cell r="AC362">
            <v>3</v>
          </cell>
          <cell r="AD362">
            <v>7878</v>
          </cell>
          <cell r="AE362">
            <v>997</v>
          </cell>
          <cell r="AF362">
            <v>41</v>
          </cell>
          <cell r="AG362">
            <v>2</v>
          </cell>
          <cell r="AH362">
            <v>13</v>
          </cell>
          <cell r="AI362">
            <v>947</v>
          </cell>
          <cell r="AJ362">
            <v>70</v>
          </cell>
          <cell r="AK362">
            <v>4</v>
          </cell>
          <cell r="AM362">
            <v>684</v>
          </cell>
          <cell r="AN362">
            <v>12674</v>
          </cell>
          <cell r="AO362">
            <v>1046</v>
          </cell>
          <cell r="AP362">
            <v>58</v>
          </cell>
          <cell r="AQ362">
            <v>30</v>
          </cell>
          <cell r="AR362">
            <v>7</v>
          </cell>
          <cell r="AS362">
            <v>222</v>
          </cell>
          <cell r="AT362">
            <v>13004</v>
          </cell>
          <cell r="AU362">
            <v>3979</v>
          </cell>
          <cell r="AV362">
            <v>72</v>
          </cell>
          <cell r="AW362">
            <v>1</v>
          </cell>
          <cell r="AX362">
            <v>35</v>
          </cell>
          <cell r="AY362">
            <v>2037</v>
          </cell>
          <cell r="AZ362">
            <v>576</v>
          </cell>
          <cell r="BA362">
            <v>13</v>
          </cell>
          <cell r="BC362">
            <v>139</v>
          </cell>
          <cell r="BD362">
            <v>1203</v>
          </cell>
          <cell r="BE362">
            <v>1245</v>
          </cell>
          <cell r="BF362">
            <v>10</v>
          </cell>
          <cell r="BG362">
            <v>2</v>
          </cell>
          <cell r="BH362">
            <v>1016</v>
          </cell>
          <cell r="BI362">
            <v>8978</v>
          </cell>
          <cell r="BJ362">
            <v>2043</v>
          </cell>
          <cell r="BK362">
            <v>170</v>
          </cell>
          <cell r="BL362">
            <v>0</v>
          </cell>
          <cell r="BM362">
            <v>2</v>
          </cell>
          <cell r="BN362">
            <v>0</v>
          </cell>
          <cell r="BO362">
            <v>2</v>
          </cell>
          <cell r="BP362">
            <v>13</v>
          </cell>
          <cell r="BQ362">
            <v>0</v>
          </cell>
          <cell r="BR362">
            <v>2</v>
          </cell>
          <cell r="BS362">
            <v>25</v>
          </cell>
          <cell r="BT362">
            <v>27</v>
          </cell>
          <cell r="BU362">
            <v>111</v>
          </cell>
          <cell r="BV362">
            <v>0</v>
          </cell>
          <cell r="BW362">
            <v>0</v>
          </cell>
          <cell r="BX362">
            <v>9</v>
          </cell>
          <cell r="BY362">
            <v>114</v>
          </cell>
          <cell r="BZ362">
            <v>414</v>
          </cell>
          <cell r="CA362">
            <v>3425</v>
          </cell>
          <cell r="CB362">
            <v>79371</v>
          </cell>
          <cell r="CC362">
            <v>34544</v>
          </cell>
          <cell r="CD362">
            <v>8437</v>
          </cell>
          <cell r="CE362">
            <v>872</v>
          </cell>
          <cell r="CF362">
            <v>23329</v>
          </cell>
          <cell r="CG362">
            <v>76140</v>
          </cell>
          <cell r="CH362">
            <v>41676</v>
          </cell>
          <cell r="CI362">
            <v>32352</v>
          </cell>
        </row>
        <row r="363">
          <cell r="B363" t="str">
            <v>Kab. Indragiri Hulu</v>
          </cell>
          <cell r="C363" t="str">
            <v>Prov. Riau</v>
          </cell>
          <cell r="D363">
            <v>557</v>
          </cell>
          <cell r="E363">
            <v>3</v>
          </cell>
          <cell r="F363">
            <v>0</v>
          </cell>
          <cell r="G363">
            <v>0</v>
          </cell>
          <cell r="H363">
            <v>0</v>
          </cell>
          <cell r="I363">
            <v>4827</v>
          </cell>
          <cell r="J363">
            <v>50</v>
          </cell>
          <cell r="K363">
            <v>0</v>
          </cell>
          <cell r="L363">
            <v>0</v>
          </cell>
          <cell r="M363">
            <v>0</v>
          </cell>
          <cell r="N363"/>
          <cell r="O363"/>
          <cell r="P363"/>
          <cell r="Q363"/>
          <cell r="R363"/>
          <cell r="X363">
            <v>41</v>
          </cell>
          <cell r="Y363">
            <v>47639</v>
          </cell>
          <cell r="Z363">
            <v>5192</v>
          </cell>
          <cell r="AA363">
            <v>221</v>
          </cell>
          <cell r="AB363">
            <v>27</v>
          </cell>
          <cell r="AC363">
            <v>4</v>
          </cell>
          <cell r="AD363">
            <v>3603</v>
          </cell>
          <cell r="AE363">
            <v>280</v>
          </cell>
          <cell r="AF363">
            <v>10</v>
          </cell>
          <cell r="AG363">
            <v>2</v>
          </cell>
          <cell r="AH363">
            <v>31</v>
          </cell>
          <cell r="AI363">
            <v>766</v>
          </cell>
          <cell r="AJ363">
            <v>251</v>
          </cell>
          <cell r="AM363">
            <v>112</v>
          </cell>
          <cell r="AN363">
            <v>2174</v>
          </cell>
          <cell r="AO363">
            <v>70</v>
          </cell>
          <cell r="AP363">
            <v>1</v>
          </cell>
          <cell r="AQ363">
            <v>2</v>
          </cell>
          <cell r="AR363">
            <v>6</v>
          </cell>
          <cell r="AS363">
            <v>151</v>
          </cell>
          <cell r="AT363">
            <v>13313</v>
          </cell>
          <cell r="AU363">
            <v>3524</v>
          </cell>
          <cell r="AV363">
            <v>68</v>
          </cell>
          <cell r="AW363">
            <v>0</v>
          </cell>
          <cell r="AX363">
            <v>20</v>
          </cell>
          <cell r="AY363">
            <v>1245</v>
          </cell>
          <cell r="AZ363">
            <v>311</v>
          </cell>
          <cell r="BA363">
            <v>4</v>
          </cell>
          <cell r="BC363">
            <v>59</v>
          </cell>
          <cell r="BD363">
            <v>453</v>
          </cell>
          <cell r="BE363">
            <v>47</v>
          </cell>
          <cell r="BF363">
            <v>1</v>
          </cell>
          <cell r="BG363">
            <v>1</v>
          </cell>
          <cell r="BH363">
            <v>472</v>
          </cell>
          <cell r="BI363">
            <v>3768</v>
          </cell>
          <cell r="BJ363">
            <v>1101</v>
          </cell>
          <cell r="BK363">
            <v>37</v>
          </cell>
          <cell r="BL363">
            <v>0</v>
          </cell>
          <cell r="BM363">
            <v>13</v>
          </cell>
          <cell r="BN363">
            <v>26</v>
          </cell>
          <cell r="BO363">
            <v>25</v>
          </cell>
          <cell r="BP363">
            <v>126</v>
          </cell>
          <cell r="BQ363">
            <v>0</v>
          </cell>
          <cell r="BR363">
            <v>2</v>
          </cell>
          <cell r="BS363">
            <v>54</v>
          </cell>
          <cell r="BT363">
            <v>101</v>
          </cell>
          <cell r="BU363">
            <v>223</v>
          </cell>
          <cell r="BV363">
            <v>0</v>
          </cell>
          <cell r="BW363">
            <v>2</v>
          </cell>
          <cell r="BX363">
            <v>10</v>
          </cell>
          <cell r="BY363">
            <v>164</v>
          </cell>
          <cell r="BZ363">
            <v>603</v>
          </cell>
          <cell r="CA363">
            <v>5579</v>
          </cell>
          <cell r="CB363">
            <v>54954</v>
          </cell>
          <cell r="CC363">
            <v>24662</v>
          </cell>
          <cell r="CD363">
            <v>5505</v>
          </cell>
          <cell r="CE363">
            <v>1093</v>
          </cell>
          <cell r="CF363">
            <v>17225</v>
          </cell>
          <cell r="CG363">
            <v>54970</v>
          </cell>
          <cell r="CH363">
            <v>26734</v>
          </cell>
          <cell r="CI363">
            <v>24093</v>
          </cell>
        </row>
        <row r="364">
          <cell r="B364" t="str">
            <v>Kab. Kampar</v>
          </cell>
          <cell r="C364" t="str">
            <v>Prov. Riau</v>
          </cell>
          <cell r="D364">
            <v>278</v>
          </cell>
          <cell r="E364">
            <v>3</v>
          </cell>
          <cell r="F364">
            <v>0</v>
          </cell>
          <cell r="G364">
            <v>0</v>
          </cell>
          <cell r="H364">
            <v>0</v>
          </cell>
          <cell r="I364">
            <v>11497</v>
          </cell>
          <cell r="J364">
            <v>147</v>
          </cell>
          <cell r="K364">
            <v>0</v>
          </cell>
          <cell r="L364">
            <v>0</v>
          </cell>
          <cell r="M364">
            <v>0</v>
          </cell>
          <cell r="N364"/>
          <cell r="O364"/>
          <cell r="P364"/>
          <cell r="Q364"/>
          <cell r="R364"/>
          <cell r="X364">
            <v>25</v>
          </cell>
          <cell r="Y364">
            <v>83668</v>
          </cell>
          <cell r="Z364">
            <v>9999</v>
          </cell>
          <cell r="AA364">
            <v>189</v>
          </cell>
          <cell r="AB364">
            <v>26</v>
          </cell>
          <cell r="AC364">
            <v>2</v>
          </cell>
          <cell r="AD364">
            <v>6661</v>
          </cell>
          <cell r="AE364">
            <v>473</v>
          </cell>
          <cell r="AF364">
            <v>3</v>
          </cell>
          <cell r="AG364">
            <v>1</v>
          </cell>
          <cell r="AH364">
            <v>15</v>
          </cell>
          <cell r="AI364">
            <v>212</v>
          </cell>
          <cell r="AJ364">
            <v>3</v>
          </cell>
          <cell r="AM364">
            <v>140</v>
          </cell>
          <cell r="AN364">
            <v>3186</v>
          </cell>
          <cell r="AO364">
            <v>254</v>
          </cell>
          <cell r="AP364">
            <v>6</v>
          </cell>
          <cell r="AQ364">
            <v>4</v>
          </cell>
          <cell r="AR364">
            <v>2</v>
          </cell>
          <cell r="AS364">
            <v>132</v>
          </cell>
          <cell r="AT364">
            <v>19259</v>
          </cell>
          <cell r="AU364">
            <v>6237</v>
          </cell>
          <cell r="AV364">
            <v>85</v>
          </cell>
          <cell r="AW364">
            <v>0</v>
          </cell>
          <cell r="AX364">
            <v>33</v>
          </cell>
          <cell r="AY364">
            <v>3801</v>
          </cell>
          <cell r="AZ364">
            <v>877</v>
          </cell>
          <cell r="BA364">
            <v>11</v>
          </cell>
          <cell r="BC364">
            <v>175</v>
          </cell>
          <cell r="BD364">
            <v>2009</v>
          </cell>
          <cell r="BE364">
            <v>178</v>
          </cell>
          <cell r="BF364">
            <v>13</v>
          </cell>
          <cell r="BG364">
            <v>6</v>
          </cell>
          <cell r="BH364">
            <v>730</v>
          </cell>
          <cell r="BI364">
            <v>8176</v>
          </cell>
          <cell r="BJ364">
            <v>1542</v>
          </cell>
          <cell r="BK364">
            <v>64</v>
          </cell>
          <cell r="BL364">
            <v>0</v>
          </cell>
          <cell r="BM364">
            <v>6</v>
          </cell>
          <cell r="BN364">
            <v>13</v>
          </cell>
          <cell r="BO364">
            <v>13</v>
          </cell>
          <cell r="BP364">
            <v>73</v>
          </cell>
          <cell r="BQ364">
            <v>0</v>
          </cell>
          <cell r="BR364">
            <v>2</v>
          </cell>
          <cell r="BS364">
            <v>67</v>
          </cell>
          <cell r="BT364">
            <v>99</v>
          </cell>
          <cell r="BU364">
            <v>220</v>
          </cell>
          <cell r="BV364">
            <v>0</v>
          </cell>
          <cell r="BW364">
            <v>3</v>
          </cell>
          <cell r="BX364">
            <v>10</v>
          </cell>
          <cell r="BY364">
            <v>179</v>
          </cell>
          <cell r="BZ364">
            <v>724</v>
          </cell>
          <cell r="CA364">
            <v>11965</v>
          </cell>
          <cell r="CB364">
            <v>94958</v>
          </cell>
          <cell r="CC364">
            <v>44064</v>
          </cell>
          <cell r="CD364">
            <v>9323</v>
          </cell>
          <cell r="CE364">
            <v>1221</v>
          </cell>
          <cell r="CF364">
            <v>29200</v>
          </cell>
          <cell r="CG364">
            <v>89079</v>
          </cell>
          <cell r="CH364">
            <v>43487</v>
          </cell>
          <cell r="CI364">
            <v>42466</v>
          </cell>
        </row>
        <row r="365">
          <cell r="B365" t="str">
            <v>Kab. Kepulauan Meranti</v>
          </cell>
          <cell r="C365" t="str">
            <v>Prov. Riau</v>
          </cell>
          <cell r="D365">
            <v>305</v>
          </cell>
          <cell r="E365">
            <v>4</v>
          </cell>
          <cell r="F365">
            <v>0</v>
          </cell>
          <cell r="G365">
            <v>0</v>
          </cell>
          <cell r="H365">
            <v>0</v>
          </cell>
          <cell r="I365">
            <v>1814</v>
          </cell>
          <cell r="J365">
            <v>14</v>
          </cell>
          <cell r="K365">
            <v>0</v>
          </cell>
          <cell r="L365">
            <v>0</v>
          </cell>
          <cell r="M365">
            <v>0</v>
          </cell>
          <cell r="N365"/>
          <cell r="O365"/>
          <cell r="P365"/>
          <cell r="Q365"/>
          <cell r="R365"/>
          <cell r="X365">
            <v>12</v>
          </cell>
          <cell r="Y365">
            <v>17239</v>
          </cell>
          <cell r="Z365">
            <v>1874</v>
          </cell>
          <cell r="AA365">
            <v>93</v>
          </cell>
          <cell r="AB365">
            <v>5</v>
          </cell>
          <cell r="AC365">
            <v>2</v>
          </cell>
          <cell r="AD365">
            <v>1764</v>
          </cell>
          <cell r="AE365">
            <v>37</v>
          </cell>
          <cell r="AF365">
            <v>0</v>
          </cell>
          <cell r="AG365">
            <v>0</v>
          </cell>
          <cell r="AM365">
            <v>47</v>
          </cell>
          <cell r="AN365">
            <v>1133</v>
          </cell>
          <cell r="AO365">
            <v>19</v>
          </cell>
          <cell r="AP365">
            <v>1</v>
          </cell>
          <cell r="AQ365">
            <v>1</v>
          </cell>
          <cell r="AR365">
            <v>3</v>
          </cell>
          <cell r="AS365">
            <v>76</v>
          </cell>
          <cell r="AT365">
            <v>4022</v>
          </cell>
          <cell r="AU365">
            <v>1038</v>
          </cell>
          <cell r="AV365">
            <v>23</v>
          </cell>
          <cell r="AW365">
            <v>0</v>
          </cell>
          <cell r="AX365">
            <v>21</v>
          </cell>
          <cell r="AY365">
            <v>738</v>
          </cell>
          <cell r="AZ365">
            <v>74</v>
          </cell>
          <cell r="BA365">
            <v>0</v>
          </cell>
          <cell r="BC365">
            <v>152</v>
          </cell>
          <cell r="BD365">
            <v>909</v>
          </cell>
          <cell r="BE365">
            <v>16</v>
          </cell>
          <cell r="BF365">
            <v>2</v>
          </cell>
          <cell r="BG365">
            <v>1</v>
          </cell>
          <cell r="BH365">
            <v>220</v>
          </cell>
          <cell r="BI365">
            <v>1860</v>
          </cell>
          <cell r="BJ365">
            <v>219</v>
          </cell>
          <cell r="BK365">
            <v>21</v>
          </cell>
          <cell r="BL365">
            <v>0</v>
          </cell>
          <cell r="BM365">
            <v>2</v>
          </cell>
          <cell r="BN365">
            <v>8</v>
          </cell>
          <cell r="BO365">
            <v>9</v>
          </cell>
          <cell r="BP365">
            <v>88</v>
          </cell>
          <cell r="BQ365">
            <v>0</v>
          </cell>
          <cell r="BR365">
            <v>4</v>
          </cell>
          <cell r="BS365">
            <v>16</v>
          </cell>
          <cell r="BT365">
            <v>47</v>
          </cell>
          <cell r="BU365">
            <v>200</v>
          </cell>
          <cell r="BV365">
            <v>0</v>
          </cell>
          <cell r="BW365">
            <v>1</v>
          </cell>
          <cell r="BX365">
            <v>2</v>
          </cell>
          <cell r="BY365">
            <v>27</v>
          </cell>
          <cell r="BZ365">
            <v>332</v>
          </cell>
          <cell r="CA365">
            <v>2184</v>
          </cell>
          <cell r="CB365">
            <v>20630</v>
          </cell>
          <cell r="CC365">
            <v>9485</v>
          </cell>
          <cell r="CD365">
            <v>1524</v>
          </cell>
          <cell r="CE365">
            <v>672</v>
          </cell>
          <cell r="CF365">
            <v>7203</v>
          </cell>
          <cell r="CG365">
            <v>21585</v>
          </cell>
          <cell r="CH365">
            <v>11781</v>
          </cell>
          <cell r="CI365">
            <v>11622</v>
          </cell>
        </row>
        <row r="366">
          <cell r="B366" t="str">
            <v>Kab. Kuantan Singingi</v>
          </cell>
          <cell r="C366" t="str">
            <v>Prov. Riau</v>
          </cell>
          <cell r="D366">
            <v>121</v>
          </cell>
          <cell r="E366">
            <v>1</v>
          </cell>
          <cell r="F366">
            <v>0</v>
          </cell>
          <cell r="G366">
            <v>0</v>
          </cell>
          <cell r="H366">
            <v>0</v>
          </cell>
          <cell r="I366">
            <v>4703</v>
          </cell>
          <cell r="J366">
            <v>342</v>
          </cell>
          <cell r="K366">
            <v>0</v>
          </cell>
          <cell r="L366">
            <v>0</v>
          </cell>
          <cell r="M366">
            <v>0</v>
          </cell>
          <cell r="N366"/>
          <cell r="O366"/>
          <cell r="P366"/>
          <cell r="Q366"/>
          <cell r="R366"/>
          <cell r="X366">
            <v>10</v>
          </cell>
          <cell r="Y366">
            <v>32822</v>
          </cell>
          <cell r="Z366">
            <v>3614</v>
          </cell>
          <cell r="AA366">
            <v>109</v>
          </cell>
          <cell r="AB366">
            <v>9</v>
          </cell>
          <cell r="AC366">
            <v>3</v>
          </cell>
          <cell r="AD366">
            <v>1883</v>
          </cell>
          <cell r="AE366">
            <v>208</v>
          </cell>
          <cell r="AF366">
            <v>6</v>
          </cell>
          <cell r="AG366">
            <v>1</v>
          </cell>
          <cell r="AH366">
            <v>5</v>
          </cell>
          <cell r="AI366">
            <v>240</v>
          </cell>
          <cell r="AJ366">
            <v>5</v>
          </cell>
          <cell r="AK366">
            <v>1</v>
          </cell>
          <cell r="AM366">
            <v>80</v>
          </cell>
          <cell r="AN366">
            <v>2437</v>
          </cell>
          <cell r="AO366">
            <v>62</v>
          </cell>
          <cell r="AP366">
            <v>3</v>
          </cell>
          <cell r="AQ366">
            <v>4</v>
          </cell>
          <cell r="AR366">
            <v>4</v>
          </cell>
          <cell r="AS366">
            <v>75</v>
          </cell>
          <cell r="AT366">
            <v>9434</v>
          </cell>
          <cell r="AU366">
            <v>3010</v>
          </cell>
          <cell r="AV366">
            <v>49</v>
          </cell>
          <cell r="AW366">
            <v>1</v>
          </cell>
          <cell r="AX366">
            <v>2</v>
          </cell>
          <cell r="AY366">
            <v>327</v>
          </cell>
          <cell r="AZ366">
            <v>65</v>
          </cell>
          <cell r="BA366">
            <v>2</v>
          </cell>
          <cell r="BB366">
            <v>1</v>
          </cell>
          <cell r="BC366">
            <v>51</v>
          </cell>
          <cell r="BD366">
            <v>653</v>
          </cell>
          <cell r="BE366">
            <v>57</v>
          </cell>
          <cell r="BF366">
            <v>3</v>
          </cell>
          <cell r="BH366">
            <v>234</v>
          </cell>
          <cell r="BI366">
            <v>2475</v>
          </cell>
          <cell r="BJ366">
            <v>1060</v>
          </cell>
          <cell r="BK366">
            <v>479</v>
          </cell>
          <cell r="BL366">
            <v>0</v>
          </cell>
          <cell r="BM366">
            <v>13</v>
          </cell>
          <cell r="BN366">
            <v>7</v>
          </cell>
          <cell r="BO366">
            <v>2</v>
          </cell>
          <cell r="BP366">
            <v>9</v>
          </cell>
          <cell r="BQ366">
            <v>0</v>
          </cell>
          <cell r="BR366">
            <v>0</v>
          </cell>
          <cell r="BS366">
            <v>13</v>
          </cell>
          <cell r="BT366">
            <v>33</v>
          </cell>
          <cell r="BU366">
            <v>111</v>
          </cell>
          <cell r="BV366">
            <v>0</v>
          </cell>
          <cell r="BW366">
            <v>1</v>
          </cell>
          <cell r="BX366">
            <v>1</v>
          </cell>
          <cell r="BY366">
            <v>22</v>
          </cell>
          <cell r="BZ366">
            <v>400</v>
          </cell>
          <cell r="CA366">
            <v>4928</v>
          </cell>
          <cell r="CB366">
            <v>38101</v>
          </cell>
          <cell r="CC366">
            <v>16799</v>
          </cell>
          <cell r="CD366">
            <v>4368</v>
          </cell>
          <cell r="CE366">
            <v>1067</v>
          </cell>
          <cell r="CF366">
            <v>11964</v>
          </cell>
          <cell r="CG366">
            <v>38930</v>
          </cell>
          <cell r="CH366">
            <v>19894</v>
          </cell>
          <cell r="CI366">
            <v>18986</v>
          </cell>
        </row>
        <row r="367">
          <cell r="B367" t="str">
            <v>Kab. Pelalawan</v>
          </cell>
          <cell r="C367" t="str">
            <v>Prov. Riau</v>
          </cell>
          <cell r="D367">
            <v>301</v>
          </cell>
          <cell r="E367">
            <v>4</v>
          </cell>
          <cell r="F367">
            <v>0</v>
          </cell>
          <cell r="G367">
            <v>0</v>
          </cell>
          <cell r="H367">
            <v>0</v>
          </cell>
          <cell r="I367">
            <v>5487</v>
          </cell>
          <cell r="J367">
            <v>85</v>
          </cell>
          <cell r="K367">
            <v>0</v>
          </cell>
          <cell r="L367">
            <v>0</v>
          </cell>
          <cell r="M367">
            <v>0</v>
          </cell>
          <cell r="N367"/>
          <cell r="O367"/>
          <cell r="P367"/>
          <cell r="Q367"/>
          <cell r="R367"/>
          <cell r="X367">
            <v>24</v>
          </cell>
          <cell r="Y367">
            <v>39227</v>
          </cell>
          <cell r="Z367">
            <v>4710</v>
          </cell>
          <cell r="AA367">
            <v>121</v>
          </cell>
          <cell r="AB367">
            <v>12</v>
          </cell>
          <cell r="AC367">
            <v>2</v>
          </cell>
          <cell r="AD367">
            <v>7658</v>
          </cell>
          <cell r="AE367">
            <v>723</v>
          </cell>
          <cell r="AF367">
            <v>27</v>
          </cell>
          <cell r="AG367">
            <v>3</v>
          </cell>
          <cell r="AH367">
            <v>4</v>
          </cell>
          <cell r="AI367">
            <v>185</v>
          </cell>
          <cell r="AJ367">
            <v>13</v>
          </cell>
          <cell r="AM367">
            <v>22</v>
          </cell>
          <cell r="AN367">
            <v>815</v>
          </cell>
          <cell r="AO367">
            <v>18</v>
          </cell>
          <cell r="AR367">
            <v>1</v>
          </cell>
          <cell r="AS367">
            <v>84</v>
          </cell>
          <cell r="AT367">
            <v>10270</v>
          </cell>
          <cell r="AU367">
            <v>3289</v>
          </cell>
          <cell r="AV367">
            <v>56</v>
          </cell>
          <cell r="AW367">
            <v>2</v>
          </cell>
          <cell r="AX367">
            <v>12</v>
          </cell>
          <cell r="AY367">
            <v>1728</v>
          </cell>
          <cell r="AZ367">
            <v>305</v>
          </cell>
          <cell r="BA367">
            <v>2</v>
          </cell>
          <cell r="BC367">
            <v>20</v>
          </cell>
          <cell r="BD367">
            <v>623</v>
          </cell>
          <cell r="BE367">
            <v>87</v>
          </cell>
          <cell r="BF367">
            <v>8</v>
          </cell>
          <cell r="BH367">
            <v>169</v>
          </cell>
          <cell r="BI367">
            <v>1982</v>
          </cell>
          <cell r="BJ367">
            <v>341</v>
          </cell>
          <cell r="BK367">
            <v>71</v>
          </cell>
          <cell r="BL367">
            <v>0</v>
          </cell>
          <cell r="BM367">
            <v>2</v>
          </cell>
          <cell r="BN367">
            <v>6</v>
          </cell>
          <cell r="BO367">
            <v>1</v>
          </cell>
          <cell r="BP367">
            <v>15</v>
          </cell>
          <cell r="BQ367">
            <v>0</v>
          </cell>
          <cell r="BR367">
            <v>8</v>
          </cell>
          <cell r="BS367">
            <v>32</v>
          </cell>
          <cell r="BT367">
            <v>63</v>
          </cell>
          <cell r="BU367">
            <v>127</v>
          </cell>
          <cell r="BV367">
            <v>0</v>
          </cell>
          <cell r="BW367">
            <v>2</v>
          </cell>
          <cell r="BX367">
            <v>4</v>
          </cell>
          <cell r="BY367">
            <v>96</v>
          </cell>
          <cell r="BZ367">
            <v>457</v>
          </cell>
          <cell r="CA367">
            <v>5843</v>
          </cell>
          <cell r="CB367">
            <v>48271</v>
          </cell>
          <cell r="CC367">
            <v>20109</v>
          </cell>
          <cell r="CD367">
            <v>4330</v>
          </cell>
          <cell r="CE367">
            <v>751</v>
          </cell>
          <cell r="CF367">
            <v>16273</v>
          </cell>
          <cell r="CG367">
            <v>51460</v>
          </cell>
          <cell r="CH367">
            <v>23781</v>
          </cell>
          <cell r="CI367">
            <v>21597</v>
          </cell>
        </row>
        <row r="368">
          <cell r="B368" t="str">
            <v>Kab. Rokan Hilir</v>
          </cell>
          <cell r="C368" t="str">
            <v>Prov. Riau</v>
          </cell>
          <cell r="D368">
            <v>319</v>
          </cell>
          <cell r="E368">
            <v>8</v>
          </cell>
          <cell r="F368">
            <v>0</v>
          </cell>
          <cell r="G368">
            <v>0</v>
          </cell>
          <cell r="H368">
            <v>0</v>
          </cell>
          <cell r="I368">
            <v>6536</v>
          </cell>
          <cell r="J368">
            <v>188</v>
          </cell>
          <cell r="K368">
            <v>0</v>
          </cell>
          <cell r="L368">
            <v>0</v>
          </cell>
          <cell r="M368">
            <v>0</v>
          </cell>
          <cell r="N368"/>
          <cell r="O368"/>
          <cell r="P368"/>
          <cell r="Q368"/>
          <cell r="R368"/>
          <cell r="X368">
            <v>16</v>
          </cell>
          <cell r="Y368">
            <v>62673</v>
          </cell>
          <cell r="Z368">
            <v>5610</v>
          </cell>
          <cell r="AA368">
            <v>125</v>
          </cell>
          <cell r="AB368">
            <v>14</v>
          </cell>
          <cell r="AC368">
            <v>7</v>
          </cell>
          <cell r="AD368">
            <v>13880</v>
          </cell>
          <cell r="AE368">
            <v>1155</v>
          </cell>
          <cell r="AF368">
            <v>27</v>
          </cell>
          <cell r="AG368">
            <v>5</v>
          </cell>
          <cell r="AH368">
            <v>9</v>
          </cell>
          <cell r="AI368">
            <v>112</v>
          </cell>
          <cell r="AJ368">
            <v>5</v>
          </cell>
          <cell r="AK368">
            <v>1</v>
          </cell>
          <cell r="AL368">
            <v>2</v>
          </cell>
          <cell r="AM368">
            <v>434</v>
          </cell>
          <cell r="AN368">
            <v>8286</v>
          </cell>
          <cell r="AO368">
            <v>430</v>
          </cell>
          <cell r="AP368">
            <v>30</v>
          </cell>
          <cell r="AQ368">
            <v>8</v>
          </cell>
          <cell r="AR368">
            <v>3</v>
          </cell>
          <cell r="AS368">
            <v>230</v>
          </cell>
          <cell r="AT368">
            <v>14278</v>
          </cell>
          <cell r="AU368">
            <v>2762</v>
          </cell>
          <cell r="AV368">
            <v>38</v>
          </cell>
          <cell r="AW368">
            <v>3</v>
          </cell>
          <cell r="AX368">
            <v>164</v>
          </cell>
          <cell r="AY368">
            <v>6303</v>
          </cell>
          <cell r="AZ368">
            <v>1411</v>
          </cell>
          <cell r="BA368">
            <v>23</v>
          </cell>
          <cell r="BC368">
            <v>115</v>
          </cell>
          <cell r="BD368">
            <v>790</v>
          </cell>
          <cell r="BE368">
            <v>96</v>
          </cell>
          <cell r="BF368">
            <v>6</v>
          </cell>
          <cell r="BH368">
            <v>1167</v>
          </cell>
          <cell r="BI368">
            <v>8473</v>
          </cell>
          <cell r="BJ368">
            <v>1177</v>
          </cell>
          <cell r="BK368">
            <v>94</v>
          </cell>
          <cell r="BL368">
            <v>0</v>
          </cell>
          <cell r="BM368">
            <v>33</v>
          </cell>
          <cell r="BN368">
            <v>56</v>
          </cell>
          <cell r="BO368">
            <v>73</v>
          </cell>
          <cell r="BP368">
            <v>321</v>
          </cell>
          <cell r="BQ368">
            <v>0</v>
          </cell>
          <cell r="BR368">
            <v>7</v>
          </cell>
          <cell r="BS368">
            <v>60</v>
          </cell>
          <cell r="BT368">
            <v>137</v>
          </cell>
          <cell r="BU368">
            <v>329</v>
          </cell>
          <cell r="BV368">
            <v>0</v>
          </cell>
          <cell r="BW368">
            <v>0</v>
          </cell>
          <cell r="BX368">
            <v>14</v>
          </cell>
          <cell r="BY368">
            <v>164</v>
          </cell>
          <cell r="BZ368">
            <v>834</v>
          </cell>
          <cell r="CA368">
            <v>7327</v>
          </cell>
          <cell r="CB368">
            <v>86863</v>
          </cell>
          <cell r="CC368">
            <v>37174</v>
          </cell>
          <cell r="CD368">
            <v>6003</v>
          </cell>
          <cell r="CE368">
            <v>1674</v>
          </cell>
          <cell r="CF368">
            <v>26361</v>
          </cell>
          <cell r="CG368">
            <v>85793</v>
          </cell>
          <cell r="CH368">
            <v>43049</v>
          </cell>
          <cell r="CI368">
            <v>40491</v>
          </cell>
        </row>
        <row r="369">
          <cell r="B369" t="str">
            <v>Kab. Rokan Hulu</v>
          </cell>
          <cell r="C369" t="str">
            <v>Prov. Riau</v>
          </cell>
          <cell r="D369">
            <v>1321</v>
          </cell>
          <cell r="E369">
            <v>12</v>
          </cell>
          <cell r="F369">
            <v>0</v>
          </cell>
          <cell r="G369">
            <v>0</v>
          </cell>
          <cell r="H369">
            <v>0</v>
          </cell>
          <cell r="I369">
            <v>5234</v>
          </cell>
          <cell r="J369">
            <v>110</v>
          </cell>
          <cell r="K369">
            <v>0</v>
          </cell>
          <cell r="L369">
            <v>0</v>
          </cell>
          <cell r="M369">
            <v>0</v>
          </cell>
          <cell r="N369"/>
          <cell r="O369"/>
          <cell r="P369"/>
          <cell r="Q369"/>
          <cell r="R369"/>
          <cell r="X369">
            <v>13</v>
          </cell>
          <cell r="Y369">
            <v>55345</v>
          </cell>
          <cell r="Z369">
            <v>7103</v>
          </cell>
          <cell r="AA369">
            <v>154</v>
          </cell>
          <cell r="AB369">
            <v>12</v>
          </cell>
          <cell r="AC369">
            <v>6</v>
          </cell>
          <cell r="AD369">
            <v>10184</v>
          </cell>
          <cell r="AE369">
            <v>1081</v>
          </cell>
          <cell r="AF369">
            <v>47</v>
          </cell>
          <cell r="AG369">
            <v>3</v>
          </cell>
          <cell r="AH369">
            <v>13</v>
          </cell>
          <cell r="AI369">
            <v>335</v>
          </cell>
          <cell r="AJ369">
            <v>5</v>
          </cell>
          <cell r="AM369">
            <v>99</v>
          </cell>
          <cell r="AN369">
            <v>2269</v>
          </cell>
          <cell r="AO369">
            <v>105</v>
          </cell>
          <cell r="AP369">
            <v>4</v>
          </cell>
          <cell r="AQ369">
            <v>6</v>
          </cell>
          <cell r="AR369">
            <v>9</v>
          </cell>
          <cell r="AS369">
            <v>99</v>
          </cell>
          <cell r="AT369">
            <v>13834</v>
          </cell>
          <cell r="AU369">
            <v>4755</v>
          </cell>
          <cell r="AV369">
            <v>79</v>
          </cell>
          <cell r="AW369">
            <v>3</v>
          </cell>
          <cell r="AX369">
            <v>34</v>
          </cell>
          <cell r="AY369">
            <v>2742</v>
          </cell>
          <cell r="AZ369">
            <v>738</v>
          </cell>
          <cell r="BA369">
            <v>15</v>
          </cell>
          <cell r="BC369">
            <v>139</v>
          </cell>
          <cell r="BD369">
            <v>1821</v>
          </cell>
          <cell r="BE369">
            <v>1025</v>
          </cell>
          <cell r="BF369">
            <v>9</v>
          </cell>
          <cell r="BH369">
            <v>253</v>
          </cell>
          <cell r="BI369">
            <v>3076</v>
          </cell>
          <cell r="BJ369">
            <v>497</v>
          </cell>
          <cell r="BK369">
            <v>36</v>
          </cell>
          <cell r="BL369">
            <v>0</v>
          </cell>
          <cell r="BM369">
            <v>6</v>
          </cell>
          <cell r="BN369">
            <v>17</v>
          </cell>
          <cell r="BO369">
            <v>13</v>
          </cell>
          <cell r="BP369">
            <v>21</v>
          </cell>
          <cell r="BQ369">
            <v>0</v>
          </cell>
          <cell r="BR369">
            <v>0</v>
          </cell>
          <cell r="BS369">
            <v>63</v>
          </cell>
          <cell r="BT369">
            <v>143</v>
          </cell>
          <cell r="BU369">
            <v>233</v>
          </cell>
          <cell r="BV369">
            <v>0</v>
          </cell>
          <cell r="BW369">
            <v>21</v>
          </cell>
          <cell r="BX369">
            <v>21</v>
          </cell>
          <cell r="BY369">
            <v>211</v>
          </cell>
          <cell r="BZ369">
            <v>834</v>
          </cell>
          <cell r="CA369">
            <v>6698</v>
          </cell>
          <cell r="CB369">
            <v>68807</v>
          </cell>
          <cell r="CC369">
            <v>29868</v>
          </cell>
          <cell r="CD369">
            <v>7587</v>
          </cell>
          <cell r="CE369">
            <v>1248</v>
          </cell>
          <cell r="CF369">
            <v>22166</v>
          </cell>
          <cell r="CG369">
            <v>77553</v>
          </cell>
          <cell r="CH369">
            <v>37151</v>
          </cell>
          <cell r="CI369">
            <v>34505</v>
          </cell>
        </row>
        <row r="370">
          <cell r="B370" t="str">
            <v>Kab. Siak</v>
          </cell>
          <cell r="C370" t="str">
            <v>Prov. Riau</v>
          </cell>
          <cell r="D370">
            <v>994</v>
          </cell>
          <cell r="E370">
            <v>5</v>
          </cell>
          <cell r="F370">
            <v>0</v>
          </cell>
          <cell r="G370">
            <v>0</v>
          </cell>
          <cell r="H370">
            <v>0</v>
          </cell>
          <cell r="I370">
            <v>7360</v>
          </cell>
          <cell r="J370">
            <v>72</v>
          </cell>
          <cell r="K370">
            <v>0</v>
          </cell>
          <cell r="L370">
            <v>0</v>
          </cell>
          <cell r="M370">
            <v>0</v>
          </cell>
          <cell r="N370"/>
          <cell r="O370"/>
          <cell r="P370"/>
          <cell r="Q370"/>
          <cell r="R370"/>
          <cell r="X370">
            <v>12</v>
          </cell>
          <cell r="Y370">
            <v>43386</v>
          </cell>
          <cell r="Z370">
            <v>4731</v>
          </cell>
          <cell r="AA370">
            <v>102</v>
          </cell>
          <cell r="AB370">
            <v>6</v>
          </cell>
          <cell r="AC370">
            <v>3</v>
          </cell>
          <cell r="AD370">
            <v>8605</v>
          </cell>
          <cell r="AE370">
            <v>819</v>
          </cell>
          <cell r="AF370">
            <v>78</v>
          </cell>
          <cell r="AG370">
            <v>4</v>
          </cell>
          <cell r="AH370">
            <v>4</v>
          </cell>
          <cell r="AI370">
            <v>294</v>
          </cell>
          <cell r="AJ370">
            <v>4</v>
          </cell>
          <cell r="AK370">
            <v>1</v>
          </cell>
          <cell r="AM370">
            <v>119</v>
          </cell>
          <cell r="AN370">
            <v>3062</v>
          </cell>
          <cell r="AO370">
            <v>59</v>
          </cell>
          <cell r="AP370">
            <v>3</v>
          </cell>
          <cell r="AQ370">
            <v>5</v>
          </cell>
          <cell r="AR370">
            <v>5</v>
          </cell>
          <cell r="AS370">
            <v>113</v>
          </cell>
          <cell r="AT370">
            <v>14015</v>
          </cell>
          <cell r="AU370">
            <v>3814</v>
          </cell>
          <cell r="AV370">
            <v>50</v>
          </cell>
          <cell r="AW370">
            <v>2</v>
          </cell>
          <cell r="AX370">
            <v>14</v>
          </cell>
          <cell r="AY370">
            <v>3162</v>
          </cell>
          <cell r="AZ370">
            <v>651</v>
          </cell>
          <cell r="BA370">
            <v>25</v>
          </cell>
          <cell r="BC370">
            <v>62</v>
          </cell>
          <cell r="BD370">
            <v>585</v>
          </cell>
          <cell r="BE370">
            <v>28</v>
          </cell>
          <cell r="BF370">
            <v>1</v>
          </cell>
          <cell r="BH370">
            <v>249</v>
          </cell>
          <cell r="BI370">
            <v>2747</v>
          </cell>
          <cell r="BJ370">
            <v>430</v>
          </cell>
          <cell r="BK370">
            <v>31</v>
          </cell>
          <cell r="BL370">
            <v>0</v>
          </cell>
          <cell r="BM370">
            <v>10</v>
          </cell>
          <cell r="BN370">
            <v>2</v>
          </cell>
          <cell r="BO370">
            <v>7</v>
          </cell>
          <cell r="BP370">
            <v>16</v>
          </cell>
          <cell r="BQ370">
            <v>0</v>
          </cell>
          <cell r="BR370">
            <v>1</v>
          </cell>
          <cell r="BS370">
            <v>30</v>
          </cell>
          <cell r="BT370">
            <v>43</v>
          </cell>
          <cell r="BU370">
            <v>122</v>
          </cell>
          <cell r="BV370">
            <v>0</v>
          </cell>
          <cell r="BW370">
            <v>0</v>
          </cell>
          <cell r="BX370">
            <v>4</v>
          </cell>
          <cell r="BY370">
            <v>67</v>
          </cell>
          <cell r="BZ370">
            <v>318</v>
          </cell>
          <cell r="CA370">
            <v>8499</v>
          </cell>
          <cell r="CB370">
            <v>55873</v>
          </cell>
          <cell r="CC370">
            <v>26158</v>
          </cell>
          <cell r="CD370">
            <v>5224</v>
          </cell>
          <cell r="CE370">
            <v>578</v>
          </cell>
          <cell r="CF370">
            <v>18741</v>
          </cell>
          <cell r="CG370">
            <v>56336</v>
          </cell>
          <cell r="CH370">
            <v>25572</v>
          </cell>
          <cell r="CI370">
            <v>23314</v>
          </cell>
        </row>
        <row r="371">
          <cell r="B371" t="str">
            <v>Kota Dumai</v>
          </cell>
          <cell r="C371" t="str">
            <v>Prov. Riau</v>
          </cell>
          <cell r="D371">
            <v>187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3689</v>
          </cell>
          <cell r="J371">
            <v>21</v>
          </cell>
          <cell r="K371">
            <v>0</v>
          </cell>
          <cell r="L371">
            <v>0</v>
          </cell>
          <cell r="M371">
            <v>0</v>
          </cell>
          <cell r="N371"/>
          <cell r="O371"/>
          <cell r="P371"/>
          <cell r="Q371"/>
          <cell r="R371"/>
          <cell r="X371">
            <v>3</v>
          </cell>
          <cell r="Y371">
            <v>29293</v>
          </cell>
          <cell r="Z371">
            <v>3025</v>
          </cell>
          <cell r="AA371">
            <v>43</v>
          </cell>
          <cell r="AB371">
            <v>12</v>
          </cell>
          <cell r="AC371">
            <v>5</v>
          </cell>
          <cell r="AD371">
            <v>5335</v>
          </cell>
          <cell r="AE371">
            <v>168</v>
          </cell>
          <cell r="AF371">
            <v>0</v>
          </cell>
          <cell r="AG371">
            <v>1</v>
          </cell>
          <cell r="AH371">
            <v>10</v>
          </cell>
          <cell r="AI371">
            <v>336</v>
          </cell>
          <cell r="AJ371">
            <v>8</v>
          </cell>
          <cell r="AK371">
            <v>1</v>
          </cell>
          <cell r="AL371">
            <v>1</v>
          </cell>
          <cell r="AM371">
            <v>38</v>
          </cell>
          <cell r="AN371">
            <v>671</v>
          </cell>
          <cell r="AO371">
            <v>39</v>
          </cell>
          <cell r="AP371">
            <v>3</v>
          </cell>
          <cell r="AR371">
            <v>5</v>
          </cell>
          <cell r="AS371">
            <v>61</v>
          </cell>
          <cell r="AT371">
            <v>8201</v>
          </cell>
          <cell r="AU371">
            <v>1676</v>
          </cell>
          <cell r="AV371">
            <v>16</v>
          </cell>
          <cell r="AW371">
            <v>1</v>
          </cell>
          <cell r="AX371">
            <v>20</v>
          </cell>
          <cell r="AY371">
            <v>2689</v>
          </cell>
          <cell r="AZ371">
            <v>551</v>
          </cell>
          <cell r="BA371">
            <v>3</v>
          </cell>
          <cell r="BC371">
            <v>93</v>
          </cell>
          <cell r="BD371">
            <v>968</v>
          </cell>
          <cell r="BE371">
            <v>32</v>
          </cell>
          <cell r="BG371">
            <v>2</v>
          </cell>
          <cell r="BH371">
            <v>135</v>
          </cell>
          <cell r="BI371">
            <v>1216</v>
          </cell>
          <cell r="BJ371">
            <v>197</v>
          </cell>
          <cell r="BK371">
            <v>24</v>
          </cell>
          <cell r="BL371">
            <v>0</v>
          </cell>
          <cell r="BM371">
            <v>5</v>
          </cell>
          <cell r="BN371">
            <v>9</v>
          </cell>
          <cell r="BO371">
            <v>2</v>
          </cell>
          <cell r="BP371">
            <v>10</v>
          </cell>
          <cell r="BQ371">
            <v>0</v>
          </cell>
          <cell r="BR371">
            <v>0</v>
          </cell>
          <cell r="BS371">
            <v>27</v>
          </cell>
          <cell r="BT371">
            <v>40</v>
          </cell>
          <cell r="BU371">
            <v>53</v>
          </cell>
          <cell r="BV371">
            <v>0</v>
          </cell>
          <cell r="BW371">
            <v>0</v>
          </cell>
          <cell r="BX371">
            <v>1</v>
          </cell>
          <cell r="BY371">
            <v>67</v>
          </cell>
          <cell r="BZ371">
            <v>209</v>
          </cell>
          <cell r="CA371">
            <v>3940</v>
          </cell>
          <cell r="CB371">
            <v>35970</v>
          </cell>
          <cell r="CC371">
            <v>16351</v>
          </cell>
          <cell r="CD371">
            <v>2612</v>
          </cell>
          <cell r="CE371">
            <v>329</v>
          </cell>
          <cell r="CF371">
            <v>12045</v>
          </cell>
          <cell r="CG371">
            <v>30841</v>
          </cell>
          <cell r="CH371">
            <v>14107</v>
          </cell>
          <cell r="CI371">
            <v>13444</v>
          </cell>
        </row>
        <row r="372">
          <cell r="B372" t="str">
            <v>Kota Pekanbaru</v>
          </cell>
          <cell r="C372" t="str">
            <v>Prov. Riau</v>
          </cell>
          <cell r="D372">
            <v>350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10427</v>
          </cell>
          <cell r="J372">
            <v>128</v>
          </cell>
          <cell r="K372">
            <v>0</v>
          </cell>
          <cell r="L372">
            <v>0</v>
          </cell>
          <cell r="M372">
            <v>0</v>
          </cell>
          <cell r="N372"/>
          <cell r="O372">
            <v>2</v>
          </cell>
          <cell r="P372"/>
          <cell r="Q372"/>
          <cell r="R372"/>
          <cell r="X372">
            <v>18</v>
          </cell>
          <cell r="Y372">
            <v>71942</v>
          </cell>
          <cell r="Z372">
            <v>9774</v>
          </cell>
          <cell r="AA372">
            <v>128</v>
          </cell>
          <cell r="AB372">
            <v>36</v>
          </cell>
          <cell r="AC372">
            <v>38</v>
          </cell>
          <cell r="AD372">
            <v>32192</v>
          </cell>
          <cell r="AE372">
            <v>1389</v>
          </cell>
          <cell r="AF372">
            <v>20</v>
          </cell>
          <cell r="AG372">
            <v>4</v>
          </cell>
          <cell r="AH372">
            <v>30</v>
          </cell>
          <cell r="AI372">
            <v>2065</v>
          </cell>
          <cell r="AJ372">
            <v>25</v>
          </cell>
          <cell r="AL372">
            <v>1</v>
          </cell>
          <cell r="AM372">
            <v>159</v>
          </cell>
          <cell r="AN372">
            <v>3317</v>
          </cell>
          <cell r="AO372">
            <v>124</v>
          </cell>
          <cell r="AP372">
            <v>13</v>
          </cell>
          <cell r="AQ372">
            <v>2</v>
          </cell>
          <cell r="AR372">
            <v>6</v>
          </cell>
          <cell r="AS372">
            <v>163</v>
          </cell>
          <cell r="AT372">
            <v>23699</v>
          </cell>
          <cell r="AU372">
            <v>5766</v>
          </cell>
          <cell r="AV372">
            <v>47</v>
          </cell>
          <cell r="AW372">
            <v>12</v>
          </cell>
          <cell r="AX372">
            <v>136</v>
          </cell>
          <cell r="AY372">
            <v>10755</v>
          </cell>
          <cell r="AZ372">
            <v>2524</v>
          </cell>
          <cell r="BA372">
            <v>41</v>
          </cell>
          <cell r="BC372">
            <v>220</v>
          </cell>
          <cell r="BD372">
            <v>2122</v>
          </cell>
          <cell r="BE372">
            <v>46</v>
          </cell>
          <cell r="BF372">
            <v>3</v>
          </cell>
          <cell r="BG372">
            <v>1</v>
          </cell>
          <cell r="BH372">
            <v>355</v>
          </cell>
          <cell r="BI372">
            <v>4991</v>
          </cell>
          <cell r="BJ372">
            <v>789</v>
          </cell>
          <cell r="BK372">
            <v>44</v>
          </cell>
          <cell r="BL372">
            <v>2</v>
          </cell>
          <cell r="BM372">
            <v>132</v>
          </cell>
          <cell r="BN372">
            <v>68</v>
          </cell>
          <cell r="BO372">
            <v>38</v>
          </cell>
          <cell r="BP372">
            <v>51</v>
          </cell>
          <cell r="BQ372">
            <v>1</v>
          </cell>
          <cell r="BR372">
            <v>21</v>
          </cell>
          <cell r="BS372">
            <v>310</v>
          </cell>
          <cell r="BT372">
            <v>324</v>
          </cell>
          <cell r="BU372">
            <v>305</v>
          </cell>
          <cell r="BV372">
            <v>1</v>
          </cell>
          <cell r="BW372">
            <v>25</v>
          </cell>
          <cell r="BX372">
            <v>59</v>
          </cell>
          <cell r="BY372">
            <v>541</v>
          </cell>
          <cell r="BZ372">
            <v>1299</v>
          </cell>
          <cell r="CA372">
            <v>11045</v>
          </cell>
          <cell r="CB372">
            <v>110698</v>
          </cell>
          <cell r="CC372">
            <v>53316</v>
          </cell>
          <cell r="CD372">
            <v>10189</v>
          </cell>
          <cell r="CE372">
            <v>1833</v>
          </cell>
          <cell r="CF372">
            <v>33632</v>
          </cell>
          <cell r="CG372">
            <v>96379</v>
          </cell>
          <cell r="CH372">
            <v>44726</v>
          </cell>
          <cell r="CI372">
            <v>39835</v>
          </cell>
        </row>
        <row r="373">
          <cell r="B373" t="str">
            <v>Kab. Majene</v>
          </cell>
          <cell r="C373" t="str">
            <v>Prov. Sulawesi Barat</v>
          </cell>
          <cell r="D373">
            <v>187</v>
          </cell>
          <cell r="E373">
            <v>1</v>
          </cell>
          <cell r="F373">
            <v>0</v>
          </cell>
          <cell r="G373">
            <v>0</v>
          </cell>
          <cell r="H373">
            <v>0</v>
          </cell>
          <cell r="I373">
            <v>2544</v>
          </cell>
          <cell r="J373">
            <v>54</v>
          </cell>
          <cell r="K373">
            <v>0</v>
          </cell>
          <cell r="L373">
            <v>0</v>
          </cell>
          <cell r="M373">
            <v>0</v>
          </cell>
          <cell r="X373">
            <v>8</v>
          </cell>
          <cell r="Y373">
            <v>18427</v>
          </cell>
          <cell r="Z373">
            <v>2413</v>
          </cell>
          <cell r="AA373">
            <v>78</v>
          </cell>
          <cell r="AB373">
            <v>3</v>
          </cell>
          <cell r="AC373">
            <v>0</v>
          </cell>
          <cell r="AD373">
            <v>33</v>
          </cell>
          <cell r="AE373">
            <v>1</v>
          </cell>
          <cell r="AF373">
            <v>0</v>
          </cell>
          <cell r="AG373">
            <v>0</v>
          </cell>
          <cell r="AR373">
            <v>3</v>
          </cell>
          <cell r="AS373">
            <v>83</v>
          </cell>
          <cell r="AT373">
            <v>5719</v>
          </cell>
          <cell r="AU373">
            <v>1618</v>
          </cell>
          <cell r="AV373">
            <v>26</v>
          </cell>
          <cell r="AW373">
            <v>0</v>
          </cell>
          <cell r="AX373">
            <v>0</v>
          </cell>
          <cell r="AY373">
            <v>77</v>
          </cell>
          <cell r="AZ373">
            <v>19</v>
          </cell>
          <cell r="BA373">
            <v>1</v>
          </cell>
          <cell r="BL373">
            <v>0</v>
          </cell>
          <cell r="BM373">
            <v>9</v>
          </cell>
          <cell r="BN373">
            <v>38</v>
          </cell>
          <cell r="BO373">
            <v>28</v>
          </cell>
          <cell r="BP373">
            <v>114</v>
          </cell>
          <cell r="BQ373">
            <v>0</v>
          </cell>
          <cell r="BR373">
            <v>5</v>
          </cell>
          <cell r="BS373">
            <v>54</v>
          </cell>
          <cell r="BT373">
            <v>172</v>
          </cell>
          <cell r="BU373">
            <v>313</v>
          </cell>
          <cell r="BV373">
            <v>0</v>
          </cell>
          <cell r="BW373">
            <v>1</v>
          </cell>
          <cell r="BX373">
            <v>12</v>
          </cell>
          <cell r="BY373">
            <v>130</v>
          </cell>
          <cell r="BZ373">
            <v>766</v>
          </cell>
          <cell r="CA373">
            <v>2742</v>
          </cell>
          <cell r="CB373">
            <v>18613</v>
          </cell>
          <cell r="CC373">
            <v>8314</v>
          </cell>
          <cell r="CD373">
            <v>2045</v>
          </cell>
          <cell r="CE373">
            <v>1223</v>
          </cell>
          <cell r="CF373">
            <v>13309</v>
          </cell>
          <cell r="CG373">
            <v>44194</v>
          </cell>
          <cell r="CH373">
            <v>22050</v>
          </cell>
          <cell r="CI373">
            <v>21129</v>
          </cell>
        </row>
        <row r="374">
          <cell r="B374" t="str">
            <v>Kab. Mamasa</v>
          </cell>
          <cell r="C374" t="str">
            <v>Prov. Sulawesi Barat</v>
          </cell>
          <cell r="D374">
            <v>231</v>
          </cell>
          <cell r="E374">
            <v>3</v>
          </cell>
          <cell r="F374">
            <v>0</v>
          </cell>
          <cell r="G374">
            <v>0</v>
          </cell>
          <cell r="H374">
            <v>0</v>
          </cell>
          <cell r="I374">
            <v>7843</v>
          </cell>
          <cell r="J374">
            <v>149</v>
          </cell>
          <cell r="K374">
            <v>0</v>
          </cell>
          <cell r="L374">
            <v>0</v>
          </cell>
          <cell r="M374">
            <v>0</v>
          </cell>
          <cell r="X374">
            <v>19</v>
          </cell>
          <cell r="Y374">
            <v>15821</v>
          </cell>
          <cell r="Z374">
            <v>2123</v>
          </cell>
          <cell r="AA374">
            <v>112</v>
          </cell>
          <cell r="AB374">
            <v>15</v>
          </cell>
          <cell r="AC374">
            <v>5</v>
          </cell>
          <cell r="AD374">
            <v>337</v>
          </cell>
          <cell r="AE374">
            <v>39</v>
          </cell>
          <cell r="AF374">
            <v>4</v>
          </cell>
          <cell r="AG374">
            <v>1</v>
          </cell>
          <cell r="AR374">
            <v>4</v>
          </cell>
          <cell r="AS374">
            <v>153</v>
          </cell>
          <cell r="AT374">
            <v>5447</v>
          </cell>
          <cell r="AU374">
            <v>1858</v>
          </cell>
          <cell r="AV374">
            <v>39</v>
          </cell>
          <cell r="AW374">
            <v>2</v>
          </cell>
          <cell r="AX374">
            <v>49</v>
          </cell>
          <cell r="AY374">
            <v>1308</v>
          </cell>
          <cell r="AZ374">
            <v>529</v>
          </cell>
          <cell r="BA374">
            <v>67</v>
          </cell>
          <cell r="BL374">
            <v>0</v>
          </cell>
          <cell r="BM374">
            <v>67</v>
          </cell>
          <cell r="BN374">
            <v>40</v>
          </cell>
          <cell r="BO374">
            <v>41</v>
          </cell>
          <cell r="BP374">
            <v>209</v>
          </cell>
          <cell r="BQ374">
            <v>1</v>
          </cell>
          <cell r="BR374">
            <v>11</v>
          </cell>
          <cell r="BS374">
            <v>182</v>
          </cell>
          <cell r="BT374">
            <v>153</v>
          </cell>
          <cell r="BU374">
            <v>360</v>
          </cell>
          <cell r="BV374">
            <v>1</v>
          </cell>
          <cell r="BW374">
            <v>4</v>
          </cell>
          <cell r="BX374">
            <v>17</v>
          </cell>
          <cell r="BY374">
            <v>395</v>
          </cell>
          <cell r="BZ374">
            <v>1152</v>
          </cell>
          <cell r="CA374">
            <v>8106</v>
          </cell>
          <cell r="CB374">
            <v>16594</v>
          </cell>
          <cell r="CC374">
            <v>9156</v>
          </cell>
          <cell r="CD374">
            <v>3092</v>
          </cell>
          <cell r="CE374">
            <v>1843</v>
          </cell>
          <cell r="CF374">
            <v>31642</v>
          </cell>
          <cell r="CG374">
            <v>89168</v>
          </cell>
          <cell r="CH374">
            <v>38356</v>
          </cell>
          <cell r="CI374">
            <v>38773</v>
          </cell>
        </row>
        <row r="375">
          <cell r="B375" t="str">
            <v>Kab. Mamuju</v>
          </cell>
          <cell r="C375" t="str">
            <v>Prov. Sulawesi Barat</v>
          </cell>
          <cell r="D375">
            <v>73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1373</v>
          </cell>
          <cell r="J375">
            <v>29</v>
          </cell>
          <cell r="K375">
            <v>0</v>
          </cell>
          <cell r="L375">
            <v>0</v>
          </cell>
          <cell r="M375">
            <v>0</v>
          </cell>
          <cell r="X375">
            <v>5</v>
          </cell>
          <cell r="Y375">
            <v>29626</v>
          </cell>
          <cell r="Z375">
            <v>3662</v>
          </cell>
          <cell r="AA375">
            <v>220</v>
          </cell>
          <cell r="AB375">
            <v>30</v>
          </cell>
          <cell r="AC375">
            <v>0</v>
          </cell>
          <cell r="AD375">
            <v>442</v>
          </cell>
          <cell r="AE375">
            <v>21</v>
          </cell>
          <cell r="AF375">
            <v>1</v>
          </cell>
          <cell r="AG375">
            <v>0</v>
          </cell>
          <cell r="AR375">
            <v>4</v>
          </cell>
          <cell r="AS375">
            <v>125</v>
          </cell>
          <cell r="AT375">
            <v>8806</v>
          </cell>
          <cell r="AU375">
            <v>2324</v>
          </cell>
          <cell r="AV375">
            <v>64</v>
          </cell>
          <cell r="AW375">
            <v>0</v>
          </cell>
          <cell r="AX375">
            <v>9</v>
          </cell>
          <cell r="AY375">
            <v>472</v>
          </cell>
          <cell r="AZ375">
            <v>70</v>
          </cell>
          <cell r="BA375">
            <v>1</v>
          </cell>
          <cell r="BL375">
            <v>0</v>
          </cell>
          <cell r="BM375">
            <v>3</v>
          </cell>
          <cell r="BN375">
            <v>24</v>
          </cell>
          <cell r="BO375">
            <v>18</v>
          </cell>
          <cell r="BP375">
            <v>19</v>
          </cell>
          <cell r="BQ375">
            <v>0</v>
          </cell>
          <cell r="BR375">
            <v>1</v>
          </cell>
          <cell r="BS375">
            <v>10</v>
          </cell>
          <cell r="BT375">
            <v>23</v>
          </cell>
          <cell r="BU375">
            <v>68</v>
          </cell>
          <cell r="BV375">
            <v>0</v>
          </cell>
          <cell r="BW375">
            <v>0</v>
          </cell>
          <cell r="BX375">
            <v>0</v>
          </cell>
          <cell r="BY375">
            <v>12</v>
          </cell>
          <cell r="BZ375">
            <v>117</v>
          </cell>
          <cell r="CA375">
            <v>1455</v>
          </cell>
          <cell r="CB375">
            <v>30235</v>
          </cell>
          <cell r="CC375">
            <v>12995</v>
          </cell>
          <cell r="CD375">
            <v>2668</v>
          </cell>
          <cell r="CE375">
            <v>299</v>
          </cell>
          <cell r="CF375">
            <v>10769</v>
          </cell>
          <cell r="CG375">
            <v>33782</v>
          </cell>
          <cell r="CH375">
            <v>16783</v>
          </cell>
          <cell r="CI375">
            <v>14977</v>
          </cell>
        </row>
        <row r="376">
          <cell r="B376" t="str">
            <v>Kab. Mamuju Tengah</v>
          </cell>
          <cell r="C376" t="str">
            <v>Prov. Sulawesi Barat</v>
          </cell>
          <cell r="D376">
            <v>280</v>
          </cell>
          <cell r="E376">
            <v>7</v>
          </cell>
          <cell r="F376">
            <v>0</v>
          </cell>
          <cell r="G376">
            <v>0</v>
          </cell>
          <cell r="H376">
            <v>0</v>
          </cell>
          <cell r="I376">
            <v>2265</v>
          </cell>
          <cell r="J376">
            <v>50</v>
          </cell>
          <cell r="K376">
            <v>0</v>
          </cell>
          <cell r="L376">
            <v>0</v>
          </cell>
          <cell r="M376">
            <v>0</v>
          </cell>
          <cell r="X376">
            <v>17</v>
          </cell>
          <cell r="Y376">
            <v>12452</v>
          </cell>
          <cell r="Z376">
            <v>1658</v>
          </cell>
          <cell r="AA376">
            <v>52</v>
          </cell>
          <cell r="AB376">
            <v>2</v>
          </cell>
          <cell r="AR376">
            <v>2</v>
          </cell>
          <cell r="AS376">
            <v>71</v>
          </cell>
          <cell r="AT376">
            <v>3964</v>
          </cell>
          <cell r="AU376">
            <v>959</v>
          </cell>
          <cell r="AV376">
            <v>12</v>
          </cell>
          <cell r="AW376">
            <v>0</v>
          </cell>
          <cell r="AX376">
            <v>0</v>
          </cell>
          <cell r="AY376">
            <v>96</v>
          </cell>
          <cell r="AZ376">
            <v>55</v>
          </cell>
          <cell r="BA376">
            <v>5</v>
          </cell>
          <cell r="BL376">
            <v>0</v>
          </cell>
          <cell r="BM376">
            <v>4</v>
          </cell>
          <cell r="BN376">
            <v>7</v>
          </cell>
          <cell r="BO376">
            <v>2</v>
          </cell>
          <cell r="BP376">
            <v>17</v>
          </cell>
          <cell r="BQ376">
            <v>1</v>
          </cell>
          <cell r="BR376">
            <v>3</v>
          </cell>
          <cell r="BS376">
            <v>29</v>
          </cell>
          <cell r="BT376">
            <v>66</v>
          </cell>
          <cell r="BU376">
            <v>112</v>
          </cell>
          <cell r="BV376">
            <v>0</v>
          </cell>
          <cell r="BW376">
            <v>0</v>
          </cell>
          <cell r="BX376">
            <v>3</v>
          </cell>
          <cell r="BY376">
            <v>104</v>
          </cell>
          <cell r="BZ376">
            <v>405</v>
          </cell>
          <cell r="CA376">
            <v>2565</v>
          </cell>
          <cell r="CB376">
            <v>12587</v>
          </cell>
          <cell r="CC376">
            <v>5757</v>
          </cell>
          <cell r="CD376">
            <v>1238</v>
          </cell>
          <cell r="CE376">
            <v>553</v>
          </cell>
          <cell r="CF376">
            <v>3585</v>
          </cell>
          <cell r="CG376">
            <v>12942</v>
          </cell>
          <cell r="CH376">
            <v>7194</v>
          </cell>
          <cell r="CI376">
            <v>6750</v>
          </cell>
        </row>
        <row r="377">
          <cell r="B377" t="str">
            <v>Kab. Pasangkayu</v>
          </cell>
          <cell r="C377" t="str">
            <v>Prov. Sulawesi Barat</v>
          </cell>
          <cell r="D377">
            <v>303</v>
          </cell>
          <cell r="E377">
            <v>5</v>
          </cell>
          <cell r="F377">
            <v>0</v>
          </cell>
          <cell r="G377">
            <v>0</v>
          </cell>
          <cell r="H377">
            <v>0</v>
          </cell>
          <cell r="I377">
            <v>1716</v>
          </cell>
          <cell r="J377">
            <v>50</v>
          </cell>
          <cell r="K377">
            <v>0</v>
          </cell>
          <cell r="L377">
            <v>0</v>
          </cell>
          <cell r="M377">
            <v>0</v>
          </cell>
          <cell r="X377">
            <v>4</v>
          </cell>
          <cell r="Y377">
            <v>16446</v>
          </cell>
          <cell r="Z377">
            <v>2143</v>
          </cell>
          <cell r="AA377">
            <v>67</v>
          </cell>
          <cell r="AB377">
            <v>3</v>
          </cell>
          <cell r="AC377">
            <v>2</v>
          </cell>
          <cell r="AD377">
            <v>947</v>
          </cell>
          <cell r="AE377">
            <v>132</v>
          </cell>
          <cell r="AF377">
            <v>11</v>
          </cell>
          <cell r="AG377">
            <v>1</v>
          </cell>
          <cell r="AR377">
            <v>7</v>
          </cell>
          <cell r="AS377">
            <v>51</v>
          </cell>
          <cell r="AT377">
            <v>5309</v>
          </cell>
          <cell r="AU377">
            <v>1258</v>
          </cell>
          <cell r="AV377">
            <v>24</v>
          </cell>
          <cell r="AW377">
            <v>0</v>
          </cell>
          <cell r="AX377">
            <v>6</v>
          </cell>
          <cell r="AY377">
            <v>830</v>
          </cell>
          <cell r="AZ377">
            <v>219</v>
          </cell>
          <cell r="BA377">
            <v>8</v>
          </cell>
          <cell r="BL377">
            <v>0</v>
          </cell>
          <cell r="BM377">
            <v>1</v>
          </cell>
          <cell r="BN377">
            <v>5</v>
          </cell>
          <cell r="BO377">
            <v>7</v>
          </cell>
          <cell r="BP377">
            <v>7</v>
          </cell>
          <cell r="BQ377">
            <v>0</v>
          </cell>
          <cell r="BR377">
            <v>0</v>
          </cell>
          <cell r="BS377">
            <v>8</v>
          </cell>
          <cell r="BT377">
            <v>13</v>
          </cell>
          <cell r="BU377">
            <v>20</v>
          </cell>
          <cell r="BV377">
            <v>0</v>
          </cell>
          <cell r="BW377">
            <v>0</v>
          </cell>
          <cell r="BX377">
            <v>4</v>
          </cell>
          <cell r="BY377">
            <v>17</v>
          </cell>
          <cell r="BZ377">
            <v>110</v>
          </cell>
          <cell r="CA377">
            <v>2032</v>
          </cell>
          <cell r="CB377">
            <v>17506</v>
          </cell>
          <cell r="CC377">
            <v>8431</v>
          </cell>
          <cell r="CD377">
            <v>1592</v>
          </cell>
          <cell r="CE377">
            <v>173</v>
          </cell>
          <cell r="CF377">
            <v>3031</v>
          </cell>
          <cell r="CG377">
            <v>10070</v>
          </cell>
          <cell r="CH377">
            <v>5286</v>
          </cell>
          <cell r="CI377">
            <v>4765</v>
          </cell>
        </row>
        <row r="378">
          <cell r="B378" t="str">
            <v>Kab. Polewali Mandar</v>
          </cell>
          <cell r="C378" t="str">
            <v>Prov. Sulawesi Barat</v>
          </cell>
          <cell r="D378">
            <v>138</v>
          </cell>
          <cell r="E378">
            <v>2</v>
          </cell>
          <cell r="F378">
            <v>0</v>
          </cell>
          <cell r="G378">
            <v>0</v>
          </cell>
          <cell r="H378">
            <v>0</v>
          </cell>
          <cell r="I378">
            <v>294</v>
          </cell>
          <cell r="J378">
            <v>13</v>
          </cell>
          <cell r="K378">
            <v>0</v>
          </cell>
          <cell r="L378">
            <v>0</v>
          </cell>
          <cell r="M378">
            <v>0</v>
          </cell>
          <cell r="X378">
            <v>9</v>
          </cell>
          <cell r="Y378">
            <v>40490</v>
          </cell>
          <cell r="Z378">
            <v>5898</v>
          </cell>
          <cell r="AA378">
            <v>190</v>
          </cell>
          <cell r="AB378">
            <v>29</v>
          </cell>
          <cell r="AC378">
            <v>0</v>
          </cell>
          <cell r="AD378">
            <v>196</v>
          </cell>
          <cell r="AE378">
            <v>34</v>
          </cell>
          <cell r="AF378">
            <v>2</v>
          </cell>
          <cell r="AG378">
            <v>0</v>
          </cell>
          <cell r="AR378">
            <v>22</v>
          </cell>
          <cell r="AS378">
            <v>107</v>
          </cell>
          <cell r="AT378">
            <v>12194</v>
          </cell>
          <cell r="AU378">
            <v>3895</v>
          </cell>
          <cell r="AV378">
            <v>93</v>
          </cell>
          <cell r="AW378">
            <v>2</v>
          </cell>
          <cell r="AX378">
            <v>3</v>
          </cell>
          <cell r="AY378">
            <v>518</v>
          </cell>
          <cell r="AZ378">
            <v>125</v>
          </cell>
          <cell r="BA378">
            <v>11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1</v>
          </cell>
          <cell r="BT378">
            <v>1</v>
          </cell>
          <cell r="BU378">
            <v>2</v>
          </cell>
          <cell r="BV378">
            <v>0</v>
          </cell>
          <cell r="BW378">
            <v>0</v>
          </cell>
          <cell r="BX378">
            <v>1</v>
          </cell>
          <cell r="BY378">
            <v>5</v>
          </cell>
          <cell r="BZ378">
            <v>71</v>
          </cell>
          <cell r="CA378">
            <v>465</v>
          </cell>
          <cell r="CB378">
            <v>40811</v>
          </cell>
          <cell r="CC378">
            <v>18646</v>
          </cell>
          <cell r="CD378">
            <v>4218</v>
          </cell>
          <cell r="CE378">
            <v>206</v>
          </cell>
          <cell r="CF378">
            <v>3037</v>
          </cell>
          <cell r="CG378">
            <v>11027</v>
          </cell>
          <cell r="CH378">
            <v>6353</v>
          </cell>
          <cell r="CI378">
            <v>5430</v>
          </cell>
        </row>
        <row r="379">
          <cell r="B379" t="str">
            <v>Kab. Bantaeng</v>
          </cell>
          <cell r="C379" t="str">
            <v>Prov. Sulawesi Selatan</v>
          </cell>
          <cell r="D379">
            <v>516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1593</v>
          </cell>
          <cell r="J379">
            <v>26</v>
          </cell>
          <cell r="K379">
            <v>0</v>
          </cell>
          <cell r="L379">
            <v>0</v>
          </cell>
          <cell r="M379">
            <v>0</v>
          </cell>
          <cell r="N379"/>
          <cell r="O379"/>
          <cell r="P379"/>
          <cell r="Q379"/>
          <cell r="R379"/>
          <cell r="S379"/>
          <cell r="X379">
            <v>17</v>
          </cell>
          <cell r="Y379">
            <v>17757</v>
          </cell>
          <cell r="Z379">
            <v>1664</v>
          </cell>
          <cell r="AA379">
            <v>119</v>
          </cell>
          <cell r="AB379">
            <v>15</v>
          </cell>
          <cell r="AC379">
            <v>0</v>
          </cell>
          <cell r="AD379">
            <v>93</v>
          </cell>
          <cell r="AE379">
            <v>6</v>
          </cell>
          <cell r="AF379">
            <v>0</v>
          </cell>
          <cell r="AG379">
            <v>0</v>
          </cell>
          <cell r="AH379"/>
          <cell r="AI379"/>
          <cell r="AJ379"/>
          <cell r="AK379"/>
          <cell r="AL379"/>
          <cell r="AR379">
            <v>0</v>
          </cell>
          <cell r="AS379">
            <v>214</v>
          </cell>
          <cell r="AT379">
            <v>4198</v>
          </cell>
          <cell r="AU379">
            <v>820</v>
          </cell>
          <cell r="AV379">
            <v>19</v>
          </cell>
          <cell r="AW379">
            <v>4</v>
          </cell>
          <cell r="AX379">
            <v>56</v>
          </cell>
          <cell r="AY379">
            <v>821</v>
          </cell>
          <cell r="AZ379">
            <v>126</v>
          </cell>
          <cell r="BA379">
            <v>8</v>
          </cell>
          <cell r="BL379">
            <v>0</v>
          </cell>
          <cell r="BM379">
            <v>14</v>
          </cell>
          <cell r="BN379">
            <v>69</v>
          </cell>
          <cell r="BO379">
            <v>55</v>
          </cell>
          <cell r="BP379">
            <v>162</v>
          </cell>
          <cell r="BQ379">
            <v>0</v>
          </cell>
          <cell r="BR379">
            <v>5</v>
          </cell>
          <cell r="BS379">
            <v>100</v>
          </cell>
          <cell r="BT379">
            <v>156</v>
          </cell>
          <cell r="BU379">
            <v>346</v>
          </cell>
          <cell r="BV379">
            <v>0</v>
          </cell>
          <cell r="BW379">
            <v>1</v>
          </cell>
          <cell r="BX379">
            <v>7</v>
          </cell>
          <cell r="BY379">
            <v>153</v>
          </cell>
          <cell r="BZ379">
            <v>559</v>
          </cell>
          <cell r="CA379">
            <v>2130</v>
          </cell>
          <cell r="CB379">
            <v>18166</v>
          </cell>
          <cell r="CC379">
            <v>6865</v>
          </cell>
          <cell r="CD379">
            <v>1429</v>
          </cell>
          <cell r="CE379">
            <v>1109</v>
          </cell>
          <cell r="CF379">
            <v>6627</v>
          </cell>
          <cell r="CG379">
            <v>21929</v>
          </cell>
          <cell r="CH379">
            <v>11698</v>
          </cell>
          <cell r="CI379">
            <v>12596</v>
          </cell>
        </row>
        <row r="380">
          <cell r="B380" t="str">
            <v>Kab. Barru</v>
          </cell>
          <cell r="C380" t="str">
            <v>Prov. Sulawesi Selatan</v>
          </cell>
          <cell r="D380">
            <v>29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2715</v>
          </cell>
          <cell r="J380">
            <v>15</v>
          </cell>
          <cell r="K380">
            <v>0</v>
          </cell>
          <cell r="L380">
            <v>0</v>
          </cell>
          <cell r="M380">
            <v>0</v>
          </cell>
          <cell r="N380"/>
          <cell r="O380"/>
          <cell r="P380"/>
          <cell r="Q380"/>
          <cell r="R380"/>
          <cell r="S380"/>
          <cell r="X380">
            <v>7</v>
          </cell>
          <cell r="Y380">
            <v>16189</v>
          </cell>
          <cell r="Z380">
            <v>1219</v>
          </cell>
          <cell r="AA380">
            <v>33</v>
          </cell>
          <cell r="AB380">
            <v>4</v>
          </cell>
          <cell r="AC380">
            <v>0</v>
          </cell>
          <cell r="AD380">
            <v>92</v>
          </cell>
          <cell r="AE380">
            <v>0</v>
          </cell>
          <cell r="AF380">
            <v>0</v>
          </cell>
          <cell r="AG380">
            <v>0</v>
          </cell>
          <cell r="AH380"/>
          <cell r="AI380"/>
          <cell r="AJ380"/>
          <cell r="AK380"/>
          <cell r="AL380"/>
          <cell r="AR380">
            <v>5</v>
          </cell>
          <cell r="AS380">
            <v>122</v>
          </cell>
          <cell r="AT380">
            <v>6278</v>
          </cell>
          <cell r="AU380">
            <v>999</v>
          </cell>
          <cell r="AV380">
            <v>21</v>
          </cell>
          <cell r="AW380">
            <v>1</v>
          </cell>
          <cell r="AX380">
            <v>0</v>
          </cell>
          <cell r="AY380">
            <v>108</v>
          </cell>
          <cell r="AZ380">
            <v>86</v>
          </cell>
          <cell r="BA380">
            <v>4</v>
          </cell>
          <cell r="BL380">
            <v>0</v>
          </cell>
          <cell r="BM380">
            <v>23</v>
          </cell>
          <cell r="BN380">
            <v>48</v>
          </cell>
          <cell r="BO380">
            <v>59</v>
          </cell>
          <cell r="BP380">
            <v>223</v>
          </cell>
          <cell r="BQ380">
            <v>1</v>
          </cell>
          <cell r="BR380">
            <v>13</v>
          </cell>
          <cell r="BS380">
            <v>115</v>
          </cell>
          <cell r="BT380">
            <v>247</v>
          </cell>
          <cell r="BU380">
            <v>483</v>
          </cell>
          <cell r="BV380">
            <v>0</v>
          </cell>
          <cell r="BW380">
            <v>2</v>
          </cell>
          <cell r="BX380">
            <v>16</v>
          </cell>
          <cell r="BY380">
            <v>169</v>
          </cell>
          <cell r="BZ380">
            <v>829</v>
          </cell>
          <cell r="CA380">
            <v>2758</v>
          </cell>
          <cell r="CB380">
            <v>16456</v>
          </cell>
          <cell r="CC380">
            <v>7784</v>
          </cell>
          <cell r="CD380">
            <v>1593</v>
          </cell>
          <cell r="CE380">
            <v>1564</v>
          </cell>
          <cell r="CF380">
            <v>6055</v>
          </cell>
          <cell r="CG380">
            <v>19725</v>
          </cell>
          <cell r="CH380">
            <v>10039</v>
          </cell>
          <cell r="CI380">
            <v>8139</v>
          </cell>
        </row>
        <row r="381">
          <cell r="B381" t="str">
            <v>Kab. Bone</v>
          </cell>
          <cell r="C381" t="str">
            <v>Prov. Sulawesi Selatan</v>
          </cell>
          <cell r="D381">
            <v>176</v>
          </cell>
          <cell r="E381">
            <v>3</v>
          </cell>
          <cell r="F381">
            <v>0</v>
          </cell>
          <cell r="G381">
            <v>0</v>
          </cell>
          <cell r="H381">
            <v>0</v>
          </cell>
          <cell r="I381">
            <v>14074</v>
          </cell>
          <cell r="J381">
            <v>295</v>
          </cell>
          <cell r="K381">
            <v>0</v>
          </cell>
          <cell r="L381">
            <v>0</v>
          </cell>
          <cell r="M381">
            <v>0</v>
          </cell>
          <cell r="X381">
            <v>25</v>
          </cell>
          <cell r="Y381">
            <v>64967</v>
          </cell>
          <cell r="Z381">
            <v>5397</v>
          </cell>
          <cell r="AA381">
            <v>112</v>
          </cell>
          <cell r="AB381">
            <v>10</v>
          </cell>
          <cell r="AC381">
            <v>0</v>
          </cell>
          <cell r="AD381">
            <v>1012</v>
          </cell>
          <cell r="AE381">
            <v>36</v>
          </cell>
          <cell r="AF381">
            <v>0</v>
          </cell>
          <cell r="AG381">
            <v>0</v>
          </cell>
          <cell r="AR381">
            <v>4</v>
          </cell>
          <cell r="AS381">
            <v>373</v>
          </cell>
          <cell r="AT381">
            <v>21317</v>
          </cell>
          <cell r="AU381">
            <v>3730</v>
          </cell>
          <cell r="AV381">
            <v>33</v>
          </cell>
          <cell r="AW381">
            <v>0</v>
          </cell>
          <cell r="AX381">
            <v>9</v>
          </cell>
          <cell r="AY381">
            <v>622</v>
          </cell>
          <cell r="AZ381">
            <v>107</v>
          </cell>
          <cell r="BA381">
            <v>0</v>
          </cell>
          <cell r="BL381">
            <v>0</v>
          </cell>
          <cell r="BM381">
            <v>24</v>
          </cell>
          <cell r="BN381">
            <v>52</v>
          </cell>
          <cell r="BO381">
            <v>62</v>
          </cell>
          <cell r="BP381">
            <v>197</v>
          </cell>
          <cell r="BQ381">
            <v>2</v>
          </cell>
          <cell r="BR381">
            <v>20</v>
          </cell>
          <cell r="BS381">
            <v>262</v>
          </cell>
          <cell r="BT381">
            <v>461</v>
          </cell>
          <cell r="BU381">
            <v>1012</v>
          </cell>
          <cell r="BV381">
            <v>0</v>
          </cell>
          <cell r="BW381">
            <v>5</v>
          </cell>
          <cell r="BX381">
            <v>27</v>
          </cell>
          <cell r="BY381">
            <v>407</v>
          </cell>
          <cell r="BZ381">
            <v>1705</v>
          </cell>
          <cell r="CA381">
            <v>14281</v>
          </cell>
          <cell r="CB381">
            <v>66708</v>
          </cell>
          <cell r="CC381">
            <v>27713</v>
          </cell>
          <cell r="CD381">
            <v>4879</v>
          </cell>
          <cell r="CE381">
            <v>2957</v>
          </cell>
          <cell r="CF381">
            <v>27219</v>
          </cell>
          <cell r="CG381">
            <v>90430</v>
          </cell>
          <cell r="CH381">
            <v>50695</v>
          </cell>
          <cell r="CI381">
            <v>51592</v>
          </cell>
        </row>
        <row r="382">
          <cell r="B382" t="str">
            <v>Kab. Bulukumba</v>
          </cell>
          <cell r="C382" t="str">
            <v>Prov. Sulawesi Selatan</v>
          </cell>
          <cell r="D382">
            <v>206</v>
          </cell>
          <cell r="E382">
            <v>1</v>
          </cell>
          <cell r="F382">
            <v>0</v>
          </cell>
          <cell r="G382">
            <v>0</v>
          </cell>
          <cell r="H382">
            <v>0</v>
          </cell>
          <cell r="I382">
            <v>8191</v>
          </cell>
          <cell r="J382">
            <v>246</v>
          </cell>
          <cell r="K382">
            <v>0</v>
          </cell>
          <cell r="L382">
            <v>0</v>
          </cell>
          <cell r="M382">
            <v>0</v>
          </cell>
          <cell r="X382">
            <v>26</v>
          </cell>
          <cell r="Y382">
            <v>40968</v>
          </cell>
          <cell r="Z382">
            <v>3357</v>
          </cell>
          <cell r="AA382">
            <v>111</v>
          </cell>
          <cell r="AB382">
            <v>11</v>
          </cell>
          <cell r="AC382">
            <v>0</v>
          </cell>
          <cell r="AD382">
            <v>299</v>
          </cell>
          <cell r="AE382">
            <v>9</v>
          </cell>
          <cell r="AF382">
            <v>0</v>
          </cell>
          <cell r="AG382">
            <v>0</v>
          </cell>
          <cell r="AR382">
            <v>1</v>
          </cell>
          <cell r="AS382">
            <v>373</v>
          </cell>
          <cell r="AT382">
            <v>12397</v>
          </cell>
          <cell r="AU382">
            <v>1989</v>
          </cell>
          <cell r="AV382">
            <v>40</v>
          </cell>
          <cell r="AW382">
            <v>0</v>
          </cell>
          <cell r="AX382">
            <v>6</v>
          </cell>
          <cell r="AY382">
            <v>246</v>
          </cell>
          <cell r="AZ382">
            <v>64</v>
          </cell>
          <cell r="BA382">
            <v>4</v>
          </cell>
          <cell r="BL382">
            <v>13</v>
          </cell>
          <cell r="BM382">
            <v>96</v>
          </cell>
          <cell r="BN382">
            <v>115</v>
          </cell>
          <cell r="BO382">
            <v>88</v>
          </cell>
          <cell r="BP382">
            <v>377</v>
          </cell>
          <cell r="BQ382">
            <v>1</v>
          </cell>
          <cell r="BR382">
            <v>12</v>
          </cell>
          <cell r="BS382">
            <v>134</v>
          </cell>
          <cell r="BT382">
            <v>149</v>
          </cell>
          <cell r="BU382">
            <v>621</v>
          </cell>
          <cell r="BV382">
            <v>0</v>
          </cell>
          <cell r="BW382">
            <v>2</v>
          </cell>
          <cell r="BX382">
            <v>20</v>
          </cell>
          <cell r="BY382">
            <v>153</v>
          </cell>
          <cell r="BZ382">
            <v>790</v>
          </cell>
          <cell r="CA382">
            <v>8438</v>
          </cell>
          <cell r="CB382">
            <v>42003</v>
          </cell>
          <cell r="CC382">
            <v>16278</v>
          </cell>
          <cell r="CD382">
            <v>2554</v>
          </cell>
          <cell r="CE382">
            <v>1843</v>
          </cell>
          <cell r="CF382">
            <v>13818</v>
          </cell>
          <cell r="CG382">
            <v>47389</v>
          </cell>
          <cell r="CH382">
            <v>24645</v>
          </cell>
          <cell r="CI382">
            <v>24687</v>
          </cell>
        </row>
        <row r="383">
          <cell r="B383" t="str">
            <v>Kab. Enrekang</v>
          </cell>
          <cell r="C383" t="str">
            <v>Prov. Sulawesi Selatan</v>
          </cell>
          <cell r="D383">
            <v>84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3291</v>
          </cell>
          <cell r="J383">
            <v>38</v>
          </cell>
          <cell r="K383">
            <v>0</v>
          </cell>
          <cell r="L383">
            <v>0</v>
          </cell>
          <cell r="M383">
            <v>0</v>
          </cell>
          <cell r="X383">
            <v>4</v>
          </cell>
          <cell r="Y383">
            <v>21176</v>
          </cell>
          <cell r="Z383">
            <v>2499</v>
          </cell>
          <cell r="AA383">
            <v>35</v>
          </cell>
          <cell r="AB383">
            <v>6</v>
          </cell>
          <cell r="AC383">
            <v>0</v>
          </cell>
          <cell r="AD383">
            <v>437</v>
          </cell>
          <cell r="AE383">
            <v>14</v>
          </cell>
          <cell r="AF383">
            <v>0</v>
          </cell>
          <cell r="AG383">
            <v>0</v>
          </cell>
          <cell r="AR383">
            <v>2</v>
          </cell>
          <cell r="AS383">
            <v>66</v>
          </cell>
          <cell r="AT383">
            <v>6577</v>
          </cell>
          <cell r="AU383">
            <v>2052</v>
          </cell>
          <cell r="AV383">
            <v>28</v>
          </cell>
          <cell r="AW383">
            <v>1</v>
          </cell>
          <cell r="AX383">
            <v>4</v>
          </cell>
          <cell r="AY383">
            <v>750</v>
          </cell>
          <cell r="AZ383">
            <v>128</v>
          </cell>
          <cell r="BA383">
            <v>4</v>
          </cell>
          <cell r="BL383">
            <v>0</v>
          </cell>
          <cell r="BM383">
            <v>0</v>
          </cell>
          <cell r="BN383">
            <v>1</v>
          </cell>
          <cell r="BO383">
            <v>8</v>
          </cell>
          <cell r="BP383">
            <v>61</v>
          </cell>
          <cell r="BQ383">
            <v>0</v>
          </cell>
          <cell r="BR383">
            <v>1</v>
          </cell>
          <cell r="BS383">
            <v>26</v>
          </cell>
          <cell r="BT383">
            <v>66</v>
          </cell>
          <cell r="BU383">
            <v>179</v>
          </cell>
          <cell r="BV383">
            <v>0</v>
          </cell>
          <cell r="BW383">
            <v>0</v>
          </cell>
          <cell r="BX383">
            <v>2</v>
          </cell>
          <cell r="BY383">
            <v>74</v>
          </cell>
          <cell r="BZ383">
            <v>302</v>
          </cell>
          <cell r="CA383">
            <v>3382</v>
          </cell>
          <cell r="CB383">
            <v>21722</v>
          </cell>
          <cell r="CC383">
            <v>9869</v>
          </cell>
          <cell r="CD383">
            <v>2363</v>
          </cell>
          <cell r="CE383">
            <v>580</v>
          </cell>
          <cell r="CF383">
            <v>8150</v>
          </cell>
          <cell r="CG383">
            <v>29806</v>
          </cell>
          <cell r="CH383">
            <v>16901</v>
          </cell>
          <cell r="CI383">
            <v>16895</v>
          </cell>
        </row>
        <row r="384">
          <cell r="B384" t="str">
            <v>Kab. Gowa</v>
          </cell>
          <cell r="C384" t="str">
            <v>Prov. Sulawesi Selatan</v>
          </cell>
          <cell r="D384">
            <v>335</v>
          </cell>
          <cell r="E384">
            <v>7</v>
          </cell>
          <cell r="F384">
            <v>0</v>
          </cell>
          <cell r="G384">
            <v>0</v>
          </cell>
          <cell r="H384">
            <v>0</v>
          </cell>
          <cell r="I384">
            <v>7581</v>
          </cell>
          <cell r="J384">
            <v>133</v>
          </cell>
          <cell r="K384">
            <v>0</v>
          </cell>
          <cell r="L384">
            <v>0</v>
          </cell>
          <cell r="M384">
            <v>0</v>
          </cell>
          <cell r="X384">
            <v>69</v>
          </cell>
          <cell r="Y384">
            <v>67381</v>
          </cell>
          <cell r="Z384">
            <v>3508</v>
          </cell>
          <cell r="AA384">
            <v>78</v>
          </cell>
          <cell r="AB384">
            <v>29</v>
          </cell>
          <cell r="AC384">
            <v>2</v>
          </cell>
          <cell r="AD384">
            <v>2610</v>
          </cell>
          <cell r="AE384">
            <v>111</v>
          </cell>
          <cell r="AF384">
            <v>8</v>
          </cell>
          <cell r="AG384">
            <v>0</v>
          </cell>
          <cell r="AR384">
            <v>10</v>
          </cell>
          <cell r="AS384">
            <v>876</v>
          </cell>
          <cell r="AT384">
            <v>20380</v>
          </cell>
          <cell r="AU384">
            <v>2560</v>
          </cell>
          <cell r="AV384">
            <v>29</v>
          </cell>
          <cell r="AW384">
            <v>3</v>
          </cell>
          <cell r="AX384">
            <v>142</v>
          </cell>
          <cell r="AY384">
            <v>4553</v>
          </cell>
          <cell r="AZ384">
            <v>910</v>
          </cell>
          <cell r="BA384">
            <v>18</v>
          </cell>
          <cell r="BL384">
            <v>0</v>
          </cell>
          <cell r="BM384">
            <v>41</v>
          </cell>
          <cell r="BN384">
            <v>39</v>
          </cell>
          <cell r="BO384">
            <v>30</v>
          </cell>
          <cell r="BP384">
            <v>90</v>
          </cell>
          <cell r="BQ384">
            <v>0</v>
          </cell>
          <cell r="BR384">
            <v>12</v>
          </cell>
          <cell r="BS384">
            <v>83</v>
          </cell>
          <cell r="BT384">
            <v>107</v>
          </cell>
          <cell r="BU384">
            <v>375</v>
          </cell>
          <cell r="BV384">
            <v>0</v>
          </cell>
          <cell r="BW384">
            <v>1</v>
          </cell>
          <cell r="BX384">
            <v>13</v>
          </cell>
          <cell r="BY384">
            <v>185</v>
          </cell>
          <cell r="BZ384">
            <v>1054</v>
          </cell>
          <cell r="CA384">
            <v>8000</v>
          </cell>
          <cell r="CB384">
            <v>71203</v>
          </cell>
          <cell r="CC384">
            <v>28687</v>
          </cell>
          <cell r="CD384">
            <v>3878</v>
          </cell>
          <cell r="CE384">
            <v>1595</v>
          </cell>
          <cell r="CF384">
            <v>26786</v>
          </cell>
          <cell r="CG384">
            <v>85634</v>
          </cell>
          <cell r="CH384">
            <v>44657</v>
          </cell>
          <cell r="CI384">
            <v>47732</v>
          </cell>
        </row>
        <row r="385">
          <cell r="B385" t="str">
            <v>Kab. Jeneponto</v>
          </cell>
          <cell r="C385" t="str">
            <v>Prov. Sulawesi Selatan</v>
          </cell>
          <cell r="D385">
            <v>283</v>
          </cell>
          <cell r="E385">
            <v>1</v>
          </cell>
          <cell r="F385">
            <v>0</v>
          </cell>
          <cell r="G385">
            <v>0</v>
          </cell>
          <cell r="H385">
            <v>0</v>
          </cell>
          <cell r="I385">
            <v>2973</v>
          </cell>
          <cell r="J385">
            <v>762</v>
          </cell>
          <cell r="K385">
            <v>0</v>
          </cell>
          <cell r="L385">
            <v>2</v>
          </cell>
          <cell r="M385">
            <v>0</v>
          </cell>
          <cell r="X385">
            <v>87</v>
          </cell>
          <cell r="Y385">
            <v>38478</v>
          </cell>
          <cell r="Z385">
            <v>2642</v>
          </cell>
          <cell r="AA385">
            <v>242</v>
          </cell>
          <cell r="AB385">
            <v>28</v>
          </cell>
          <cell r="AC385">
            <v>5</v>
          </cell>
          <cell r="AD385">
            <v>400</v>
          </cell>
          <cell r="AE385">
            <v>19</v>
          </cell>
          <cell r="AF385">
            <v>7</v>
          </cell>
          <cell r="AG385">
            <v>1</v>
          </cell>
          <cell r="AR385">
            <v>8</v>
          </cell>
          <cell r="AS385">
            <v>1113</v>
          </cell>
          <cell r="AT385">
            <v>9788</v>
          </cell>
          <cell r="AU385">
            <v>1416</v>
          </cell>
          <cell r="AV385">
            <v>47</v>
          </cell>
          <cell r="AW385">
            <v>2</v>
          </cell>
          <cell r="AX385">
            <v>59</v>
          </cell>
          <cell r="AY385">
            <v>445</v>
          </cell>
          <cell r="AZ385">
            <v>129</v>
          </cell>
          <cell r="BA385">
            <v>8</v>
          </cell>
          <cell r="BL385">
            <v>0</v>
          </cell>
          <cell r="BM385">
            <v>16</v>
          </cell>
          <cell r="BN385">
            <v>28</v>
          </cell>
          <cell r="BO385">
            <v>26</v>
          </cell>
          <cell r="BP385">
            <v>266</v>
          </cell>
          <cell r="BQ385">
            <v>0</v>
          </cell>
          <cell r="BR385">
            <v>0</v>
          </cell>
          <cell r="BS385">
            <v>22</v>
          </cell>
          <cell r="BT385">
            <v>53</v>
          </cell>
          <cell r="BU385">
            <v>363</v>
          </cell>
          <cell r="BV385">
            <v>0</v>
          </cell>
          <cell r="BW385">
            <v>0</v>
          </cell>
          <cell r="BX385">
            <v>6</v>
          </cell>
          <cell r="BY385">
            <v>104</v>
          </cell>
          <cell r="BZ385">
            <v>803</v>
          </cell>
          <cell r="CA385">
            <v>3358</v>
          </cell>
          <cell r="CB385">
            <v>40829</v>
          </cell>
          <cell r="CC385">
            <v>12950</v>
          </cell>
          <cell r="CD385">
            <v>1979</v>
          </cell>
          <cell r="CE385">
            <v>1516</v>
          </cell>
          <cell r="CF385">
            <v>14111</v>
          </cell>
          <cell r="CG385">
            <v>45792</v>
          </cell>
          <cell r="CH385">
            <v>23958</v>
          </cell>
          <cell r="CI385">
            <v>23509</v>
          </cell>
        </row>
        <row r="386">
          <cell r="B386" t="str">
            <v>Kab. Kepulauan Selayar</v>
          </cell>
          <cell r="C386" t="str">
            <v>Prov. Sulawesi Selatan</v>
          </cell>
          <cell r="D386">
            <v>883</v>
          </cell>
          <cell r="E386">
            <v>47</v>
          </cell>
          <cell r="F386">
            <v>0</v>
          </cell>
          <cell r="G386">
            <v>0</v>
          </cell>
          <cell r="H386">
            <v>0</v>
          </cell>
          <cell r="I386">
            <v>1995</v>
          </cell>
          <cell r="J386">
            <v>66</v>
          </cell>
          <cell r="K386">
            <v>0</v>
          </cell>
          <cell r="L386">
            <v>0</v>
          </cell>
          <cell r="M386">
            <v>0</v>
          </cell>
          <cell r="X386">
            <v>10</v>
          </cell>
          <cell r="Y386">
            <v>12732</v>
          </cell>
          <cell r="Z386">
            <v>2067</v>
          </cell>
          <cell r="AA386">
            <v>59</v>
          </cell>
          <cell r="AB386">
            <v>4</v>
          </cell>
          <cell r="AC386">
            <v>0</v>
          </cell>
          <cell r="AD386">
            <v>144</v>
          </cell>
          <cell r="AE386">
            <v>0</v>
          </cell>
          <cell r="AF386">
            <v>0</v>
          </cell>
          <cell r="AG386">
            <v>1</v>
          </cell>
          <cell r="AR386">
            <v>1</v>
          </cell>
          <cell r="AS386">
            <v>56</v>
          </cell>
          <cell r="AT386">
            <v>4881</v>
          </cell>
          <cell r="AU386">
            <v>1513</v>
          </cell>
          <cell r="AV386">
            <v>19</v>
          </cell>
          <cell r="AW386">
            <v>0</v>
          </cell>
          <cell r="AX386">
            <v>7</v>
          </cell>
          <cell r="AY386">
            <v>263</v>
          </cell>
          <cell r="AZ386">
            <v>109</v>
          </cell>
          <cell r="BA386">
            <v>8</v>
          </cell>
          <cell r="BL386">
            <v>0</v>
          </cell>
          <cell r="BM386">
            <v>8</v>
          </cell>
          <cell r="BN386">
            <v>38</v>
          </cell>
          <cell r="BO386">
            <v>57</v>
          </cell>
          <cell r="BP386">
            <v>204</v>
          </cell>
          <cell r="BQ386">
            <v>0</v>
          </cell>
          <cell r="BR386">
            <v>1</v>
          </cell>
          <cell r="BS386">
            <v>35</v>
          </cell>
          <cell r="BT386">
            <v>105</v>
          </cell>
          <cell r="BU386">
            <v>429</v>
          </cell>
          <cell r="BV386">
            <v>0</v>
          </cell>
          <cell r="BW386">
            <v>0</v>
          </cell>
          <cell r="BX386">
            <v>7</v>
          </cell>
          <cell r="BY386">
            <v>102</v>
          </cell>
          <cell r="BZ386">
            <v>617</v>
          </cell>
          <cell r="CA386">
            <v>2889</v>
          </cell>
          <cell r="CB386">
            <v>13061</v>
          </cell>
          <cell r="CC386">
            <v>7291</v>
          </cell>
          <cell r="CD386">
            <v>1945</v>
          </cell>
          <cell r="CE386">
            <v>1282</v>
          </cell>
          <cell r="CF386">
            <v>4579</v>
          </cell>
          <cell r="CG386">
            <v>15843</v>
          </cell>
          <cell r="CH386">
            <v>9332</v>
          </cell>
          <cell r="CI386">
            <v>7936</v>
          </cell>
        </row>
        <row r="387">
          <cell r="B387" t="str">
            <v>Kota Makassar</v>
          </cell>
          <cell r="C387" t="str">
            <v>Prov. Sulawesi Selatan</v>
          </cell>
          <cell r="D387">
            <v>251</v>
          </cell>
          <cell r="E387">
            <v>3</v>
          </cell>
          <cell r="F387">
            <v>0</v>
          </cell>
          <cell r="G387">
            <v>0</v>
          </cell>
          <cell r="H387">
            <v>0</v>
          </cell>
          <cell r="I387">
            <v>5417</v>
          </cell>
          <cell r="J387">
            <v>112</v>
          </cell>
          <cell r="K387">
            <v>1</v>
          </cell>
          <cell r="L387">
            <v>0</v>
          </cell>
          <cell r="M387">
            <v>0</v>
          </cell>
          <cell r="X387">
            <v>18</v>
          </cell>
          <cell r="Y387">
            <v>35106</v>
          </cell>
          <cell r="Z387">
            <v>2781</v>
          </cell>
          <cell r="AA387">
            <v>78</v>
          </cell>
          <cell r="AB387">
            <v>18</v>
          </cell>
          <cell r="AC387">
            <v>0</v>
          </cell>
          <cell r="AD387">
            <v>923</v>
          </cell>
          <cell r="AE387">
            <v>82</v>
          </cell>
          <cell r="AF387">
            <v>4</v>
          </cell>
          <cell r="AG387">
            <v>1</v>
          </cell>
          <cell r="AR387">
            <v>13</v>
          </cell>
          <cell r="AS387">
            <v>402</v>
          </cell>
          <cell r="AT387">
            <v>12888</v>
          </cell>
          <cell r="AU387">
            <v>2045</v>
          </cell>
          <cell r="AV387">
            <v>38</v>
          </cell>
          <cell r="AW387">
            <v>1</v>
          </cell>
          <cell r="AX387">
            <v>62</v>
          </cell>
          <cell r="AY387">
            <v>1272</v>
          </cell>
          <cell r="AZ387">
            <v>389</v>
          </cell>
          <cell r="BA387">
            <v>23</v>
          </cell>
          <cell r="BL387">
            <v>0</v>
          </cell>
          <cell r="BM387">
            <v>2</v>
          </cell>
          <cell r="BN387">
            <v>4</v>
          </cell>
          <cell r="BO387">
            <v>3</v>
          </cell>
          <cell r="BP387">
            <v>124</v>
          </cell>
          <cell r="BQ387">
            <v>1</v>
          </cell>
          <cell r="BR387">
            <v>3</v>
          </cell>
          <cell r="BS387">
            <v>35</v>
          </cell>
          <cell r="BT387">
            <v>62</v>
          </cell>
          <cell r="BU387">
            <v>468</v>
          </cell>
          <cell r="BV387">
            <v>0</v>
          </cell>
          <cell r="BW387">
            <v>0</v>
          </cell>
          <cell r="BX387">
            <v>6</v>
          </cell>
          <cell r="BY387">
            <v>121</v>
          </cell>
          <cell r="BZ387">
            <v>1299</v>
          </cell>
          <cell r="CA387">
            <v>5701</v>
          </cell>
          <cell r="CB387">
            <v>36613</v>
          </cell>
          <cell r="CC387">
            <v>17069</v>
          </cell>
          <cell r="CD387">
            <v>2702</v>
          </cell>
          <cell r="CE387">
            <v>1971</v>
          </cell>
          <cell r="CF387">
            <v>13265</v>
          </cell>
          <cell r="CG387">
            <v>45293</v>
          </cell>
          <cell r="CH387">
            <v>25055</v>
          </cell>
          <cell r="CI387">
            <v>24797</v>
          </cell>
        </row>
        <row r="388">
          <cell r="B388" t="str">
            <v>Kota Palopo</v>
          </cell>
          <cell r="C388" t="str">
            <v>Prov. Sulawesi Selatan</v>
          </cell>
          <cell r="D388">
            <v>716</v>
          </cell>
          <cell r="E388">
            <v>9</v>
          </cell>
          <cell r="F388">
            <v>0</v>
          </cell>
          <cell r="G388">
            <v>0</v>
          </cell>
          <cell r="H388">
            <v>0</v>
          </cell>
          <cell r="I388">
            <v>5138</v>
          </cell>
          <cell r="J388">
            <v>50</v>
          </cell>
          <cell r="K388">
            <v>0</v>
          </cell>
          <cell r="L388">
            <v>0</v>
          </cell>
          <cell r="M388">
            <v>0</v>
          </cell>
          <cell r="X388">
            <v>12</v>
          </cell>
          <cell r="Y388">
            <v>26053</v>
          </cell>
          <cell r="Z388">
            <v>2158</v>
          </cell>
          <cell r="AA388">
            <v>18</v>
          </cell>
          <cell r="AB388">
            <v>2</v>
          </cell>
          <cell r="AC388">
            <v>0</v>
          </cell>
          <cell r="AD388">
            <v>2652</v>
          </cell>
          <cell r="AE388">
            <v>159</v>
          </cell>
          <cell r="AF388">
            <v>2</v>
          </cell>
          <cell r="AG388">
            <v>1</v>
          </cell>
          <cell r="AR388">
            <v>2</v>
          </cell>
          <cell r="AS388">
            <v>160</v>
          </cell>
          <cell r="AT388">
            <v>9899</v>
          </cell>
          <cell r="AU388">
            <v>1827</v>
          </cell>
          <cell r="AV388">
            <v>17</v>
          </cell>
          <cell r="AW388">
            <v>1</v>
          </cell>
          <cell r="AX388">
            <v>27</v>
          </cell>
          <cell r="AY388">
            <v>1148</v>
          </cell>
          <cell r="AZ388">
            <v>220</v>
          </cell>
          <cell r="BA388">
            <v>8</v>
          </cell>
          <cell r="BL388">
            <v>1</v>
          </cell>
          <cell r="BM388">
            <v>18</v>
          </cell>
          <cell r="BN388">
            <v>21</v>
          </cell>
          <cell r="BO388">
            <v>37</v>
          </cell>
          <cell r="BP388">
            <v>279</v>
          </cell>
          <cell r="BQ388">
            <v>0</v>
          </cell>
          <cell r="BR388">
            <v>42</v>
          </cell>
          <cell r="BS388">
            <v>77</v>
          </cell>
          <cell r="BT388">
            <v>166</v>
          </cell>
          <cell r="BU388">
            <v>685</v>
          </cell>
          <cell r="BV388">
            <v>1</v>
          </cell>
          <cell r="BW388">
            <v>6</v>
          </cell>
          <cell r="BX388">
            <v>11</v>
          </cell>
          <cell r="BY388">
            <v>195</v>
          </cell>
          <cell r="BZ388">
            <v>1465</v>
          </cell>
          <cell r="CA388">
            <v>5871</v>
          </cell>
          <cell r="CB388">
            <v>29017</v>
          </cell>
          <cell r="CC388">
            <v>13473</v>
          </cell>
          <cell r="CD388">
            <v>2465</v>
          </cell>
          <cell r="CE388">
            <v>2457</v>
          </cell>
          <cell r="CF388">
            <v>11779</v>
          </cell>
          <cell r="CG388">
            <v>37059</v>
          </cell>
          <cell r="CH388">
            <v>18799</v>
          </cell>
          <cell r="CI388">
            <v>18147</v>
          </cell>
        </row>
        <row r="389">
          <cell r="B389" t="str">
            <v>Kota Parepare</v>
          </cell>
          <cell r="C389" t="str">
            <v>Prov. Sulawesi Selatan</v>
          </cell>
          <cell r="D389">
            <v>530</v>
          </cell>
          <cell r="E389">
            <v>8</v>
          </cell>
          <cell r="F389">
            <v>0</v>
          </cell>
          <cell r="G389">
            <v>0</v>
          </cell>
          <cell r="H389">
            <v>0</v>
          </cell>
          <cell r="I389">
            <v>4962</v>
          </cell>
          <cell r="J389">
            <v>63</v>
          </cell>
          <cell r="K389">
            <v>0</v>
          </cell>
          <cell r="L389">
            <v>0</v>
          </cell>
          <cell r="M389">
            <v>0</v>
          </cell>
          <cell r="X389">
            <v>10</v>
          </cell>
          <cell r="Y389">
            <v>28484</v>
          </cell>
          <cell r="Z389">
            <v>1783</v>
          </cell>
          <cell r="AA389">
            <v>35</v>
          </cell>
          <cell r="AB389">
            <v>5</v>
          </cell>
          <cell r="AC389">
            <v>0</v>
          </cell>
          <cell r="AD389">
            <v>194</v>
          </cell>
          <cell r="AE389">
            <v>2</v>
          </cell>
          <cell r="AF389">
            <v>0</v>
          </cell>
          <cell r="AG389">
            <v>0</v>
          </cell>
          <cell r="AR389">
            <v>1</v>
          </cell>
          <cell r="AS389">
            <v>506</v>
          </cell>
          <cell r="AT389">
            <v>11966</v>
          </cell>
          <cell r="AU389">
            <v>1472</v>
          </cell>
          <cell r="AV389">
            <v>26</v>
          </cell>
          <cell r="AW389">
            <v>0</v>
          </cell>
          <cell r="AX389">
            <v>2</v>
          </cell>
          <cell r="AY389">
            <v>60</v>
          </cell>
          <cell r="AZ389">
            <v>27</v>
          </cell>
          <cell r="BA389">
            <v>4</v>
          </cell>
          <cell r="BL389">
            <v>0</v>
          </cell>
          <cell r="BM389">
            <v>12</v>
          </cell>
          <cell r="BN389">
            <v>51</v>
          </cell>
          <cell r="BO389">
            <v>79</v>
          </cell>
          <cell r="BP389">
            <v>232</v>
          </cell>
          <cell r="BQ389">
            <v>0</v>
          </cell>
          <cell r="BR389">
            <v>5</v>
          </cell>
          <cell r="BS389">
            <v>112</v>
          </cell>
          <cell r="BT389">
            <v>254</v>
          </cell>
          <cell r="BU389">
            <v>519</v>
          </cell>
          <cell r="BV389">
            <v>0</v>
          </cell>
          <cell r="BW389">
            <v>5</v>
          </cell>
          <cell r="BX389">
            <v>12</v>
          </cell>
          <cell r="BY389">
            <v>304</v>
          </cell>
          <cell r="BZ389">
            <v>1368</v>
          </cell>
          <cell r="CA389">
            <v>5503</v>
          </cell>
          <cell r="CB389">
            <v>29279</v>
          </cell>
          <cell r="CC389">
            <v>13986</v>
          </cell>
          <cell r="CD389">
            <v>2171</v>
          </cell>
          <cell r="CE389">
            <v>2154</v>
          </cell>
          <cell r="CF389">
            <v>11663</v>
          </cell>
          <cell r="CG389">
            <v>39578</v>
          </cell>
          <cell r="CH389">
            <v>22891</v>
          </cell>
          <cell r="CI389">
            <v>22326</v>
          </cell>
        </row>
        <row r="390">
          <cell r="B390" t="str">
            <v>Kab. Luwu</v>
          </cell>
          <cell r="C390" t="str">
            <v>Prov. Sulawesi Selatan</v>
          </cell>
          <cell r="D390">
            <v>642</v>
          </cell>
          <cell r="E390">
            <v>3</v>
          </cell>
          <cell r="F390">
            <v>0</v>
          </cell>
          <cell r="G390">
            <v>0</v>
          </cell>
          <cell r="H390">
            <v>0</v>
          </cell>
          <cell r="I390">
            <v>3325</v>
          </cell>
          <cell r="J390">
            <v>23</v>
          </cell>
          <cell r="K390">
            <v>0</v>
          </cell>
          <cell r="L390">
            <v>0</v>
          </cell>
          <cell r="M390">
            <v>0</v>
          </cell>
          <cell r="X390">
            <v>11</v>
          </cell>
          <cell r="Y390">
            <v>33736</v>
          </cell>
          <cell r="Z390">
            <v>2777</v>
          </cell>
          <cell r="AA390">
            <v>59</v>
          </cell>
          <cell r="AB390">
            <v>3</v>
          </cell>
          <cell r="AC390">
            <v>0</v>
          </cell>
          <cell r="AD390">
            <v>2807</v>
          </cell>
          <cell r="AE390">
            <v>105</v>
          </cell>
          <cell r="AF390">
            <v>4</v>
          </cell>
          <cell r="AG390">
            <v>0</v>
          </cell>
          <cell r="AR390">
            <v>2</v>
          </cell>
          <cell r="AS390">
            <v>136</v>
          </cell>
          <cell r="AT390">
            <v>10219</v>
          </cell>
          <cell r="AU390">
            <v>1601</v>
          </cell>
          <cell r="AV390">
            <v>12</v>
          </cell>
          <cell r="AW390">
            <v>3</v>
          </cell>
          <cell r="AX390">
            <v>43</v>
          </cell>
          <cell r="AY390">
            <v>2493</v>
          </cell>
          <cell r="AZ390">
            <v>456</v>
          </cell>
          <cell r="BA390">
            <v>16</v>
          </cell>
          <cell r="BL390">
            <v>1</v>
          </cell>
          <cell r="BM390">
            <v>22</v>
          </cell>
          <cell r="BN390">
            <v>14</v>
          </cell>
          <cell r="BO390">
            <v>26</v>
          </cell>
          <cell r="BP390">
            <v>58</v>
          </cell>
          <cell r="BQ390">
            <v>0</v>
          </cell>
          <cell r="BR390">
            <v>3</v>
          </cell>
          <cell r="BS390">
            <v>35</v>
          </cell>
          <cell r="BT390">
            <v>74</v>
          </cell>
          <cell r="BU390">
            <v>136</v>
          </cell>
          <cell r="BV390">
            <v>0</v>
          </cell>
          <cell r="BW390">
            <v>1</v>
          </cell>
          <cell r="BX390">
            <v>2</v>
          </cell>
          <cell r="BY390">
            <v>104</v>
          </cell>
          <cell r="BZ390">
            <v>368</v>
          </cell>
          <cell r="CA390">
            <v>3984</v>
          </cell>
          <cell r="CB390">
            <v>36774</v>
          </cell>
          <cell r="CC390">
            <v>15645</v>
          </cell>
          <cell r="CD390">
            <v>2324</v>
          </cell>
          <cell r="CE390">
            <v>593</v>
          </cell>
          <cell r="CF390">
            <v>15054</v>
          </cell>
          <cell r="CG390">
            <v>43705</v>
          </cell>
          <cell r="CH390">
            <v>21635</v>
          </cell>
          <cell r="CI390">
            <v>21837</v>
          </cell>
        </row>
        <row r="391">
          <cell r="B391" t="str">
            <v>Kab. Luwu Timur</v>
          </cell>
          <cell r="C391" t="str">
            <v>Prov. Sulawesi Selatan</v>
          </cell>
          <cell r="D391">
            <v>253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2044</v>
          </cell>
          <cell r="J391">
            <v>18</v>
          </cell>
          <cell r="K391">
            <v>0</v>
          </cell>
          <cell r="L391">
            <v>0</v>
          </cell>
          <cell r="M391">
            <v>0</v>
          </cell>
          <cell r="X391">
            <v>13</v>
          </cell>
          <cell r="Y391">
            <v>34950</v>
          </cell>
          <cell r="Z391">
            <v>2350</v>
          </cell>
          <cell r="AA391">
            <v>55</v>
          </cell>
          <cell r="AB391">
            <v>7</v>
          </cell>
          <cell r="AC391">
            <v>0</v>
          </cell>
          <cell r="AD391">
            <v>725</v>
          </cell>
          <cell r="AE391">
            <v>8</v>
          </cell>
          <cell r="AF391">
            <v>0</v>
          </cell>
          <cell r="AG391">
            <v>0</v>
          </cell>
          <cell r="AR391">
            <v>0</v>
          </cell>
          <cell r="AS391">
            <v>323</v>
          </cell>
          <cell r="AT391">
            <v>11223</v>
          </cell>
          <cell r="AU391">
            <v>1937</v>
          </cell>
          <cell r="AV391">
            <v>37</v>
          </cell>
          <cell r="AW391">
            <v>0</v>
          </cell>
          <cell r="AX391">
            <v>29</v>
          </cell>
          <cell r="AY391">
            <v>1271</v>
          </cell>
          <cell r="AZ391">
            <v>166</v>
          </cell>
          <cell r="BA391">
            <v>3</v>
          </cell>
          <cell r="BL391">
            <v>1</v>
          </cell>
          <cell r="BM391">
            <v>99</v>
          </cell>
          <cell r="BN391">
            <v>61</v>
          </cell>
          <cell r="BO391">
            <v>30</v>
          </cell>
          <cell r="BP391">
            <v>138</v>
          </cell>
          <cell r="BQ391">
            <v>2</v>
          </cell>
          <cell r="BR391">
            <v>23</v>
          </cell>
          <cell r="BS391">
            <v>123</v>
          </cell>
          <cell r="BT391">
            <v>175</v>
          </cell>
          <cell r="BU391">
            <v>628</v>
          </cell>
          <cell r="BV391">
            <v>1</v>
          </cell>
          <cell r="BW391">
            <v>12</v>
          </cell>
          <cell r="BX391">
            <v>27</v>
          </cell>
          <cell r="BY391">
            <v>183</v>
          </cell>
          <cell r="BZ391">
            <v>883</v>
          </cell>
          <cell r="CA391">
            <v>2314</v>
          </cell>
          <cell r="CB391">
            <v>36179</v>
          </cell>
          <cell r="CC391">
            <v>15063</v>
          </cell>
          <cell r="CD391">
            <v>2546</v>
          </cell>
          <cell r="CE391">
            <v>1696</v>
          </cell>
          <cell r="CF391">
            <v>12934</v>
          </cell>
          <cell r="CG391">
            <v>40455</v>
          </cell>
          <cell r="CH391">
            <v>21560</v>
          </cell>
          <cell r="CI391">
            <v>21654</v>
          </cell>
        </row>
        <row r="392">
          <cell r="B392" t="str">
            <v>Kab. Luwu Utara</v>
          </cell>
          <cell r="C392" t="str">
            <v>Prov. Sulawesi Selatan</v>
          </cell>
          <cell r="D392">
            <v>218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5430</v>
          </cell>
          <cell r="J392">
            <v>64</v>
          </cell>
          <cell r="K392">
            <v>0</v>
          </cell>
          <cell r="L392">
            <v>0</v>
          </cell>
          <cell r="M392">
            <v>0</v>
          </cell>
          <cell r="X392">
            <v>16</v>
          </cell>
          <cell r="Y392">
            <v>37260</v>
          </cell>
          <cell r="Z392">
            <v>2546</v>
          </cell>
          <cell r="AA392">
            <v>51</v>
          </cell>
          <cell r="AB392">
            <v>9</v>
          </cell>
          <cell r="AC392">
            <v>2</v>
          </cell>
          <cell r="AD392">
            <v>1058</v>
          </cell>
          <cell r="AE392">
            <v>50</v>
          </cell>
          <cell r="AF392">
            <v>1</v>
          </cell>
          <cell r="AG392">
            <v>0</v>
          </cell>
          <cell r="AR392">
            <v>17</v>
          </cell>
          <cell r="AS392">
            <v>231</v>
          </cell>
          <cell r="AT392">
            <v>13423</v>
          </cell>
          <cell r="AU392">
            <v>2143</v>
          </cell>
          <cell r="AV392">
            <v>44</v>
          </cell>
          <cell r="AW392">
            <v>0</v>
          </cell>
          <cell r="AX392">
            <v>12</v>
          </cell>
          <cell r="AY392">
            <v>386</v>
          </cell>
          <cell r="AZ392">
            <v>63</v>
          </cell>
          <cell r="BA392">
            <v>1</v>
          </cell>
          <cell r="BL392">
            <v>1</v>
          </cell>
          <cell r="BM392">
            <v>13</v>
          </cell>
          <cell r="BN392">
            <v>17</v>
          </cell>
          <cell r="BO392">
            <v>40</v>
          </cell>
          <cell r="BP392">
            <v>119</v>
          </cell>
          <cell r="BQ392">
            <v>0</v>
          </cell>
          <cell r="BR392">
            <v>6</v>
          </cell>
          <cell r="BS392">
            <v>179</v>
          </cell>
          <cell r="BT392">
            <v>239</v>
          </cell>
          <cell r="BU392">
            <v>549</v>
          </cell>
          <cell r="BV392">
            <v>1</v>
          </cell>
          <cell r="BW392">
            <v>3</v>
          </cell>
          <cell r="BX392">
            <v>17</v>
          </cell>
          <cell r="BY392">
            <v>325</v>
          </cell>
          <cell r="BZ392">
            <v>1276</v>
          </cell>
          <cell r="CA392">
            <v>5685</v>
          </cell>
          <cell r="CB392">
            <v>38647</v>
          </cell>
          <cell r="CC392">
            <v>16618</v>
          </cell>
          <cell r="CD392">
            <v>2862</v>
          </cell>
          <cell r="CE392">
            <v>1998</v>
          </cell>
          <cell r="CF392">
            <v>15018</v>
          </cell>
          <cell r="CG392">
            <v>46936</v>
          </cell>
          <cell r="CH392">
            <v>24455</v>
          </cell>
          <cell r="CI392">
            <v>24161</v>
          </cell>
        </row>
        <row r="393">
          <cell r="B393" t="str">
            <v>Kab. Maros</v>
          </cell>
          <cell r="C393" t="str">
            <v>Prov. Sulawesi Selatan</v>
          </cell>
          <cell r="D393">
            <v>230</v>
          </cell>
          <cell r="E393">
            <v>4</v>
          </cell>
          <cell r="F393">
            <v>0</v>
          </cell>
          <cell r="G393">
            <v>0</v>
          </cell>
          <cell r="H393">
            <v>0</v>
          </cell>
          <cell r="I393">
            <v>5635</v>
          </cell>
          <cell r="J393">
            <v>90</v>
          </cell>
          <cell r="K393">
            <v>0</v>
          </cell>
          <cell r="L393">
            <v>0</v>
          </cell>
          <cell r="M393">
            <v>0</v>
          </cell>
          <cell r="X393">
            <v>12</v>
          </cell>
          <cell r="Y393">
            <v>27880</v>
          </cell>
          <cell r="Z393">
            <v>1915</v>
          </cell>
          <cell r="AA393">
            <v>24</v>
          </cell>
          <cell r="AB393">
            <v>5</v>
          </cell>
          <cell r="AC393">
            <v>2</v>
          </cell>
          <cell r="AD393">
            <v>646</v>
          </cell>
          <cell r="AE393">
            <v>7</v>
          </cell>
          <cell r="AF393">
            <v>0</v>
          </cell>
          <cell r="AG393">
            <v>0</v>
          </cell>
          <cell r="AR393">
            <v>3</v>
          </cell>
          <cell r="AS393">
            <v>135</v>
          </cell>
          <cell r="AT393">
            <v>8008</v>
          </cell>
          <cell r="AU393">
            <v>1475</v>
          </cell>
          <cell r="AV393">
            <v>53</v>
          </cell>
          <cell r="AW393">
            <v>1</v>
          </cell>
          <cell r="AX393">
            <v>15</v>
          </cell>
          <cell r="AY393">
            <v>535</v>
          </cell>
          <cell r="AZ393">
            <v>74</v>
          </cell>
          <cell r="BA393">
            <v>1</v>
          </cell>
          <cell r="BL393">
            <v>0</v>
          </cell>
          <cell r="BM393">
            <v>8</v>
          </cell>
          <cell r="BN393">
            <v>22</v>
          </cell>
          <cell r="BO393">
            <v>37</v>
          </cell>
          <cell r="BP393">
            <v>335</v>
          </cell>
          <cell r="BQ393">
            <v>2</v>
          </cell>
          <cell r="BR393">
            <v>57</v>
          </cell>
          <cell r="BS393">
            <v>163</v>
          </cell>
          <cell r="BT393">
            <v>259</v>
          </cell>
          <cell r="BU393">
            <v>279</v>
          </cell>
          <cell r="BV393">
            <v>0</v>
          </cell>
          <cell r="BW393">
            <v>1</v>
          </cell>
          <cell r="BX393">
            <v>5</v>
          </cell>
          <cell r="BY393">
            <v>207</v>
          </cell>
          <cell r="BZ393">
            <v>912</v>
          </cell>
          <cell r="CA393">
            <v>5885</v>
          </cell>
          <cell r="CB393">
            <v>28836</v>
          </cell>
          <cell r="CC393">
            <v>10655</v>
          </cell>
          <cell r="CD393">
            <v>2076</v>
          </cell>
          <cell r="CE393">
            <v>1585</v>
          </cell>
          <cell r="CF393">
            <v>11275</v>
          </cell>
          <cell r="CG393">
            <v>35220</v>
          </cell>
          <cell r="CH393">
            <v>17597</v>
          </cell>
          <cell r="CI393">
            <v>17790</v>
          </cell>
        </row>
        <row r="394">
          <cell r="B394" t="str">
            <v>Kab. Pangkajene Kepulauan</v>
          </cell>
          <cell r="C394" t="str">
            <v>Prov. Sulawesi Selatan</v>
          </cell>
          <cell r="D394">
            <v>294</v>
          </cell>
          <cell r="E394">
            <v>6</v>
          </cell>
          <cell r="F394">
            <v>0</v>
          </cell>
          <cell r="G394">
            <v>0</v>
          </cell>
          <cell r="H394">
            <v>0</v>
          </cell>
          <cell r="I394">
            <v>2622</v>
          </cell>
          <cell r="J394">
            <v>77</v>
          </cell>
          <cell r="K394">
            <v>0</v>
          </cell>
          <cell r="L394">
            <v>0</v>
          </cell>
          <cell r="M394">
            <v>0</v>
          </cell>
          <cell r="X394">
            <v>5</v>
          </cell>
          <cell r="Y394">
            <v>22871</v>
          </cell>
          <cell r="Z394">
            <v>2946</v>
          </cell>
          <cell r="AA394">
            <v>74</v>
          </cell>
          <cell r="AB394">
            <v>11</v>
          </cell>
          <cell r="AC394">
            <v>1</v>
          </cell>
          <cell r="AD394">
            <v>534</v>
          </cell>
          <cell r="AE394">
            <v>25</v>
          </cell>
          <cell r="AF394">
            <v>0</v>
          </cell>
          <cell r="AG394">
            <v>0</v>
          </cell>
          <cell r="AR394">
            <v>5</v>
          </cell>
          <cell r="AS394">
            <v>66</v>
          </cell>
          <cell r="AT394">
            <v>7679</v>
          </cell>
          <cell r="AU394">
            <v>1679</v>
          </cell>
          <cell r="AV394">
            <v>20</v>
          </cell>
          <cell r="AW394">
            <v>0</v>
          </cell>
          <cell r="AX394">
            <v>1</v>
          </cell>
          <cell r="AY394">
            <v>152</v>
          </cell>
          <cell r="AZ394">
            <v>12</v>
          </cell>
          <cell r="BA394">
            <v>1</v>
          </cell>
          <cell r="BL394">
            <v>0</v>
          </cell>
          <cell r="BM394">
            <v>23</v>
          </cell>
          <cell r="BN394">
            <v>46</v>
          </cell>
          <cell r="BO394">
            <v>29</v>
          </cell>
          <cell r="BP394">
            <v>30</v>
          </cell>
          <cell r="BQ394">
            <v>0</v>
          </cell>
          <cell r="BR394">
            <v>2</v>
          </cell>
          <cell r="BS394">
            <v>81</v>
          </cell>
          <cell r="BT394">
            <v>93</v>
          </cell>
          <cell r="BU394">
            <v>164</v>
          </cell>
          <cell r="BV394">
            <v>0</v>
          </cell>
          <cell r="BW394">
            <v>1</v>
          </cell>
          <cell r="BX394">
            <v>12</v>
          </cell>
          <cell r="BY394">
            <v>157</v>
          </cell>
          <cell r="BZ394">
            <v>524</v>
          </cell>
          <cell r="CA394">
            <v>2927</v>
          </cell>
          <cell r="CB394">
            <v>23581</v>
          </cell>
          <cell r="CC394">
            <v>10941</v>
          </cell>
          <cell r="CD394">
            <v>2044</v>
          </cell>
          <cell r="CE394">
            <v>750</v>
          </cell>
          <cell r="CF394">
            <v>8920</v>
          </cell>
          <cell r="CG394">
            <v>29543</v>
          </cell>
          <cell r="CH394">
            <v>17286</v>
          </cell>
          <cell r="CI394">
            <v>15343</v>
          </cell>
        </row>
        <row r="395">
          <cell r="B395" t="str">
            <v>Kab. Pinrang</v>
          </cell>
          <cell r="C395" t="str">
            <v>Prov. Sulawesi Selatan</v>
          </cell>
          <cell r="D395">
            <v>870</v>
          </cell>
          <cell r="E395">
            <v>10</v>
          </cell>
          <cell r="F395">
            <v>0</v>
          </cell>
          <cell r="G395">
            <v>0</v>
          </cell>
          <cell r="H395">
            <v>0</v>
          </cell>
          <cell r="I395">
            <v>1455</v>
          </cell>
          <cell r="J395">
            <v>29</v>
          </cell>
          <cell r="K395">
            <v>0</v>
          </cell>
          <cell r="L395">
            <v>0</v>
          </cell>
          <cell r="M395">
            <v>0</v>
          </cell>
          <cell r="X395">
            <v>3</v>
          </cell>
          <cell r="Y395">
            <v>18016</v>
          </cell>
          <cell r="Z395">
            <v>2050</v>
          </cell>
          <cell r="AA395">
            <v>23</v>
          </cell>
          <cell r="AB395">
            <v>1</v>
          </cell>
          <cell r="AC395">
            <v>0</v>
          </cell>
          <cell r="AD395">
            <v>107</v>
          </cell>
          <cell r="AE395">
            <v>13</v>
          </cell>
          <cell r="AF395">
            <v>0</v>
          </cell>
          <cell r="AG395">
            <v>0</v>
          </cell>
          <cell r="AR395">
            <v>0</v>
          </cell>
          <cell r="AS395">
            <v>14</v>
          </cell>
          <cell r="AT395">
            <v>5234</v>
          </cell>
          <cell r="AU395">
            <v>1173</v>
          </cell>
          <cell r="AV395">
            <v>29</v>
          </cell>
          <cell r="AW395">
            <v>0</v>
          </cell>
          <cell r="AX395">
            <v>3</v>
          </cell>
          <cell r="AY395">
            <v>748</v>
          </cell>
          <cell r="AZ395">
            <v>207</v>
          </cell>
          <cell r="BA395">
            <v>5</v>
          </cell>
          <cell r="BL395">
            <v>0</v>
          </cell>
          <cell r="BM395">
            <v>2</v>
          </cell>
          <cell r="BN395">
            <v>12</v>
          </cell>
          <cell r="BO395">
            <v>15</v>
          </cell>
          <cell r="BP395">
            <v>111</v>
          </cell>
          <cell r="BQ395">
            <v>0</v>
          </cell>
          <cell r="BR395">
            <v>1</v>
          </cell>
          <cell r="BS395">
            <v>28</v>
          </cell>
          <cell r="BT395">
            <v>69</v>
          </cell>
          <cell r="BU395">
            <v>250</v>
          </cell>
          <cell r="BV395">
            <v>0</v>
          </cell>
          <cell r="BW395">
            <v>0</v>
          </cell>
          <cell r="BX395">
            <v>6</v>
          </cell>
          <cell r="BY395">
            <v>139</v>
          </cell>
          <cell r="BZ395">
            <v>655</v>
          </cell>
          <cell r="CA395">
            <v>2328</v>
          </cell>
          <cell r="CB395">
            <v>18182</v>
          </cell>
          <cell r="CC395">
            <v>8091</v>
          </cell>
          <cell r="CD395">
            <v>1626</v>
          </cell>
          <cell r="CE395">
            <v>1051</v>
          </cell>
          <cell r="CF395">
            <v>6722</v>
          </cell>
          <cell r="CG395">
            <v>21587</v>
          </cell>
          <cell r="CH395">
            <v>12098</v>
          </cell>
          <cell r="CI395">
            <v>13134</v>
          </cell>
        </row>
        <row r="396">
          <cell r="B396" t="str">
            <v>Kab. Sidenreng Rappang</v>
          </cell>
          <cell r="C396" t="str">
            <v>Prov. Sulawesi Selatan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5114</v>
          </cell>
          <cell r="J396">
            <v>76</v>
          </cell>
          <cell r="K396">
            <v>0</v>
          </cell>
          <cell r="L396">
            <v>0</v>
          </cell>
          <cell r="M396">
            <v>0</v>
          </cell>
          <cell r="X396">
            <v>9</v>
          </cell>
          <cell r="Y396">
            <v>29535</v>
          </cell>
          <cell r="Z396">
            <v>1668</v>
          </cell>
          <cell r="AA396">
            <v>71</v>
          </cell>
          <cell r="AB396">
            <v>5</v>
          </cell>
          <cell r="AC396">
            <v>1</v>
          </cell>
          <cell r="AD396">
            <v>380</v>
          </cell>
          <cell r="AE396">
            <v>6</v>
          </cell>
          <cell r="AF396">
            <v>1</v>
          </cell>
          <cell r="AG396">
            <v>0</v>
          </cell>
          <cell r="AR396">
            <v>3</v>
          </cell>
          <cell r="AS396">
            <v>500</v>
          </cell>
          <cell r="AT396">
            <v>10276</v>
          </cell>
          <cell r="AU396">
            <v>1330</v>
          </cell>
          <cell r="AV396">
            <v>16</v>
          </cell>
          <cell r="AW396">
            <v>0</v>
          </cell>
          <cell r="AX396">
            <v>22</v>
          </cell>
          <cell r="AY396">
            <v>400</v>
          </cell>
          <cell r="AZ396">
            <v>48</v>
          </cell>
          <cell r="BA396">
            <v>2</v>
          </cell>
          <cell r="BL396">
            <v>0</v>
          </cell>
          <cell r="BM396">
            <v>6</v>
          </cell>
          <cell r="BN396">
            <v>16</v>
          </cell>
          <cell r="BO396">
            <v>21</v>
          </cell>
          <cell r="BP396">
            <v>65</v>
          </cell>
          <cell r="BQ396">
            <v>0</v>
          </cell>
          <cell r="BR396">
            <v>1</v>
          </cell>
          <cell r="BS396">
            <v>39</v>
          </cell>
          <cell r="BT396">
            <v>86</v>
          </cell>
          <cell r="BU396">
            <v>313</v>
          </cell>
          <cell r="BV396">
            <v>0</v>
          </cell>
          <cell r="BW396">
            <v>0</v>
          </cell>
          <cell r="BX396">
            <v>6</v>
          </cell>
          <cell r="BY396">
            <v>183</v>
          </cell>
          <cell r="BZ396">
            <v>865</v>
          </cell>
          <cell r="CA396">
            <v>5127</v>
          </cell>
          <cell r="CB396">
            <v>30520</v>
          </cell>
          <cell r="CC396">
            <v>12411</v>
          </cell>
          <cell r="CD396">
            <v>1740</v>
          </cell>
          <cell r="CE396">
            <v>1266</v>
          </cell>
          <cell r="CF396">
            <v>10667</v>
          </cell>
          <cell r="CG396">
            <v>32914</v>
          </cell>
          <cell r="CH396">
            <v>17137</v>
          </cell>
          <cell r="CI396">
            <v>14083</v>
          </cell>
        </row>
        <row r="397">
          <cell r="B397" t="str">
            <v>Kab. Sinjai</v>
          </cell>
          <cell r="C397" t="str">
            <v>Prov. Sulawesi Selatan</v>
          </cell>
          <cell r="D397">
            <v>27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2389</v>
          </cell>
          <cell r="J397">
            <v>23</v>
          </cell>
          <cell r="K397">
            <v>0</v>
          </cell>
          <cell r="L397">
            <v>0</v>
          </cell>
          <cell r="M397">
            <v>0</v>
          </cell>
          <cell r="X397">
            <v>6</v>
          </cell>
          <cell r="Y397">
            <v>24713</v>
          </cell>
          <cell r="Z397">
            <v>3294</v>
          </cell>
          <cell r="AA397">
            <v>122</v>
          </cell>
          <cell r="AB397">
            <v>15</v>
          </cell>
          <cell r="AC397">
            <v>0</v>
          </cell>
          <cell r="AD397">
            <v>1567</v>
          </cell>
          <cell r="AE397">
            <v>107</v>
          </cell>
          <cell r="AF397">
            <v>5</v>
          </cell>
          <cell r="AG397">
            <v>2</v>
          </cell>
          <cell r="AR397">
            <v>2</v>
          </cell>
          <cell r="AS397">
            <v>207</v>
          </cell>
          <cell r="AT397">
            <v>8865</v>
          </cell>
          <cell r="AU397">
            <v>2791</v>
          </cell>
          <cell r="AV397">
            <v>68</v>
          </cell>
          <cell r="AW397">
            <v>0</v>
          </cell>
          <cell r="AX397">
            <v>56</v>
          </cell>
          <cell r="AY397">
            <v>2990</v>
          </cell>
          <cell r="AZ397">
            <v>635</v>
          </cell>
          <cell r="BA397">
            <v>14</v>
          </cell>
          <cell r="BL397">
            <v>0</v>
          </cell>
          <cell r="BM397">
            <v>4</v>
          </cell>
          <cell r="BN397">
            <v>8</v>
          </cell>
          <cell r="BO397">
            <v>7</v>
          </cell>
          <cell r="BP397">
            <v>87</v>
          </cell>
          <cell r="BQ397">
            <v>0</v>
          </cell>
          <cell r="BR397">
            <v>0</v>
          </cell>
          <cell r="BS397">
            <v>12</v>
          </cell>
          <cell r="BT397">
            <v>69</v>
          </cell>
          <cell r="BU397">
            <v>159</v>
          </cell>
          <cell r="BV397">
            <v>0</v>
          </cell>
          <cell r="BW397">
            <v>1</v>
          </cell>
          <cell r="BX397">
            <v>0</v>
          </cell>
          <cell r="BY397">
            <v>57</v>
          </cell>
          <cell r="BZ397">
            <v>406</v>
          </cell>
          <cell r="CA397">
            <v>2424</v>
          </cell>
          <cell r="CB397">
            <v>26571</v>
          </cell>
          <cell r="CC397">
            <v>15276</v>
          </cell>
          <cell r="CD397">
            <v>3686</v>
          </cell>
          <cell r="CE397">
            <v>751</v>
          </cell>
          <cell r="CF397">
            <v>9145</v>
          </cell>
          <cell r="CG397">
            <v>33796</v>
          </cell>
          <cell r="CH397">
            <v>19520</v>
          </cell>
          <cell r="CI397">
            <v>18925</v>
          </cell>
        </row>
        <row r="398">
          <cell r="B398" t="str">
            <v>Kab. Soppeng</v>
          </cell>
          <cell r="C398" t="str">
            <v>Prov. Sulawesi Selatan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3242</v>
          </cell>
          <cell r="J398">
            <v>38</v>
          </cell>
          <cell r="K398">
            <v>0</v>
          </cell>
          <cell r="L398">
            <v>0</v>
          </cell>
          <cell r="M398">
            <v>0</v>
          </cell>
          <cell r="X398">
            <v>16</v>
          </cell>
          <cell r="Y398">
            <v>26237</v>
          </cell>
          <cell r="Z398">
            <v>3108</v>
          </cell>
          <cell r="AA398">
            <v>166</v>
          </cell>
          <cell r="AB398">
            <v>17</v>
          </cell>
          <cell r="AC398">
            <v>3</v>
          </cell>
          <cell r="AD398">
            <v>2215</v>
          </cell>
          <cell r="AE398">
            <v>87</v>
          </cell>
          <cell r="AF398">
            <v>7</v>
          </cell>
          <cell r="AG398">
            <v>1</v>
          </cell>
          <cell r="AR398">
            <v>5</v>
          </cell>
          <cell r="AS398">
            <v>421</v>
          </cell>
          <cell r="AT398">
            <v>10905</v>
          </cell>
          <cell r="AU398">
            <v>2930</v>
          </cell>
          <cell r="AV398">
            <v>103</v>
          </cell>
          <cell r="AW398">
            <v>0</v>
          </cell>
          <cell r="AX398">
            <v>52</v>
          </cell>
          <cell r="AY398">
            <v>1604</v>
          </cell>
          <cell r="AZ398">
            <v>366</v>
          </cell>
          <cell r="BA398">
            <v>17</v>
          </cell>
          <cell r="BL398">
            <v>0</v>
          </cell>
          <cell r="BM398">
            <v>43</v>
          </cell>
          <cell r="BN398">
            <v>32</v>
          </cell>
          <cell r="BO398">
            <v>40</v>
          </cell>
          <cell r="BP398">
            <v>50</v>
          </cell>
          <cell r="BQ398">
            <v>0</v>
          </cell>
          <cell r="BR398">
            <v>0</v>
          </cell>
          <cell r="BS398">
            <v>17</v>
          </cell>
          <cell r="BT398">
            <v>49</v>
          </cell>
          <cell r="BU398">
            <v>122</v>
          </cell>
          <cell r="BV398">
            <v>1</v>
          </cell>
          <cell r="BW398">
            <v>2</v>
          </cell>
          <cell r="BX398">
            <v>4</v>
          </cell>
          <cell r="BY398">
            <v>57</v>
          </cell>
          <cell r="BZ398">
            <v>232</v>
          </cell>
          <cell r="CA398">
            <v>3267</v>
          </cell>
          <cell r="CB398">
            <v>29008</v>
          </cell>
          <cell r="CC398">
            <v>15757</v>
          </cell>
          <cell r="CD398">
            <v>3615</v>
          </cell>
          <cell r="CE398">
            <v>542</v>
          </cell>
          <cell r="CF398">
            <v>10301</v>
          </cell>
          <cell r="CG398">
            <v>35302</v>
          </cell>
          <cell r="CH398">
            <v>19577</v>
          </cell>
          <cell r="CI398">
            <v>15947</v>
          </cell>
        </row>
        <row r="399">
          <cell r="B399" t="str">
            <v>Kab. Takalar</v>
          </cell>
          <cell r="C399" t="str">
            <v>Prov. Sulawesi Selatan</v>
          </cell>
          <cell r="D399">
            <v>257</v>
          </cell>
          <cell r="E399">
            <v>2</v>
          </cell>
          <cell r="F399">
            <v>0</v>
          </cell>
          <cell r="G399">
            <v>0</v>
          </cell>
          <cell r="H399">
            <v>0</v>
          </cell>
          <cell r="I399">
            <v>5561</v>
          </cell>
          <cell r="J399">
            <v>139</v>
          </cell>
          <cell r="K399">
            <v>0</v>
          </cell>
          <cell r="L399">
            <v>0</v>
          </cell>
          <cell r="M399">
            <v>0</v>
          </cell>
          <cell r="X399">
            <v>12</v>
          </cell>
          <cell r="Y399">
            <v>32316</v>
          </cell>
          <cell r="Z399">
            <v>2782</v>
          </cell>
          <cell r="AA399">
            <v>70</v>
          </cell>
          <cell r="AB399">
            <v>10</v>
          </cell>
          <cell r="AC399">
            <v>1</v>
          </cell>
          <cell r="AD399">
            <v>1184</v>
          </cell>
          <cell r="AE399">
            <v>68</v>
          </cell>
          <cell r="AF399">
            <v>1</v>
          </cell>
          <cell r="AG399">
            <v>0</v>
          </cell>
          <cell r="AR399">
            <v>2</v>
          </cell>
          <cell r="AS399">
            <v>177</v>
          </cell>
          <cell r="AT399">
            <v>9289</v>
          </cell>
          <cell r="AU399">
            <v>1968</v>
          </cell>
          <cell r="AV399">
            <v>20</v>
          </cell>
          <cell r="AW399">
            <v>0</v>
          </cell>
          <cell r="AX399">
            <v>5</v>
          </cell>
          <cell r="AY399">
            <v>422</v>
          </cell>
          <cell r="AZ399">
            <v>98</v>
          </cell>
          <cell r="BA399">
            <v>1</v>
          </cell>
          <cell r="BL399">
            <v>0</v>
          </cell>
          <cell r="BM399">
            <v>3</v>
          </cell>
          <cell r="BN399">
            <v>7</v>
          </cell>
          <cell r="BO399">
            <v>4</v>
          </cell>
          <cell r="BP399">
            <v>25</v>
          </cell>
          <cell r="BQ399">
            <v>0</v>
          </cell>
          <cell r="BR399">
            <v>5</v>
          </cell>
          <cell r="BS399">
            <v>39</v>
          </cell>
          <cell r="BT399">
            <v>55</v>
          </cell>
          <cell r="BU399">
            <v>113</v>
          </cell>
          <cell r="BV399">
            <v>0</v>
          </cell>
          <cell r="BW399">
            <v>0</v>
          </cell>
          <cell r="BX399">
            <v>3</v>
          </cell>
          <cell r="BY399">
            <v>105</v>
          </cell>
          <cell r="BZ399">
            <v>587</v>
          </cell>
          <cell r="CA399">
            <v>5833</v>
          </cell>
          <cell r="CB399">
            <v>33831</v>
          </cell>
          <cell r="CC399">
            <v>12610</v>
          </cell>
          <cell r="CD399">
            <v>2301</v>
          </cell>
          <cell r="CE399">
            <v>756</v>
          </cell>
          <cell r="CF399">
            <v>12680</v>
          </cell>
          <cell r="CG399">
            <v>39147</v>
          </cell>
          <cell r="CH399">
            <v>20266</v>
          </cell>
          <cell r="CI399">
            <v>18007</v>
          </cell>
        </row>
        <row r="400">
          <cell r="B400" t="str">
            <v>Kab. Tana Toraja</v>
          </cell>
          <cell r="C400" t="str">
            <v>Prov. Sulawesi Selatan</v>
          </cell>
          <cell r="D400">
            <v>124</v>
          </cell>
          <cell r="E400">
            <v>1</v>
          </cell>
          <cell r="F400">
            <v>0</v>
          </cell>
          <cell r="G400">
            <v>0</v>
          </cell>
          <cell r="H400">
            <v>0</v>
          </cell>
          <cell r="I400">
            <v>15965</v>
          </cell>
          <cell r="J400">
            <v>306</v>
          </cell>
          <cell r="K400">
            <v>0</v>
          </cell>
          <cell r="L400">
            <v>0</v>
          </cell>
          <cell r="M400">
            <v>0</v>
          </cell>
          <cell r="X400">
            <v>21</v>
          </cell>
          <cell r="Y400">
            <v>102097</v>
          </cell>
          <cell r="Z400">
            <v>7930</v>
          </cell>
          <cell r="AA400">
            <v>124</v>
          </cell>
          <cell r="AB400">
            <v>28</v>
          </cell>
          <cell r="AC400">
            <v>17</v>
          </cell>
          <cell r="AD400">
            <v>25327</v>
          </cell>
          <cell r="AE400">
            <v>1218</v>
          </cell>
          <cell r="AF400">
            <v>62</v>
          </cell>
          <cell r="AG400">
            <v>14</v>
          </cell>
          <cell r="AR400">
            <v>12</v>
          </cell>
          <cell r="AS400">
            <v>504</v>
          </cell>
          <cell r="AT400">
            <v>31064</v>
          </cell>
          <cell r="AU400">
            <v>4539</v>
          </cell>
          <cell r="AV400">
            <v>26</v>
          </cell>
          <cell r="AW400">
            <v>16</v>
          </cell>
          <cell r="AX400">
            <v>457</v>
          </cell>
          <cell r="AY400">
            <v>20663</v>
          </cell>
          <cell r="AZ400">
            <v>4255</v>
          </cell>
          <cell r="BA400">
            <v>185</v>
          </cell>
          <cell r="BL400">
            <v>0</v>
          </cell>
          <cell r="BM400">
            <v>85</v>
          </cell>
          <cell r="BN400">
            <v>71</v>
          </cell>
          <cell r="BO400">
            <v>24</v>
          </cell>
          <cell r="BP400">
            <v>217</v>
          </cell>
          <cell r="BQ400">
            <v>1</v>
          </cell>
          <cell r="BR400">
            <v>10</v>
          </cell>
          <cell r="BS400">
            <v>199</v>
          </cell>
          <cell r="BT400">
            <v>301</v>
          </cell>
          <cell r="BU400">
            <v>496</v>
          </cell>
          <cell r="BV400">
            <v>0</v>
          </cell>
          <cell r="BW400">
            <v>3</v>
          </cell>
          <cell r="BX400">
            <v>15</v>
          </cell>
          <cell r="BY400">
            <v>470</v>
          </cell>
          <cell r="BZ400">
            <v>1554</v>
          </cell>
          <cell r="CA400">
            <v>16156</v>
          </cell>
          <cell r="CB400">
            <v>128790</v>
          </cell>
          <cell r="CC400">
            <v>61160</v>
          </cell>
          <cell r="CD400">
            <v>9775</v>
          </cell>
          <cell r="CE400">
            <v>2520</v>
          </cell>
          <cell r="CF400">
            <v>56029</v>
          </cell>
          <cell r="CG400">
            <v>179269</v>
          </cell>
          <cell r="CH400">
            <v>90086</v>
          </cell>
          <cell r="CI400">
            <v>88192</v>
          </cell>
        </row>
        <row r="401">
          <cell r="B401" t="str">
            <v>Kab. Toraja Utara</v>
          </cell>
          <cell r="C401" t="str">
            <v>Prov. Sulawesi Selatan</v>
          </cell>
          <cell r="D401">
            <v>179</v>
          </cell>
          <cell r="E401">
            <v>14</v>
          </cell>
          <cell r="F401">
            <v>0</v>
          </cell>
          <cell r="G401">
            <v>0</v>
          </cell>
          <cell r="H401">
            <v>0</v>
          </cell>
          <cell r="I401">
            <v>2389</v>
          </cell>
          <cell r="J401">
            <v>23</v>
          </cell>
          <cell r="K401">
            <v>0</v>
          </cell>
          <cell r="L401">
            <v>0</v>
          </cell>
          <cell r="M401">
            <v>0</v>
          </cell>
          <cell r="X401">
            <v>9</v>
          </cell>
          <cell r="Y401">
            <v>13762</v>
          </cell>
          <cell r="Z401">
            <v>1008</v>
          </cell>
          <cell r="AA401">
            <v>19</v>
          </cell>
          <cell r="AB401">
            <v>6</v>
          </cell>
          <cell r="AC401">
            <v>0</v>
          </cell>
          <cell r="AD401">
            <v>2724</v>
          </cell>
          <cell r="AE401">
            <v>142</v>
          </cell>
          <cell r="AF401">
            <v>3</v>
          </cell>
          <cell r="AG401">
            <v>0</v>
          </cell>
          <cell r="AR401">
            <v>0</v>
          </cell>
          <cell r="AS401">
            <v>134</v>
          </cell>
          <cell r="AT401">
            <v>6185</v>
          </cell>
          <cell r="AU401">
            <v>939</v>
          </cell>
          <cell r="AV401">
            <v>9</v>
          </cell>
          <cell r="AW401">
            <v>0</v>
          </cell>
          <cell r="AX401">
            <v>40</v>
          </cell>
          <cell r="AY401">
            <v>1166</v>
          </cell>
          <cell r="AZ401">
            <v>139</v>
          </cell>
          <cell r="BA401">
            <v>5</v>
          </cell>
          <cell r="BL401">
            <v>0</v>
          </cell>
          <cell r="BM401">
            <v>18</v>
          </cell>
          <cell r="BN401">
            <v>63</v>
          </cell>
          <cell r="BO401">
            <v>51</v>
          </cell>
          <cell r="BP401">
            <v>248</v>
          </cell>
          <cell r="BQ401">
            <v>0</v>
          </cell>
          <cell r="BR401">
            <v>12</v>
          </cell>
          <cell r="BS401">
            <v>117</v>
          </cell>
          <cell r="BT401">
            <v>131</v>
          </cell>
          <cell r="BU401">
            <v>329</v>
          </cell>
          <cell r="BV401">
            <v>1</v>
          </cell>
          <cell r="BW401">
            <v>3</v>
          </cell>
          <cell r="BX401">
            <v>40</v>
          </cell>
          <cell r="BY401">
            <v>290</v>
          </cell>
          <cell r="BZ401">
            <v>796</v>
          </cell>
          <cell r="CA401">
            <v>2578</v>
          </cell>
          <cell r="CB401">
            <v>16730</v>
          </cell>
          <cell r="CC401">
            <v>8721</v>
          </cell>
          <cell r="CD401">
            <v>1572</v>
          </cell>
          <cell r="CE401">
            <v>1393</v>
          </cell>
          <cell r="CF401">
            <v>6670</v>
          </cell>
          <cell r="CG401">
            <v>21330</v>
          </cell>
          <cell r="CH401">
            <v>11027</v>
          </cell>
          <cell r="CI401">
            <v>10865</v>
          </cell>
        </row>
        <row r="402">
          <cell r="B402" t="str">
            <v>Kab. Wajo</v>
          </cell>
          <cell r="C402" t="str">
            <v>Prov. Sulawesi Selatan</v>
          </cell>
          <cell r="D402">
            <v>215</v>
          </cell>
          <cell r="E402">
            <v>2</v>
          </cell>
          <cell r="F402">
            <v>0</v>
          </cell>
          <cell r="G402">
            <v>0</v>
          </cell>
          <cell r="H402">
            <v>0</v>
          </cell>
          <cell r="I402">
            <v>2209</v>
          </cell>
          <cell r="J402">
            <v>25</v>
          </cell>
          <cell r="K402">
            <v>0</v>
          </cell>
          <cell r="L402">
            <v>0</v>
          </cell>
          <cell r="M402">
            <v>0</v>
          </cell>
          <cell r="X402">
            <v>17</v>
          </cell>
          <cell r="Y402">
            <v>13273</v>
          </cell>
          <cell r="Z402">
            <v>611</v>
          </cell>
          <cell r="AA402">
            <v>15</v>
          </cell>
          <cell r="AB402">
            <v>0</v>
          </cell>
          <cell r="AC402">
            <v>0</v>
          </cell>
          <cell r="AD402">
            <v>1087</v>
          </cell>
          <cell r="AE402">
            <v>48</v>
          </cell>
          <cell r="AF402">
            <v>2</v>
          </cell>
          <cell r="AG402">
            <v>0</v>
          </cell>
          <cell r="AR402">
            <v>3</v>
          </cell>
          <cell r="AS402">
            <v>149</v>
          </cell>
          <cell r="AT402">
            <v>5549</v>
          </cell>
          <cell r="AU402">
            <v>571</v>
          </cell>
          <cell r="AV402">
            <v>5</v>
          </cell>
          <cell r="AW402">
            <v>0</v>
          </cell>
          <cell r="AX402">
            <v>16</v>
          </cell>
          <cell r="AY402">
            <v>611</v>
          </cell>
          <cell r="AZ402">
            <v>150</v>
          </cell>
          <cell r="BA402">
            <v>3</v>
          </cell>
          <cell r="BL402">
            <v>0</v>
          </cell>
          <cell r="BM402">
            <v>7</v>
          </cell>
          <cell r="BN402">
            <v>26</v>
          </cell>
          <cell r="BO402">
            <v>11</v>
          </cell>
          <cell r="BP402">
            <v>79</v>
          </cell>
          <cell r="BQ402">
            <v>0</v>
          </cell>
          <cell r="BR402">
            <v>4</v>
          </cell>
          <cell r="BS402">
            <v>56</v>
          </cell>
          <cell r="BT402">
            <v>74</v>
          </cell>
          <cell r="BU402">
            <v>193</v>
          </cell>
          <cell r="BV402">
            <v>0</v>
          </cell>
          <cell r="BW402">
            <v>6</v>
          </cell>
          <cell r="BX402">
            <v>8</v>
          </cell>
          <cell r="BY402">
            <v>116</v>
          </cell>
          <cell r="BZ402">
            <v>511</v>
          </cell>
          <cell r="CA402">
            <v>2444</v>
          </cell>
          <cell r="CB402">
            <v>14569</v>
          </cell>
          <cell r="CC402">
            <v>6909</v>
          </cell>
          <cell r="CD402">
            <v>939</v>
          </cell>
          <cell r="CE402">
            <v>791</v>
          </cell>
          <cell r="CF402">
            <v>5631</v>
          </cell>
          <cell r="CG402">
            <v>16743</v>
          </cell>
          <cell r="CH402">
            <v>8842</v>
          </cell>
          <cell r="CI402">
            <v>8646</v>
          </cell>
        </row>
        <row r="403">
          <cell r="B403" t="str">
            <v>Kab. Banggai</v>
          </cell>
          <cell r="C403" t="str">
            <v>Prov. Sulawesi Tengah</v>
          </cell>
          <cell r="D403">
            <v>160</v>
          </cell>
          <cell r="E403">
            <v>1</v>
          </cell>
          <cell r="F403">
            <v>0</v>
          </cell>
          <cell r="G403">
            <v>0</v>
          </cell>
          <cell r="H403">
            <v>0</v>
          </cell>
          <cell r="I403">
            <v>3571</v>
          </cell>
          <cell r="J403">
            <v>58</v>
          </cell>
          <cell r="K403">
            <v>0</v>
          </cell>
          <cell r="L403">
            <v>0</v>
          </cell>
          <cell r="M403">
            <v>0</v>
          </cell>
          <cell r="N403"/>
          <cell r="O403"/>
          <cell r="P403"/>
          <cell r="Q403"/>
          <cell r="R403"/>
          <cell r="S403"/>
          <cell r="X403">
            <v>24</v>
          </cell>
          <cell r="Y403">
            <v>32238</v>
          </cell>
          <cell r="Z403">
            <v>3290</v>
          </cell>
          <cell r="AA403">
            <v>133</v>
          </cell>
          <cell r="AB403">
            <v>31</v>
          </cell>
          <cell r="AC403">
            <v>2</v>
          </cell>
          <cell r="AD403">
            <v>1627</v>
          </cell>
          <cell r="AE403">
            <v>81</v>
          </cell>
          <cell r="AF403">
            <v>5</v>
          </cell>
          <cell r="AG403">
            <v>5</v>
          </cell>
          <cell r="AR403">
            <v>16</v>
          </cell>
          <cell r="AS403">
            <v>289</v>
          </cell>
          <cell r="AT403">
            <v>11620</v>
          </cell>
          <cell r="AU403">
            <v>2323</v>
          </cell>
          <cell r="AV403">
            <v>54</v>
          </cell>
          <cell r="AW403">
            <v>5</v>
          </cell>
          <cell r="AX403">
            <v>36</v>
          </cell>
          <cell r="AY403">
            <v>1209</v>
          </cell>
          <cell r="AZ403">
            <v>341</v>
          </cell>
          <cell r="BA403">
            <v>14</v>
          </cell>
          <cell r="BL403">
            <v>0</v>
          </cell>
          <cell r="BM403">
            <v>2</v>
          </cell>
          <cell r="BN403">
            <v>1</v>
          </cell>
          <cell r="BO403">
            <v>3</v>
          </cell>
          <cell r="BP403">
            <v>2</v>
          </cell>
          <cell r="BQ403">
            <v>0</v>
          </cell>
          <cell r="BR403">
            <v>0</v>
          </cell>
          <cell r="BS403">
            <v>22</v>
          </cell>
          <cell r="BT403">
            <v>44</v>
          </cell>
          <cell r="BU403">
            <v>257</v>
          </cell>
          <cell r="BV403">
            <v>1</v>
          </cell>
          <cell r="BW403">
            <v>0</v>
          </cell>
          <cell r="BX403">
            <v>2</v>
          </cell>
          <cell r="BY403">
            <v>73</v>
          </cell>
          <cell r="BZ403">
            <v>912</v>
          </cell>
          <cell r="CA403">
            <v>3779</v>
          </cell>
          <cell r="CB403">
            <v>34251</v>
          </cell>
          <cell r="CC403">
            <v>16225</v>
          </cell>
          <cell r="CD403">
            <v>2922</v>
          </cell>
          <cell r="CE403">
            <v>1275</v>
          </cell>
          <cell r="CF403">
            <v>10851</v>
          </cell>
          <cell r="CG403">
            <v>37786</v>
          </cell>
          <cell r="CH403">
            <v>23405</v>
          </cell>
          <cell r="CI403">
            <v>22759</v>
          </cell>
        </row>
        <row r="404">
          <cell r="B404" t="str">
            <v>Kab. Banggai Kepulauan</v>
          </cell>
          <cell r="C404" t="str">
            <v>Prov. Sulawesi Tengah</v>
          </cell>
          <cell r="D404">
            <v>66</v>
          </cell>
          <cell r="E404">
            <v>2</v>
          </cell>
          <cell r="F404">
            <v>0</v>
          </cell>
          <cell r="G404">
            <v>0</v>
          </cell>
          <cell r="H404">
            <v>0</v>
          </cell>
          <cell r="I404">
            <v>1706</v>
          </cell>
          <cell r="J404">
            <v>71</v>
          </cell>
          <cell r="K404">
            <v>0</v>
          </cell>
          <cell r="L404">
            <v>0</v>
          </cell>
          <cell r="M404">
            <v>0</v>
          </cell>
          <cell r="N404"/>
          <cell r="O404"/>
          <cell r="P404"/>
          <cell r="Q404"/>
          <cell r="R404"/>
          <cell r="S404"/>
          <cell r="X404">
            <v>4</v>
          </cell>
          <cell r="Y404">
            <v>11450</v>
          </cell>
          <cell r="Z404">
            <v>1244</v>
          </cell>
          <cell r="AA404">
            <v>48</v>
          </cell>
          <cell r="AB404">
            <v>1</v>
          </cell>
          <cell r="AC404">
            <v>0</v>
          </cell>
          <cell r="AD404">
            <v>387</v>
          </cell>
          <cell r="AE404">
            <v>32</v>
          </cell>
          <cell r="AF404">
            <v>1</v>
          </cell>
          <cell r="AG404">
            <v>0</v>
          </cell>
          <cell r="AR404">
            <v>4</v>
          </cell>
          <cell r="AS404">
            <v>121</v>
          </cell>
          <cell r="AT404">
            <v>4447</v>
          </cell>
          <cell r="AU404">
            <v>924</v>
          </cell>
          <cell r="AV404">
            <v>27</v>
          </cell>
          <cell r="AW404">
            <v>1</v>
          </cell>
          <cell r="AX404">
            <v>8</v>
          </cell>
          <cell r="AY404">
            <v>308</v>
          </cell>
          <cell r="AZ404">
            <v>79</v>
          </cell>
          <cell r="BA404">
            <v>1</v>
          </cell>
          <cell r="BL404">
            <v>0</v>
          </cell>
          <cell r="BM404">
            <v>5</v>
          </cell>
          <cell r="BN404">
            <v>8</v>
          </cell>
          <cell r="BO404">
            <v>13</v>
          </cell>
          <cell r="BP404">
            <v>18</v>
          </cell>
          <cell r="BQ404">
            <v>0</v>
          </cell>
          <cell r="BR404">
            <v>7</v>
          </cell>
          <cell r="BS404">
            <v>16</v>
          </cell>
          <cell r="BT404">
            <v>85</v>
          </cell>
          <cell r="BU404">
            <v>216</v>
          </cell>
          <cell r="BV404">
            <v>0</v>
          </cell>
          <cell r="BW404">
            <v>2</v>
          </cell>
          <cell r="BX404">
            <v>6</v>
          </cell>
          <cell r="BY404">
            <v>46</v>
          </cell>
          <cell r="BZ404">
            <v>457</v>
          </cell>
          <cell r="CA404">
            <v>1781</v>
          </cell>
          <cell r="CB404">
            <v>12053</v>
          </cell>
          <cell r="CC404">
            <v>6061</v>
          </cell>
          <cell r="CD404">
            <v>1196</v>
          </cell>
          <cell r="CE404">
            <v>720</v>
          </cell>
          <cell r="CF404">
            <v>4445</v>
          </cell>
          <cell r="CG404">
            <v>14212</v>
          </cell>
          <cell r="CH404">
            <v>8447</v>
          </cell>
          <cell r="CI404">
            <v>8293</v>
          </cell>
        </row>
        <row r="405">
          <cell r="B405" t="str">
            <v>Kab. Banggai Laut</v>
          </cell>
          <cell r="C405" t="str">
            <v>Prov. Sulawesi Tengah</v>
          </cell>
          <cell r="D405">
            <v>18</v>
          </cell>
          <cell r="E405">
            <v>1</v>
          </cell>
          <cell r="F405">
            <v>0</v>
          </cell>
          <cell r="G405">
            <v>0</v>
          </cell>
          <cell r="H405">
            <v>0</v>
          </cell>
          <cell r="I405">
            <v>1254</v>
          </cell>
          <cell r="J405">
            <v>42</v>
          </cell>
          <cell r="K405">
            <v>0</v>
          </cell>
          <cell r="L405">
            <v>0</v>
          </cell>
          <cell r="M405">
            <v>0</v>
          </cell>
          <cell r="N405"/>
          <cell r="O405"/>
          <cell r="P405"/>
          <cell r="Q405"/>
          <cell r="R405"/>
          <cell r="S405"/>
          <cell r="X405">
            <v>7</v>
          </cell>
          <cell r="Y405">
            <v>7294</v>
          </cell>
          <cell r="Z405">
            <v>739</v>
          </cell>
          <cell r="AA405">
            <v>24</v>
          </cell>
          <cell r="AB405">
            <v>1</v>
          </cell>
          <cell r="AC405">
            <v>0</v>
          </cell>
          <cell r="AD405">
            <v>129</v>
          </cell>
          <cell r="AE405">
            <v>21</v>
          </cell>
          <cell r="AF405">
            <v>0</v>
          </cell>
          <cell r="AG405">
            <v>0</v>
          </cell>
          <cell r="AR405">
            <v>4</v>
          </cell>
          <cell r="AS405">
            <v>105</v>
          </cell>
          <cell r="AT405">
            <v>2503</v>
          </cell>
          <cell r="AU405">
            <v>460</v>
          </cell>
          <cell r="AV405">
            <v>5</v>
          </cell>
          <cell r="AW405">
            <v>0</v>
          </cell>
          <cell r="AX405">
            <v>3</v>
          </cell>
          <cell r="AY405">
            <v>188</v>
          </cell>
          <cell r="AZ405">
            <v>91</v>
          </cell>
          <cell r="BA405">
            <v>2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14</v>
          </cell>
          <cell r="BT405">
            <v>60</v>
          </cell>
          <cell r="BU405">
            <v>86</v>
          </cell>
          <cell r="BV405">
            <v>0</v>
          </cell>
          <cell r="BW405">
            <v>0</v>
          </cell>
          <cell r="BX405">
            <v>3</v>
          </cell>
          <cell r="BY405">
            <v>49</v>
          </cell>
          <cell r="BZ405">
            <v>324</v>
          </cell>
          <cell r="CA405">
            <v>1283</v>
          </cell>
          <cell r="CB405">
            <v>7574</v>
          </cell>
          <cell r="CC405">
            <v>3468</v>
          </cell>
          <cell r="CD405">
            <v>684</v>
          </cell>
          <cell r="CE405">
            <v>418</v>
          </cell>
          <cell r="CF405">
            <v>2787</v>
          </cell>
          <cell r="CG405">
            <v>8775</v>
          </cell>
          <cell r="CH405">
            <v>5085</v>
          </cell>
          <cell r="CI405">
            <v>4368</v>
          </cell>
        </row>
        <row r="406">
          <cell r="B406" t="str">
            <v>Kab. Buol</v>
          </cell>
          <cell r="C406" t="str">
            <v>Prov. Sulawesi Tengah</v>
          </cell>
          <cell r="D406">
            <v>258</v>
          </cell>
          <cell r="E406">
            <v>1</v>
          </cell>
          <cell r="F406">
            <v>0</v>
          </cell>
          <cell r="G406">
            <v>0</v>
          </cell>
          <cell r="H406">
            <v>0</v>
          </cell>
          <cell r="I406">
            <v>2976</v>
          </cell>
          <cell r="J406">
            <v>128</v>
          </cell>
          <cell r="K406">
            <v>0</v>
          </cell>
          <cell r="L406">
            <v>0</v>
          </cell>
          <cell r="M406">
            <v>0</v>
          </cell>
          <cell r="X406">
            <v>10</v>
          </cell>
          <cell r="Y406">
            <v>15709</v>
          </cell>
          <cell r="Z406">
            <v>2024</v>
          </cell>
          <cell r="AA406">
            <v>94</v>
          </cell>
          <cell r="AB406">
            <v>12</v>
          </cell>
          <cell r="AC406">
            <v>0</v>
          </cell>
          <cell r="AD406">
            <v>126</v>
          </cell>
          <cell r="AE406">
            <v>24</v>
          </cell>
          <cell r="AF406">
            <v>0</v>
          </cell>
          <cell r="AG406">
            <v>0</v>
          </cell>
          <cell r="AR406">
            <v>4</v>
          </cell>
          <cell r="AS406">
            <v>178</v>
          </cell>
          <cell r="AT406">
            <v>5437</v>
          </cell>
          <cell r="AU406">
            <v>1401</v>
          </cell>
          <cell r="AV406">
            <v>18</v>
          </cell>
          <cell r="AW406">
            <v>0</v>
          </cell>
          <cell r="AX406">
            <v>6</v>
          </cell>
          <cell r="AY406">
            <v>179</v>
          </cell>
          <cell r="AZ406">
            <v>78</v>
          </cell>
          <cell r="BA406">
            <v>0</v>
          </cell>
          <cell r="BL406">
            <v>0</v>
          </cell>
          <cell r="BM406">
            <v>0</v>
          </cell>
          <cell r="BN406">
            <v>5</v>
          </cell>
          <cell r="BO406">
            <v>0</v>
          </cell>
          <cell r="BP406">
            <v>15</v>
          </cell>
          <cell r="BQ406">
            <v>0</v>
          </cell>
          <cell r="BR406">
            <v>0</v>
          </cell>
          <cell r="BS406">
            <v>5</v>
          </cell>
          <cell r="BT406">
            <v>11</v>
          </cell>
          <cell r="BU406">
            <v>197</v>
          </cell>
          <cell r="BV406">
            <v>0</v>
          </cell>
          <cell r="BW406">
            <v>0</v>
          </cell>
          <cell r="BX406">
            <v>0</v>
          </cell>
          <cell r="BY406">
            <v>37</v>
          </cell>
          <cell r="BZ406">
            <v>488</v>
          </cell>
          <cell r="CA406">
            <v>3248</v>
          </cell>
          <cell r="CB406">
            <v>16148</v>
          </cell>
          <cell r="CC406">
            <v>7674</v>
          </cell>
          <cell r="CD406">
            <v>1621</v>
          </cell>
          <cell r="CE406">
            <v>730</v>
          </cell>
          <cell r="CF406">
            <v>5272</v>
          </cell>
          <cell r="CG406">
            <v>17014</v>
          </cell>
          <cell r="CH406">
            <v>10065</v>
          </cell>
          <cell r="CI406">
            <v>9024</v>
          </cell>
        </row>
        <row r="407">
          <cell r="B407" t="str">
            <v>Kab. Donggala</v>
          </cell>
          <cell r="C407" t="str">
            <v>Prov. Sulawesi Tengah</v>
          </cell>
          <cell r="D407">
            <v>454</v>
          </cell>
          <cell r="E407">
            <v>7</v>
          </cell>
          <cell r="F407">
            <v>0</v>
          </cell>
          <cell r="G407">
            <v>0</v>
          </cell>
          <cell r="H407">
            <v>0</v>
          </cell>
          <cell r="I407">
            <v>4366</v>
          </cell>
          <cell r="J407">
            <v>172</v>
          </cell>
          <cell r="K407">
            <v>0</v>
          </cell>
          <cell r="L407">
            <v>0</v>
          </cell>
          <cell r="M407">
            <v>0</v>
          </cell>
          <cell r="X407">
            <v>28</v>
          </cell>
          <cell r="Y407">
            <v>30179</v>
          </cell>
          <cell r="Z407">
            <v>5195</v>
          </cell>
          <cell r="AA407">
            <v>230</v>
          </cell>
          <cell r="AB407">
            <v>35</v>
          </cell>
          <cell r="AC407">
            <v>1</v>
          </cell>
          <cell r="AD407">
            <v>1330</v>
          </cell>
          <cell r="AE407">
            <v>276</v>
          </cell>
          <cell r="AF407">
            <v>29</v>
          </cell>
          <cell r="AG407">
            <v>7</v>
          </cell>
          <cell r="AR407">
            <v>5</v>
          </cell>
          <cell r="AS407">
            <v>125</v>
          </cell>
          <cell r="AT407">
            <v>10335</v>
          </cell>
          <cell r="AU407">
            <v>3483</v>
          </cell>
          <cell r="AV407">
            <v>62</v>
          </cell>
          <cell r="AW407">
            <v>0</v>
          </cell>
          <cell r="AX407">
            <v>8</v>
          </cell>
          <cell r="AY407">
            <v>137</v>
          </cell>
          <cell r="AZ407">
            <v>113</v>
          </cell>
          <cell r="BA407">
            <v>14</v>
          </cell>
          <cell r="BL407">
            <v>0</v>
          </cell>
          <cell r="BM407">
            <v>10</v>
          </cell>
          <cell r="BN407">
            <v>15</v>
          </cell>
          <cell r="BO407">
            <v>22</v>
          </cell>
          <cell r="BP407">
            <v>116</v>
          </cell>
          <cell r="BQ407">
            <v>0</v>
          </cell>
          <cell r="BR407">
            <v>0</v>
          </cell>
          <cell r="BS407">
            <v>12</v>
          </cell>
          <cell r="BT407">
            <v>41</v>
          </cell>
          <cell r="BU407">
            <v>215</v>
          </cell>
          <cell r="BV407">
            <v>0</v>
          </cell>
          <cell r="BW407">
            <v>0</v>
          </cell>
          <cell r="BX407">
            <v>0</v>
          </cell>
          <cell r="BY407">
            <v>30</v>
          </cell>
          <cell r="BZ407">
            <v>647</v>
          </cell>
          <cell r="CA407">
            <v>4854</v>
          </cell>
          <cell r="CB407">
            <v>31831</v>
          </cell>
          <cell r="CC407">
            <v>15970</v>
          </cell>
          <cell r="CD407">
            <v>3948</v>
          </cell>
          <cell r="CE407">
            <v>1096</v>
          </cell>
          <cell r="CF407">
            <v>10062</v>
          </cell>
          <cell r="CG407">
            <v>36522</v>
          </cell>
          <cell r="CH407">
            <v>22085</v>
          </cell>
          <cell r="CI407">
            <v>18992</v>
          </cell>
        </row>
        <row r="408">
          <cell r="B408" t="str">
            <v>Kota Palu</v>
          </cell>
          <cell r="C408" t="str">
            <v>Prov. Sulawesi Tengah</v>
          </cell>
          <cell r="D408">
            <v>118</v>
          </cell>
          <cell r="E408">
            <v>1</v>
          </cell>
          <cell r="F408">
            <v>0</v>
          </cell>
          <cell r="G408">
            <v>0</v>
          </cell>
          <cell r="H408">
            <v>0</v>
          </cell>
          <cell r="I408">
            <v>2956</v>
          </cell>
          <cell r="J408">
            <v>250</v>
          </cell>
          <cell r="K408">
            <v>0</v>
          </cell>
          <cell r="L408">
            <v>0</v>
          </cell>
          <cell r="M408">
            <v>0</v>
          </cell>
          <cell r="X408">
            <v>8</v>
          </cell>
          <cell r="Y408">
            <v>12826</v>
          </cell>
          <cell r="Z408">
            <v>1659</v>
          </cell>
          <cell r="AA408">
            <v>75</v>
          </cell>
          <cell r="AB408">
            <v>9</v>
          </cell>
          <cell r="AC408">
            <v>0</v>
          </cell>
          <cell r="AD408">
            <v>423</v>
          </cell>
          <cell r="AE408">
            <v>69</v>
          </cell>
          <cell r="AF408">
            <v>3</v>
          </cell>
          <cell r="AG408">
            <v>0</v>
          </cell>
          <cell r="AR408">
            <v>4</v>
          </cell>
          <cell r="AS408">
            <v>56</v>
          </cell>
          <cell r="AT408">
            <v>4113</v>
          </cell>
          <cell r="AU408">
            <v>1397</v>
          </cell>
          <cell r="AV408">
            <v>16</v>
          </cell>
          <cell r="AW408">
            <v>0</v>
          </cell>
          <cell r="AX408">
            <v>2</v>
          </cell>
          <cell r="AY408">
            <v>66</v>
          </cell>
          <cell r="AZ408">
            <v>18</v>
          </cell>
          <cell r="BA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5</v>
          </cell>
          <cell r="BT408">
            <v>15</v>
          </cell>
          <cell r="BU408">
            <v>59</v>
          </cell>
          <cell r="BV408">
            <v>0</v>
          </cell>
          <cell r="BW408">
            <v>1</v>
          </cell>
          <cell r="BX408">
            <v>0</v>
          </cell>
          <cell r="BY408">
            <v>38</v>
          </cell>
          <cell r="BZ408">
            <v>249</v>
          </cell>
          <cell r="CA408">
            <v>3086</v>
          </cell>
          <cell r="CB408">
            <v>13559</v>
          </cell>
          <cell r="CC408">
            <v>5912</v>
          </cell>
          <cell r="CD408">
            <v>1546</v>
          </cell>
          <cell r="CE408">
            <v>333</v>
          </cell>
          <cell r="CF408">
            <v>4650</v>
          </cell>
          <cell r="CG408">
            <v>12693</v>
          </cell>
          <cell r="CH408">
            <v>6709</v>
          </cell>
          <cell r="CI408">
            <v>7066</v>
          </cell>
        </row>
        <row r="409">
          <cell r="B409" t="str">
            <v>Kab. Morowali</v>
          </cell>
          <cell r="C409" t="str">
            <v>Prov. Sulawesi Tengah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2318</v>
          </cell>
          <cell r="J409">
            <v>161</v>
          </cell>
          <cell r="K409">
            <v>0</v>
          </cell>
          <cell r="L409">
            <v>0</v>
          </cell>
          <cell r="M409">
            <v>0</v>
          </cell>
          <cell r="X409">
            <v>5</v>
          </cell>
          <cell r="Y409">
            <v>10409</v>
          </cell>
          <cell r="Z409">
            <v>1504</v>
          </cell>
          <cell r="AA409">
            <v>40</v>
          </cell>
          <cell r="AB409">
            <v>10</v>
          </cell>
          <cell r="AC409">
            <v>1</v>
          </cell>
          <cell r="AD409">
            <v>1149</v>
          </cell>
          <cell r="AE409">
            <v>144</v>
          </cell>
          <cell r="AF409">
            <v>2</v>
          </cell>
          <cell r="AG409">
            <v>0</v>
          </cell>
          <cell r="AR409">
            <v>7</v>
          </cell>
          <cell r="AS409">
            <v>36</v>
          </cell>
          <cell r="AT409">
            <v>3749</v>
          </cell>
          <cell r="AU409">
            <v>1217</v>
          </cell>
          <cell r="AV409">
            <v>18</v>
          </cell>
          <cell r="AW409">
            <v>0</v>
          </cell>
          <cell r="AX409">
            <v>5</v>
          </cell>
          <cell r="AY409">
            <v>387</v>
          </cell>
          <cell r="AZ409">
            <v>92</v>
          </cell>
          <cell r="BA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10</v>
          </cell>
          <cell r="BT409">
            <v>28</v>
          </cell>
          <cell r="BU409">
            <v>105</v>
          </cell>
          <cell r="BV409">
            <v>0</v>
          </cell>
          <cell r="BW409">
            <v>0</v>
          </cell>
          <cell r="BX409">
            <v>15</v>
          </cell>
          <cell r="BY409">
            <v>64</v>
          </cell>
          <cell r="BZ409">
            <v>480</v>
          </cell>
          <cell r="CA409">
            <v>2331</v>
          </cell>
          <cell r="CB409">
            <v>11760</v>
          </cell>
          <cell r="CC409">
            <v>5809</v>
          </cell>
          <cell r="CD409">
            <v>1443</v>
          </cell>
          <cell r="CE409">
            <v>613</v>
          </cell>
          <cell r="CF409">
            <v>4272</v>
          </cell>
          <cell r="CG409">
            <v>14305</v>
          </cell>
          <cell r="CH409">
            <v>7879</v>
          </cell>
          <cell r="CI409">
            <v>7915</v>
          </cell>
        </row>
        <row r="410">
          <cell r="B410" t="str">
            <v>Kab. Morowali Utara</v>
          </cell>
          <cell r="C410" t="str">
            <v>Prov. Sulawesi Tengah</v>
          </cell>
          <cell r="D410">
            <v>245</v>
          </cell>
          <cell r="E410">
            <v>14</v>
          </cell>
          <cell r="F410">
            <v>0</v>
          </cell>
          <cell r="G410">
            <v>0</v>
          </cell>
          <cell r="H410">
            <v>0</v>
          </cell>
          <cell r="I410">
            <v>5372</v>
          </cell>
          <cell r="J410">
            <v>527</v>
          </cell>
          <cell r="K410">
            <v>0</v>
          </cell>
          <cell r="L410">
            <v>0</v>
          </cell>
          <cell r="M410">
            <v>0</v>
          </cell>
          <cell r="X410">
            <v>44</v>
          </cell>
          <cell r="Y410">
            <v>42530</v>
          </cell>
          <cell r="Z410">
            <v>7196</v>
          </cell>
          <cell r="AA410">
            <v>327</v>
          </cell>
          <cell r="AB410">
            <v>19</v>
          </cell>
          <cell r="AC410">
            <v>1</v>
          </cell>
          <cell r="AD410">
            <v>2081</v>
          </cell>
          <cell r="AE410">
            <v>375</v>
          </cell>
          <cell r="AF410">
            <v>19</v>
          </cell>
          <cell r="AG410">
            <v>3</v>
          </cell>
          <cell r="AR410">
            <v>13</v>
          </cell>
          <cell r="AS410">
            <v>112</v>
          </cell>
          <cell r="AT410">
            <v>10625</v>
          </cell>
          <cell r="AU410">
            <v>3481</v>
          </cell>
          <cell r="AV410">
            <v>93</v>
          </cell>
          <cell r="AW410">
            <v>0</v>
          </cell>
          <cell r="AX410">
            <v>8</v>
          </cell>
          <cell r="AY410">
            <v>1119</v>
          </cell>
          <cell r="AZ410">
            <v>407</v>
          </cell>
          <cell r="BA410">
            <v>29</v>
          </cell>
          <cell r="BL410">
            <v>0</v>
          </cell>
          <cell r="BM410">
            <v>0</v>
          </cell>
          <cell r="BN410">
            <v>11</v>
          </cell>
          <cell r="BO410">
            <v>24</v>
          </cell>
          <cell r="BP410">
            <v>195</v>
          </cell>
          <cell r="BQ410">
            <v>1</v>
          </cell>
          <cell r="BR410">
            <v>2</v>
          </cell>
          <cell r="BS410">
            <v>53</v>
          </cell>
          <cell r="BT410">
            <v>117</v>
          </cell>
          <cell r="BU410">
            <v>345</v>
          </cell>
          <cell r="BV410">
            <v>0</v>
          </cell>
          <cell r="BW410">
            <v>0</v>
          </cell>
          <cell r="BX410">
            <v>4</v>
          </cell>
          <cell r="BY410">
            <v>121</v>
          </cell>
          <cell r="BZ410">
            <v>909</v>
          </cell>
          <cell r="CA410">
            <v>5676</v>
          </cell>
          <cell r="CB410">
            <v>45274</v>
          </cell>
          <cell r="CC410">
            <v>19383</v>
          </cell>
          <cell r="CD410">
            <v>4496</v>
          </cell>
          <cell r="CE410">
            <v>1593</v>
          </cell>
          <cell r="CF410">
            <v>12847</v>
          </cell>
          <cell r="CG410">
            <v>49683</v>
          </cell>
          <cell r="CH410">
            <v>31252</v>
          </cell>
          <cell r="CI410">
            <v>30115</v>
          </cell>
        </row>
        <row r="411">
          <cell r="B411" t="str">
            <v>Kab. Parigi Moutong</v>
          </cell>
          <cell r="C411" t="str">
            <v>Prov. Sulawesi Tengah</v>
          </cell>
          <cell r="D411">
            <v>92</v>
          </cell>
          <cell r="E411">
            <v>2</v>
          </cell>
          <cell r="F411">
            <v>0</v>
          </cell>
          <cell r="G411">
            <v>0</v>
          </cell>
          <cell r="H411">
            <v>0</v>
          </cell>
          <cell r="I411">
            <v>3107</v>
          </cell>
          <cell r="J411">
            <v>179</v>
          </cell>
          <cell r="K411">
            <v>0</v>
          </cell>
          <cell r="L411">
            <v>0</v>
          </cell>
          <cell r="M411">
            <v>0</v>
          </cell>
          <cell r="X411">
            <v>23</v>
          </cell>
          <cell r="Y411">
            <v>17298</v>
          </cell>
          <cell r="Z411">
            <v>1668</v>
          </cell>
          <cell r="AA411">
            <v>28</v>
          </cell>
          <cell r="AB411">
            <v>5</v>
          </cell>
          <cell r="AC411">
            <v>3</v>
          </cell>
          <cell r="AD411">
            <v>2745</v>
          </cell>
          <cell r="AE411">
            <v>203</v>
          </cell>
          <cell r="AF411">
            <v>1</v>
          </cell>
          <cell r="AG411">
            <v>2</v>
          </cell>
          <cell r="AR411">
            <v>5</v>
          </cell>
          <cell r="AS411">
            <v>114</v>
          </cell>
          <cell r="AT411">
            <v>7899</v>
          </cell>
          <cell r="AU411">
            <v>1789</v>
          </cell>
          <cell r="AV411">
            <v>16</v>
          </cell>
          <cell r="AW411">
            <v>0</v>
          </cell>
          <cell r="AX411">
            <v>12</v>
          </cell>
          <cell r="AY411">
            <v>746</v>
          </cell>
          <cell r="AZ411">
            <v>123</v>
          </cell>
          <cell r="BA411">
            <v>2</v>
          </cell>
          <cell r="BL411">
            <v>10</v>
          </cell>
          <cell r="BM411">
            <v>26</v>
          </cell>
          <cell r="BN411">
            <v>0</v>
          </cell>
          <cell r="BO411">
            <v>2</v>
          </cell>
          <cell r="BP411">
            <v>8</v>
          </cell>
          <cell r="BQ411">
            <v>0</v>
          </cell>
          <cell r="BR411">
            <v>5</v>
          </cell>
          <cell r="BS411">
            <v>19</v>
          </cell>
          <cell r="BT411">
            <v>19</v>
          </cell>
          <cell r="BU411">
            <v>54</v>
          </cell>
          <cell r="BV411">
            <v>0</v>
          </cell>
          <cell r="BW411">
            <v>0</v>
          </cell>
          <cell r="BX411">
            <v>2</v>
          </cell>
          <cell r="BY411">
            <v>46</v>
          </cell>
          <cell r="BZ411">
            <v>201</v>
          </cell>
          <cell r="CA411">
            <v>3240</v>
          </cell>
          <cell r="CB411">
            <v>20381</v>
          </cell>
          <cell r="CC411">
            <v>10537</v>
          </cell>
          <cell r="CD411">
            <v>2008</v>
          </cell>
          <cell r="CE411">
            <v>288</v>
          </cell>
          <cell r="CF411">
            <v>7502</v>
          </cell>
          <cell r="CG411">
            <v>26010</v>
          </cell>
          <cell r="CH411">
            <v>15517</v>
          </cell>
          <cell r="CI411">
            <v>15032</v>
          </cell>
        </row>
        <row r="412">
          <cell r="B412" t="str">
            <v>Kab. Poso</v>
          </cell>
          <cell r="C412" t="str">
            <v>Prov. Sulawesi Tengah</v>
          </cell>
          <cell r="D412">
            <v>313</v>
          </cell>
          <cell r="E412">
            <v>9</v>
          </cell>
          <cell r="F412">
            <v>0</v>
          </cell>
          <cell r="G412">
            <v>0</v>
          </cell>
          <cell r="H412">
            <v>0</v>
          </cell>
          <cell r="I412">
            <v>3377</v>
          </cell>
          <cell r="J412">
            <v>254</v>
          </cell>
          <cell r="K412">
            <v>0</v>
          </cell>
          <cell r="L412">
            <v>0</v>
          </cell>
          <cell r="M412">
            <v>0</v>
          </cell>
          <cell r="X412">
            <v>11</v>
          </cell>
          <cell r="Y412">
            <v>19863</v>
          </cell>
          <cell r="Z412">
            <v>2784</v>
          </cell>
          <cell r="AA412">
            <v>125</v>
          </cell>
          <cell r="AB412">
            <v>24</v>
          </cell>
          <cell r="AC412">
            <v>2</v>
          </cell>
          <cell r="AD412">
            <v>3408</v>
          </cell>
          <cell r="AE412">
            <v>540</v>
          </cell>
          <cell r="AF412">
            <v>28</v>
          </cell>
          <cell r="AG412">
            <v>11</v>
          </cell>
          <cell r="AR412">
            <v>13</v>
          </cell>
          <cell r="AS412">
            <v>99</v>
          </cell>
          <cell r="AT412">
            <v>6904</v>
          </cell>
          <cell r="AU412">
            <v>1857</v>
          </cell>
          <cell r="AV412">
            <v>52</v>
          </cell>
          <cell r="AW412">
            <v>1</v>
          </cell>
          <cell r="AX412">
            <v>16</v>
          </cell>
          <cell r="AY412">
            <v>405</v>
          </cell>
          <cell r="AZ412">
            <v>154</v>
          </cell>
          <cell r="BA412">
            <v>5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11</v>
          </cell>
          <cell r="BQ412">
            <v>0</v>
          </cell>
          <cell r="BR412">
            <v>0</v>
          </cell>
          <cell r="BS412">
            <v>8</v>
          </cell>
          <cell r="BT412">
            <v>22</v>
          </cell>
          <cell r="BU412">
            <v>45</v>
          </cell>
          <cell r="BV412">
            <v>0</v>
          </cell>
          <cell r="BW412">
            <v>0</v>
          </cell>
          <cell r="BX412">
            <v>4</v>
          </cell>
          <cell r="BY412">
            <v>56</v>
          </cell>
          <cell r="BZ412">
            <v>297</v>
          </cell>
          <cell r="CA412">
            <v>3717</v>
          </cell>
          <cell r="CB412">
            <v>23649</v>
          </cell>
          <cell r="CC412">
            <v>10645</v>
          </cell>
          <cell r="CD412">
            <v>2242</v>
          </cell>
          <cell r="CE412">
            <v>445</v>
          </cell>
          <cell r="CF412">
            <v>7926</v>
          </cell>
          <cell r="CG412">
            <v>28010</v>
          </cell>
          <cell r="CH412">
            <v>17104</v>
          </cell>
          <cell r="CI412">
            <v>15583</v>
          </cell>
        </row>
        <row r="413">
          <cell r="B413" t="str">
            <v>Kab. Sigi</v>
          </cell>
          <cell r="C413" t="str">
            <v>Prov. Sulawesi Tengah</v>
          </cell>
          <cell r="D413">
            <v>86</v>
          </cell>
          <cell r="E413">
            <v>5</v>
          </cell>
          <cell r="F413">
            <v>0</v>
          </cell>
          <cell r="G413">
            <v>0</v>
          </cell>
          <cell r="H413">
            <v>0</v>
          </cell>
          <cell r="I413">
            <v>2223</v>
          </cell>
          <cell r="J413">
            <v>167</v>
          </cell>
          <cell r="K413">
            <v>0</v>
          </cell>
          <cell r="L413">
            <v>0</v>
          </cell>
          <cell r="M413">
            <v>0</v>
          </cell>
          <cell r="X413">
            <v>11</v>
          </cell>
          <cell r="Y413">
            <v>16189</v>
          </cell>
          <cell r="Z413">
            <v>2652</v>
          </cell>
          <cell r="AA413">
            <v>139</v>
          </cell>
          <cell r="AB413">
            <v>13</v>
          </cell>
          <cell r="AC413">
            <v>0</v>
          </cell>
          <cell r="AD413">
            <v>218</v>
          </cell>
          <cell r="AE413">
            <v>32</v>
          </cell>
          <cell r="AF413">
            <v>2</v>
          </cell>
          <cell r="AG413">
            <v>0</v>
          </cell>
          <cell r="AR413">
            <v>7</v>
          </cell>
          <cell r="AS413">
            <v>66</v>
          </cell>
          <cell r="AT413">
            <v>5053</v>
          </cell>
          <cell r="AU413">
            <v>1952</v>
          </cell>
          <cell r="AV413">
            <v>54</v>
          </cell>
          <cell r="AW413">
            <v>0</v>
          </cell>
          <cell r="AX413">
            <v>1</v>
          </cell>
          <cell r="AY413">
            <v>184</v>
          </cell>
          <cell r="AZ413">
            <v>94</v>
          </cell>
          <cell r="BA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6</v>
          </cell>
          <cell r="BT413">
            <v>21</v>
          </cell>
          <cell r="BU413">
            <v>199</v>
          </cell>
          <cell r="BV413">
            <v>0</v>
          </cell>
          <cell r="BW413">
            <v>1</v>
          </cell>
          <cell r="BX413">
            <v>0</v>
          </cell>
          <cell r="BY413">
            <v>48</v>
          </cell>
          <cell r="BZ413">
            <v>748</v>
          </cell>
          <cell r="CA413">
            <v>2327</v>
          </cell>
          <cell r="CB413">
            <v>16647</v>
          </cell>
          <cell r="CC413">
            <v>7927</v>
          </cell>
          <cell r="CD413">
            <v>2256</v>
          </cell>
          <cell r="CE413">
            <v>1014</v>
          </cell>
          <cell r="CF413">
            <v>6464</v>
          </cell>
          <cell r="CG413">
            <v>19435</v>
          </cell>
          <cell r="CH413">
            <v>11227</v>
          </cell>
          <cell r="CI413">
            <v>11061</v>
          </cell>
        </row>
        <row r="414">
          <cell r="B414" t="str">
            <v>Kab. Tojo Una-Una</v>
          </cell>
          <cell r="C414" t="str">
            <v>Prov. Sulawesi Tengah</v>
          </cell>
          <cell r="D414">
            <v>73</v>
          </cell>
          <cell r="E414">
            <v>2</v>
          </cell>
          <cell r="F414">
            <v>0</v>
          </cell>
          <cell r="G414">
            <v>0</v>
          </cell>
          <cell r="H414">
            <v>0</v>
          </cell>
          <cell r="I414">
            <v>2715</v>
          </cell>
          <cell r="J414">
            <v>81</v>
          </cell>
          <cell r="K414">
            <v>0</v>
          </cell>
          <cell r="L414">
            <v>0</v>
          </cell>
          <cell r="M414">
            <v>0</v>
          </cell>
          <cell r="X414">
            <v>4</v>
          </cell>
          <cell r="Y414">
            <v>22240</v>
          </cell>
          <cell r="Z414">
            <v>2309</v>
          </cell>
          <cell r="AA414">
            <v>112</v>
          </cell>
          <cell r="AB414">
            <v>16</v>
          </cell>
          <cell r="AC414">
            <v>2</v>
          </cell>
          <cell r="AD414">
            <v>707</v>
          </cell>
          <cell r="AE414">
            <v>29</v>
          </cell>
          <cell r="AF414">
            <v>2</v>
          </cell>
          <cell r="AG414">
            <v>2</v>
          </cell>
          <cell r="AR414">
            <v>2</v>
          </cell>
          <cell r="AS414">
            <v>298</v>
          </cell>
          <cell r="AT414">
            <v>6549</v>
          </cell>
          <cell r="AU414">
            <v>1277</v>
          </cell>
          <cell r="AV414">
            <v>11</v>
          </cell>
          <cell r="AW414">
            <v>0</v>
          </cell>
          <cell r="AX414">
            <v>30</v>
          </cell>
          <cell r="AY414">
            <v>428</v>
          </cell>
          <cell r="AZ414">
            <v>76</v>
          </cell>
          <cell r="BA414">
            <v>3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9</v>
          </cell>
          <cell r="BT414">
            <v>48</v>
          </cell>
          <cell r="BU414">
            <v>80</v>
          </cell>
          <cell r="BV414">
            <v>0</v>
          </cell>
          <cell r="BW414">
            <v>0</v>
          </cell>
          <cell r="BX414">
            <v>8</v>
          </cell>
          <cell r="BY414">
            <v>108</v>
          </cell>
          <cell r="BZ414">
            <v>376</v>
          </cell>
          <cell r="CA414">
            <v>2796</v>
          </cell>
          <cell r="CB414">
            <v>23358</v>
          </cell>
          <cell r="CC414">
            <v>9332</v>
          </cell>
          <cell r="CD414">
            <v>1623</v>
          </cell>
          <cell r="CE414">
            <v>488</v>
          </cell>
          <cell r="CF414">
            <v>8449</v>
          </cell>
          <cell r="CG414">
            <v>26812</v>
          </cell>
          <cell r="CH414">
            <v>16011</v>
          </cell>
          <cell r="CI414">
            <v>13077</v>
          </cell>
        </row>
        <row r="415">
          <cell r="B415" t="str">
            <v>Kab. Tolitoli</v>
          </cell>
          <cell r="C415" t="str">
            <v>Prov. Sulawesi Tengah</v>
          </cell>
          <cell r="D415">
            <v>308</v>
          </cell>
          <cell r="E415">
            <v>10</v>
          </cell>
          <cell r="F415">
            <v>0</v>
          </cell>
          <cell r="G415">
            <v>0</v>
          </cell>
          <cell r="H415">
            <v>0</v>
          </cell>
          <cell r="I415">
            <v>4037</v>
          </cell>
          <cell r="J415">
            <v>922</v>
          </cell>
          <cell r="K415">
            <v>0</v>
          </cell>
          <cell r="L415">
            <v>0</v>
          </cell>
          <cell r="M415">
            <v>1</v>
          </cell>
          <cell r="X415">
            <v>6</v>
          </cell>
          <cell r="Y415">
            <v>25543</v>
          </cell>
          <cell r="Z415">
            <v>2971</v>
          </cell>
          <cell r="AA415">
            <v>90</v>
          </cell>
          <cell r="AB415">
            <v>11</v>
          </cell>
          <cell r="AC415">
            <v>4</v>
          </cell>
          <cell r="AD415">
            <v>6037</v>
          </cell>
          <cell r="AE415">
            <v>387</v>
          </cell>
          <cell r="AF415">
            <v>9</v>
          </cell>
          <cell r="AG415">
            <v>0</v>
          </cell>
          <cell r="AR415">
            <v>8</v>
          </cell>
          <cell r="AS415">
            <v>104</v>
          </cell>
          <cell r="AT415">
            <v>9954</v>
          </cell>
          <cell r="AU415">
            <v>2389</v>
          </cell>
          <cell r="AV415">
            <v>13</v>
          </cell>
          <cell r="AW415">
            <v>4</v>
          </cell>
          <cell r="AX415">
            <v>37</v>
          </cell>
          <cell r="AY415">
            <v>2709</v>
          </cell>
          <cell r="AZ415">
            <v>569</v>
          </cell>
          <cell r="BA415">
            <v>51</v>
          </cell>
          <cell r="BL415">
            <v>0</v>
          </cell>
          <cell r="BM415">
            <v>1</v>
          </cell>
          <cell r="BN415">
            <v>11</v>
          </cell>
          <cell r="BO415">
            <v>12</v>
          </cell>
          <cell r="BP415">
            <v>10</v>
          </cell>
          <cell r="BQ415">
            <v>0</v>
          </cell>
          <cell r="BR415">
            <v>1</v>
          </cell>
          <cell r="BS415">
            <v>50</v>
          </cell>
          <cell r="BT415">
            <v>71</v>
          </cell>
          <cell r="BU415">
            <v>99</v>
          </cell>
          <cell r="BV415">
            <v>0</v>
          </cell>
          <cell r="BW415">
            <v>0</v>
          </cell>
          <cell r="BX415">
            <v>2</v>
          </cell>
          <cell r="BY415">
            <v>111</v>
          </cell>
          <cell r="BZ415">
            <v>567</v>
          </cell>
          <cell r="CA415">
            <v>4367</v>
          </cell>
          <cell r="CB415">
            <v>32655</v>
          </cell>
          <cell r="CC415">
            <v>16084</v>
          </cell>
          <cell r="CD415">
            <v>3251</v>
          </cell>
          <cell r="CE415">
            <v>752</v>
          </cell>
          <cell r="CF415">
            <v>13062</v>
          </cell>
          <cell r="CG415">
            <v>40578</v>
          </cell>
          <cell r="CH415">
            <v>21465</v>
          </cell>
          <cell r="CI415">
            <v>20442</v>
          </cell>
        </row>
        <row r="416">
          <cell r="B416" t="str">
            <v>Kab. Bombana</v>
          </cell>
          <cell r="C416" t="str">
            <v>Prov. Sulawesi Tenggara</v>
          </cell>
          <cell r="D416">
            <v>42</v>
          </cell>
          <cell r="E416">
            <v>15</v>
          </cell>
          <cell r="F416">
            <v>0</v>
          </cell>
          <cell r="G416">
            <v>0</v>
          </cell>
          <cell r="H416">
            <v>0</v>
          </cell>
          <cell r="I416">
            <v>2962</v>
          </cell>
          <cell r="J416">
            <v>387</v>
          </cell>
          <cell r="K416">
            <v>0</v>
          </cell>
          <cell r="L416">
            <v>0</v>
          </cell>
          <cell r="M416">
            <v>0</v>
          </cell>
          <cell r="X416">
            <v>13</v>
          </cell>
          <cell r="Y416">
            <v>16523</v>
          </cell>
          <cell r="Z416">
            <v>1455</v>
          </cell>
          <cell r="AA416">
            <v>55</v>
          </cell>
          <cell r="AB416">
            <v>6</v>
          </cell>
          <cell r="AC416">
            <v>0</v>
          </cell>
          <cell r="AD416">
            <v>831</v>
          </cell>
          <cell r="AE416">
            <v>39</v>
          </cell>
          <cell r="AF416">
            <v>4</v>
          </cell>
          <cell r="AG416">
            <v>2</v>
          </cell>
          <cell r="AR416">
            <v>2</v>
          </cell>
          <cell r="AS416">
            <v>229</v>
          </cell>
          <cell r="AT416">
            <v>5035</v>
          </cell>
          <cell r="AU416">
            <v>876</v>
          </cell>
          <cell r="AV416">
            <v>18</v>
          </cell>
          <cell r="AW416">
            <v>1</v>
          </cell>
          <cell r="AX416">
            <v>39</v>
          </cell>
          <cell r="AY416">
            <v>496</v>
          </cell>
          <cell r="AZ416">
            <v>75</v>
          </cell>
          <cell r="BA416">
            <v>6</v>
          </cell>
          <cell r="BL416">
            <v>0</v>
          </cell>
          <cell r="BM416">
            <v>5</v>
          </cell>
          <cell r="BN416">
            <v>8</v>
          </cell>
          <cell r="BO416">
            <v>12</v>
          </cell>
          <cell r="BP416">
            <v>108</v>
          </cell>
          <cell r="BQ416">
            <v>0</v>
          </cell>
          <cell r="BR416">
            <v>2</v>
          </cell>
          <cell r="BS416">
            <v>25</v>
          </cell>
          <cell r="BT416">
            <v>79</v>
          </cell>
          <cell r="BU416">
            <v>367</v>
          </cell>
          <cell r="BV416">
            <v>0</v>
          </cell>
          <cell r="BW416">
            <v>0</v>
          </cell>
          <cell r="BX416">
            <v>3</v>
          </cell>
          <cell r="BY416">
            <v>60</v>
          </cell>
          <cell r="BZ416">
            <v>428</v>
          </cell>
          <cell r="CA416">
            <v>3020</v>
          </cell>
          <cell r="CB416">
            <v>18031</v>
          </cell>
          <cell r="CC416">
            <v>7061</v>
          </cell>
          <cell r="CD416">
            <v>1161</v>
          </cell>
          <cell r="CE416">
            <v>935</v>
          </cell>
          <cell r="CF416">
            <v>5280</v>
          </cell>
          <cell r="CG416">
            <v>17718</v>
          </cell>
          <cell r="CH416">
            <v>9508</v>
          </cell>
          <cell r="CI416">
            <v>7171</v>
          </cell>
        </row>
        <row r="417">
          <cell r="B417" t="str">
            <v>Kab. Buton</v>
          </cell>
          <cell r="C417" t="str">
            <v>Prov. Sulawesi Tenggara</v>
          </cell>
          <cell r="D417">
            <v>59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2228</v>
          </cell>
          <cell r="J417">
            <v>61</v>
          </cell>
          <cell r="K417">
            <v>0</v>
          </cell>
          <cell r="L417">
            <v>0</v>
          </cell>
          <cell r="M417">
            <v>0</v>
          </cell>
          <cell r="X417">
            <v>8</v>
          </cell>
          <cell r="Y417">
            <v>13180</v>
          </cell>
          <cell r="Z417">
            <v>1518</v>
          </cell>
          <cell r="AA417">
            <v>54</v>
          </cell>
          <cell r="AB417">
            <v>6</v>
          </cell>
          <cell r="AR417">
            <v>1</v>
          </cell>
          <cell r="AS417">
            <v>187</v>
          </cell>
          <cell r="AT417">
            <v>5352</v>
          </cell>
          <cell r="AU417">
            <v>1188</v>
          </cell>
          <cell r="AV417">
            <v>35</v>
          </cell>
          <cell r="AW417">
            <v>0</v>
          </cell>
          <cell r="AX417">
            <v>1</v>
          </cell>
          <cell r="AY417">
            <v>12</v>
          </cell>
          <cell r="AZ417">
            <v>6</v>
          </cell>
          <cell r="BA417">
            <v>0</v>
          </cell>
          <cell r="BL417">
            <v>1</v>
          </cell>
          <cell r="BM417">
            <v>19</v>
          </cell>
          <cell r="BN417">
            <v>32</v>
          </cell>
          <cell r="BO417">
            <v>37</v>
          </cell>
          <cell r="BP417">
            <v>96</v>
          </cell>
          <cell r="BQ417">
            <v>0</v>
          </cell>
          <cell r="BR417">
            <v>0</v>
          </cell>
          <cell r="BS417">
            <v>17</v>
          </cell>
          <cell r="BT417">
            <v>58</v>
          </cell>
          <cell r="BU417">
            <v>270</v>
          </cell>
          <cell r="BV417">
            <v>0</v>
          </cell>
          <cell r="BW417">
            <v>0</v>
          </cell>
          <cell r="BX417">
            <v>1</v>
          </cell>
          <cell r="BY417">
            <v>25</v>
          </cell>
          <cell r="BZ417">
            <v>505</v>
          </cell>
          <cell r="CA417">
            <v>2297</v>
          </cell>
          <cell r="CB417">
            <v>13448</v>
          </cell>
          <cell r="CC417">
            <v>6932</v>
          </cell>
          <cell r="CD417">
            <v>1368</v>
          </cell>
          <cell r="CE417">
            <v>912</v>
          </cell>
          <cell r="CF417">
            <v>4906</v>
          </cell>
          <cell r="CG417">
            <v>15669</v>
          </cell>
          <cell r="CH417">
            <v>8654</v>
          </cell>
          <cell r="CI417">
            <v>7706</v>
          </cell>
        </row>
        <row r="418">
          <cell r="B418" t="str">
            <v>Kab. Buton Selatan</v>
          </cell>
          <cell r="C418" t="str">
            <v>Prov. Sulawesi Tenggara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1896</v>
          </cell>
          <cell r="J418">
            <v>50</v>
          </cell>
          <cell r="K418">
            <v>0</v>
          </cell>
          <cell r="L418">
            <v>0</v>
          </cell>
          <cell r="M418">
            <v>0</v>
          </cell>
          <cell r="X418">
            <v>46</v>
          </cell>
          <cell r="Y418">
            <v>10510</v>
          </cell>
          <cell r="Z418">
            <v>1357</v>
          </cell>
          <cell r="AA418">
            <v>36</v>
          </cell>
          <cell r="AB418">
            <v>1</v>
          </cell>
          <cell r="AR418">
            <v>1</v>
          </cell>
          <cell r="AS418">
            <v>110</v>
          </cell>
          <cell r="AT418">
            <v>4121</v>
          </cell>
          <cell r="AU418">
            <v>1153</v>
          </cell>
          <cell r="AV418">
            <v>19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2</v>
          </cell>
          <cell r="BS418">
            <v>2</v>
          </cell>
          <cell r="BT418">
            <v>1</v>
          </cell>
          <cell r="BU418">
            <v>14</v>
          </cell>
          <cell r="BV418">
            <v>0</v>
          </cell>
          <cell r="BW418">
            <v>0</v>
          </cell>
          <cell r="BX418">
            <v>0</v>
          </cell>
          <cell r="BY418">
            <v>8</v>
          </cell>
          <cell r="BZ418">
            <v>38</v>
          </cell>
          <cell r="CA418">
            <v>1943</v>
          </cell>
          <cell r="CB418">
            <v>10672</v>
          </cell>
          <cell r="CC418">
            <v>5480</v>
          </cell>
          <cell r="CD418">
            <v>1198</v>
          </cell>
          <cell r="CE418">
            <v>72</v>
          </cell>
          <cell r="CF418">
            <v>4161</v>
          </cell>
          <cell r="CG418">
            <v>13418</v>
          </cell>
          <cell r="CH418">
            <v>7459</v>
          </cell>
          <cell r="CI418">
            <v>7004</v>
          </cell>
        </row>
        <row r="419">
          <cell r="B419" t="str">
            <v>Kab. Buton Tengah</v>
          </cell>
          <cell r="C419" t="str">
            <v>Prov. Sulawesi Tenggara</v>
          </cell>
          <cell r="D419">
            <v>76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2146</v>
          </cell>
          <cell r="J419">
            <v>22</v>
          </cell>
          <cell r="K419">
            <v>0</v>
          </cell>
          <cell r="L419">
            <v>0</v>
          </cell>
          <cell r="M419">
            <v>0</v>
          </cell>
          <cell r="X419">
            <v>14</v>
          </cell>
          <cell r="Y419">
            <v>12780</v>
          </cell>
          <cell r="Z419">
            <v>1158</v>
          </cell>
          <cell r="AA419">
            <v>48</v>
          </cell>
          <cell r="AB419">
            <v>2</v>
          </cell>
          <cell r="AC419">
            <v>1</v>
          </cell>
          <cell r="AD419">
            <v>153</v>
          </cell>
          <cell r="AE419">
            <v>7</v>
          </cell>
          <cell r="AF419">
            <v>0</v>
          </cell>
          <cell r="AG419">
            <v>0</v>
          </cell>
          <cell r="AR419">
            <v>2</v>
          </cell>
          <cell r="AS419">
            <v>142</v>
          </cell>
          <cell r="AT419">
            <v>4165</v>
          </cell>
          <cell r="AU419">
            <v>977</v>
          </cell>
          <cell r="AV419">
            <v>17</v>
          </cell>
          <cell r="AW419">
            <v>0</v>
          </cell>
          <cell r="AX419">
            <v>6</v>
          </cell>
          <cell r="AY419">
            <v>108</v>
          </cell>
          <cell r="AZ419">
            <v>48</v>
          </cell>
          <cell r="BA419">
            <v>21</v>
          </cell>
          <cell r="BL419">
            <v>0</v>
          </cell>
          <cell r="BM419">
            <v>15</v>
          </cell>
          <cell r="BN419">
            <v>18</v>
          </cell>
          <cell r="BO419">
            <v>36</v>
          </cell>
          <cell r="BP419">
            <v>162</v>
          </cell>
          <cell r="BQ419">
            <v>0</v>
          </cell>
          <cell r="BR419">
            <v>6</v>
          </cell>
          <cell r="BS419">
            <v>58</v>
          </cell>
          <cell r="BT419">
            <v>67</v>
          </cell>
          <cell r="BU419">
            <v>240</v>
          </cell>
          <cell r="BV419">
            <v>0</v>
          </cell>
          <cell r="BW419">
            <v>1</v>
          </cell>
          <cell r="BX419">
            <v>17</v>
          </cell>
          <cell r="BY419">
            <v>68</v>
          </cell>
          <cell r="BZ419">
            <v>416</v>
          </cell>
          <cell r="CA419">
            <v>2239</v>
          </cell>
          <cell r="CB419">
            <v>13125</v>
          </cell>
          <cell r="CC419">
            <v>5531</v>
          </cell>
          <cell r="CD419">
            <v>1244</v>
          </cell>
          <cell r="CE419">
            <v>858</v>
          </cell>
          <cell r="CF419">
            <v>4998</v>
          </cell>
          <cell r="CG419">
            <v>16430</v>
          </cell>
          <cell r="CH419">
            <v>8641</v>
          </cell>
          <cell r="CI419">
            <v>7956</v>
          </cell>
        </row>
        <row r="420">
          <cell r="B420" t="str">
            <v>Kab. Buton Utara</v>
          </cell>
          <cell r="C420" t="str">
            <v>Prov. Sulawesi Tenggara</v>
          </cell>
          <cell r="D420">
            <v>499</v>
          </cell>
          <cell r="E420">
            <v>45</v>
          </cell>
          <cell r="F420">
            <v>0</v>
          </cell>
          <cell r="G420">
            <v>0</v>
          </cell>
          <cell r="H420">
            <v>0</v>
          </cell>
          <cell r="I420">
            <v>1478</v>
          </cell>
          <cell r="J420">
            <v>38</v>
          </cell>
          <cell r="K420">
            <v>0</v>
          </cell>
          <cell r="L420">
            <v>0</v>
          </cell>
          <cell r="M420">
            <v>0</v>
          </cell>
          <cell r="X420">
            <v>4</v>
          </cell>
          <cell r="Y420">
            <v>7799</v>
          </cell>
          <cell r="Z420">
            <v>824</v>
          </cell>
          <cell r="AA420">
            <v>21</v>
          </cell>
          <cell r="AB420">
            <v>1</v>
          </cell>
          <cell r="AR420">
            <v>5</v>
          </cell>
          <cell r="AS420">
            <v>137</v>
          </cell>
          <cell r="AT420">
            <v>3296</v>
          </cell>
          <cell r="AU420">
            <v>753</v>
          </cell>
          <cell r="AV420">
            <v>15</v>
          </cell>
          <cell r="BL420">
            <v>0</v>
          </cell>
          <cell r="BM420">
            <v>55</v>
          </cell>
          <cell r="BN420">
            <v>22</v>
          </cell>
          <cell r="BO420">
            <v>18</v>
          </cell>
          <cell r="BP420">
            <v>30</v>
          </cell>
          <cell r="BQ420">
            <v>0</v>
          </cell>
          <cell r="BR420">
            <v>0</v>
          </cell>
          <cell r="BS420">
            <v>2</v>
          </cell>
          <cell r="BT420">
            <v>8</v>
          </cell>
          <cell r="BU420">
            <v>125</v>
          </cell>
          <cell r="BV420">
            <v>0</v>
          </cell>
          <cell r="BW420">
            <v>0</v>
          </cell>
          <cell r="BX420">
            <v>2</v>
          </cell>
          <cell r="BY420">
            <v>37</v>
          </cell>
          <cell r="BZ420">
            <v>381</v>
          </cell>
          <cell r="CA420">
            <v>1986</v>
          </cell>
          <cell r="CB420">
            <v>8074</v>
          </cell>
          <cell r="CC420">
            <v>4146</v>
          </cell>
          <cell r="CD420">
            <v>837</v>
          </cell>
          <cell r="CE420">
            <v>552</v>
          </cell>
          <cell r="CF420">
            <v>2534</v>
          </cell>
          <cell r="CG420">
            <v>8495</v>
          </cell>
          <cell r="CH420">
            <v>4305</v>
          </cell>
          <cell r="CI420">
            <v>4184</v>
          </cell>
        </row>
        <row r="421">
          <cell r="B421" t="str">
            <v>Kab. Kolaka</v>
          </cell>
          <cell r="C421" t="str">
            <v>Prov. Sulawesi Tenggara</v>
          </cell>
          <cell r="D421">
            <v>663</v>
          </cell>
          <cell r="E421">
            <v>2</v>
          </cell>
          <cell r="F421">
            <v>0</v>
          </cell>
          <cell r="G421">
            <v>0</v>
          </cell>
          <cell r="H421">
            <v>0</v>
          </cell>
          <cell r="I421">
            <v>3343</v>
          </cell>
          <cell r="J421">
            <v>108</v>
          </cell>
          <cell r="K421">
            <v>0</v>
          </cell>
          <cell r="L421">
            <v>0</v>
          </cell>
          <cell r="M421">
            <v>0</v>
          </cell>
          <cell r="X421">
            <v>21</v>
          </cell>
          <cell r="Y421">
            <v>24371</v>
          </cell>
          <cell r="Z421">
            <v>1390</v>
          </cell>
          <cell r="AA421">
            <v>45</v>
          </cell>
          <cell r="AB421">
            <v>4</v>
          </cell>
          <cell r="AC421">
            <v>1</v>
          </cell>
          <cell r="AD421">
            <v>1117</v>
          </cell>
          <cell r="AE421">
            <v>42</v>
          </cell>
          <cell r="AF421">
            <v>0</v>
          </cell>
          <cell r="AG421">
            <v>1</v>
          </cell>
          <cell r="AR421">
            <v>3</v>
          </cell>
          <cell r="AS421">
            <v>457</v>
          </cell>
          <cell r="AT421">
            <v>7257</v>
          </cell>
          <cell r="AU421">
            <v>917</v>
          </cell>
          <cell r="AV421">
            <v>13</v>
          </cell>
          <cell r="AW421">
            <v>1</v>
          </cell>
          <cell r="AX421">
            <v>59</v>
          </cell>
          <cell r="AY421">
            <v>709</v>
          </cell>
          <cell r="AZ421">
            <v>76</v>
          </cell>
          <cell r="BA421">
            <v>18</v>
          </cell>
          <cell r="BL421">
            <v>0</v>
          </cell>
          <cell r="BM421">
            <v>21</v>
          </cell>
          <cell r="BN421">
            <v>25</v>
          </cell>
          <cell r="BO421">
            <v>30</v>
          </cell>
          <cell r="BP421">
            <v>45</v>
          </cell>
          <cell r="BQ421">
            <v>0</v>
          </cell>
          <cell r="BR421">
            <v>5</v>
          </cell>
          <cell r="BS421">
            <v>58</v>
          </cell>
          <cell r="BT421">
            <v>140</v>
          </cell>
          <cell r="BU421">
            <v>329</v>
          </cell>
          <cell r="BV421">
            <v>0</v>
          </cell>
          <cell r="BW421">
            <v>1</v>
          </cell>
          <cell r="BX421">
            <v>25</v>
          </cell>
          <cell r="BY421">
            <v>277</v>
          </cell>
          <cell r="BZ421">
            <v>1102</v>
          </cell>
          <cell r="CA421">
            <v>4032</v>
          </cell>
          <cell r="CB421">
            <v>26141</v>
          </cell>
          <cell r="CC421">
            <v>9506</v>
          </cell>
          <cell r="CD421">
            <v>1485</v>
          </cell>
          <cell r="CE421">
            <v>1512</v>
          </cell>
          <cell r="CF421">
            <v>9350</v>
          </cell>
          <cell r="CG421">
            <v>30395</v>
          </cell>
          <cell r="CH421">
            <v>15448</v>
          </cell>
          <cell r="CI421">
            <v>13295</v>
          </cell>
        </row>
        <row r="422">
          <cell r="B422" t="str">
            <v>Kab. Kolaka Timur</v>
          </cell>
          <cell r="C422" t="str">
            <v>Prov. Sulawesi Tenggara</v>
          </cell>
          <cell r="D422">
            <v>352</v>
          </cell>
          <cell r="E422">
            <v>6</v>
          </cell>
          <cell r="F422">
            <v>0</v>
          </cell>
          <cell r="G422">
            <v>0</v>
          </cell>
          <cell r="H422">
            <v>0</v>
          </cell>
          <cell r="I422">
            <v>1875</v>
          </cell>
          <cell r="J422">
            <v>104</v>
          </cell>
          <cell r="K422">
            <v>0</v>
          </cell>
          <cell r="L422">
            <v>0</v>
          </cell>
          <cell r="M422">
            <v>0</v>
          </cell>
          <cell r="X422">
            <v>11</v>
          </cell>
          <cell r="Y422">
            <v>12166</v>
          </cell>
          <cell r="Z422">
            <v>715</v>
          </cell>
          <cell r="AA422">
            <v>31</v>
          </cell>
          <cell r="AB422">
            <v>7</v>
          </cell>
          <cell r="AR422">
            <v>1</v>
          </cell>
          <cell r="AS422">
            <v>320</v>
          </cell>
          <cell r="AT422">
            <v>4175</v>
          </cell>
          <cell r="AU422">
            <v>487</v>
          </cell>
          <cell r="AV422">
            <v>13</v>
          </cell>
          <cell r="BL422">
            <v>0</v>
          </cell>
          <cell r="BM422">
            <v>4</v>
          </cell>
          <cell r="BN422">
            <v>9</v>
          </cell>
          <cell r="BO422">
            <v>8</v>
          </cell>
          <cell r="BP422">
            <v>37</v>
          </cell>
          <cell r="BQ422">
            <v>0</v>
          </cell>
          <cell r="BR422">
            <v>2</v>
          </cell>
          <cell r="BS422">
            <v>20</v>
          </cell>
          <cell r="BT422">
            <v>47</v>
          </cell>
          <cell r="BU422">
            <v>134</v>
          </cell>
          <cell r="BV422">
            <v>0</v>
          </cell>
          <cell r="BW422">
            <v>2</v>
          </cell>
          <cell r="BX422">
            <v>5</v>
          </cell>
          <cell r="BY422">
            <v>76</v>
          </cell>
          <cell r="BZ422">
            <v>332</v>
          </cell>
          <cell r="CA422">
            <v>2239</v>
          </cell>
          <cell r="CB422">
            <v>12604</v>
          </cell>
          <cell r="CC422">
            <v>4924</v>
          </cell>
          <cell r="CD422">
            <v>649</v>
          </cell>
          <cell r="CE422">
            <v>523</v>
          </cell>
          <cell r="CF422">
            <v>3691</v>
          </cell>
          <cell r="CG422">
            <v>13723</v>
          </cell>
          <cell r="CH422">
            <v>8352</v>
          </cell>
          <cell r="CI422">
            <v>8216</v>
          </cell>
        </row>
        <row r="423">
          <cell r="B423" t="str">
            <v>Kab. Kolaka Utara</v>
          </cell>
          <cell r="C423" t="str">
            <v>Prov. Sulawesi Tenggara</v>
          </cell>
          <cell r="D423">
            <v>150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2631</v>
          </cell>
          <cell r="J423">
            <v>67</v>
          </cell>
          <cell r="K423">
            <v>0</v>
          </cell>
          <cell r="L423">
            <v>0</v>
          </cell>
          <cell r="M423">
            <v>0</v>
          </cell>
          <cell r="X423">
            <v>12</v>
          </cell>
          <cell r="Y423">
            <v>13259</v>
          </cell>
          <cell r="Z423">
            <v>1016</v>
          </cell>
          <cell r="AA423">
            <v>52</v>
          </cell>
          <cell r="AB423">
            <v>5</v>
          </cell>
          <cell r="AC423">
            <v>0</v>
          </cell>
          <cell r="AD423">
            <v>131</v>
          </cell>
          <cell r="AE423">
            <v>0</v>
          </cell>
          <cell r="AF423">
            <v>0</v>
          </cell>
          <cell r="AG423">
            <v>0</v>
          </cell>
          <cell r="AR423">
            <v>2</v>
          </cell>
          <cell r="AS423">
            <v>172</v>
          </cell>
          <cell r="AT423">
            <v>3530</v>
          </cell>
          <cell r="AU423">
            <v>578</v>
          </cell>
          <cell r="AV423">
            <v>12</v>
          </cell>
          <cell r="AW423">
            <v>0</v>
          </cell>
          <cell r="AX423">
            <v>12</v>
          </cell>
          <cell r="AY423">
            <v>230</v>
          </cell>
          <cell r="AZ423">
            <v>38</v>
          </cell>
          <cell r="BA423">
            <v>1</v>
          </cell>
          <cell r="BL423">
            <v>0</v>
          </cell>
          <cell r="BM423">
            <v>1</v>
          </cell>
          <cell r="BN423">
            <v>5</v>
          </cell>
          <cell r="BO423">
            <v>8</v>
          </cell>
          <cell r="BP423">
            <v>157</v>
          </cell>
          <cell r="BQ423">
            <v>0</v>
          </cell>
          <cell r="BR423">
            <v>2</v>
          </cell>
          <cell r="BS423">
            <v>24</v>
          </cell>
          <cell r="BT423">
            <v>67</v>
          </cell>
          <cell r="BU423">
            <v>233</v>
          </cell>
          <cell r="BV423">
            <v>0</v>
          </cell>
          <cell r="BW423">
            <v>4</v>
          </cell>
          <cell r="BX423">
            <v>12</v>
          </cell>
          <cell r="BY423">
            <v>117</v>
          </cell>
          <cell r="BZ423">
            <v>893</v>
          </cell>
          <cell r="CA423">
            <v>2795</v>
          </cell>
          <cell r="CB423">
            <v>13648</v>
          </cell>
          <cell r="CC423">
            <v>4817</v>
          </cell>
          <cell r="CD423">
            <v>860</v>
          </cell>
          <cell r="CE423">
            <v>1301</v>
          </cell>
          <cell r="CF423">
            <v>5163</v>
          </cell>
          <cell r="CG423">
            <v>16514</v>
          </cell>
          <cell r="CH423">
            <v>8845</v>
          </cell>
          <cell r="CI423">
            <v>8607</v>
          </cell>
        </row>
        <row r="424">
          <cell r="B424" t="str">
            <v>Kab. Konawe</v>
          </cell>
          <cell r="C424" t="str">
            <v>Prov. Sulawesi Tenggara</v>
          </cell>
          <cell r="D424">
            <v>361</v>
          </cell>
          <cell r="E424">
            <v>4</v>
          </cell>
          <cell r="F424">
            <v>0</v>
          </cell>
          <cell r="G424">
            <v>0</v>
          </cell>
          <cell r="H424">
            <v>0</v>
          </cell>
          <cell r="I424">
            <v>3896</v>
          </cell>
          <cell r="J424">
            <v>183</v>
          </cell>
          <cell r="K424">
            <v>0</v>
          </cell>
          <cell r="L424">
            <v>0</v>
          </cell>
          <cell r="M424">
            <v>0</v>
          </cell>
          <cell r="X424">
            <v>22</v>
          </cell>
          <cell r="Y424">
            <v>26349</v>
          </cell>
          <cell r="Z424">
            <v>1968</v>
          </cell>
          <cell r="AA424">
            <v>71</v>
          </cell>
          <cell r="AB424">
            <v>9</v>
          </cell>
          <cell r="AC424">
            <v>1</v>
          </cell>
          <cell r="AD424">
            <v>615</v>
          </cell>
          <cell r="AE424">
            <v>1</v>
          </cell>
          <cell r="AF424">
            <v>0</v>
          </cell>
          <cell r="AG424">
            <v>0</v>
          </cell>
          <cell r="AR424">
            <v>8</v>
          </cell>
          <cell r="AS424">
            <v>533</v>
          </cell>
          <cell r="AT424">
            <v>9100</v>
          </cell>
          <cell r="AU424">
            <v>1247</v>
          </cell>
          <cell r="AV424">
            <v>44</v>
          </cell>
          <cell r="AW424">
            <v>1</v>
          </cell>
          <cell r="AX424">
            <v>16</v>
          </cell>
          <cell r="AY424">
            <v>179</v>
          </cell>
          <cell r="AZ424">
            <v>13</v>
          </cell>
          <cell r="BA424">
            <v>0</v>
          </cell>
          <cell r="BL424">
            <v>0</v>
          </cell>
          <cell r="BM424">
            <v>75</v>
          </cell>
          <cell r="BN424">
            <v>36</v>
          </cell>
          <cell r="BO424">
            <v>45</v>
          </cell>
          <cell r="BP424">
            <v>143</v>
          </cell>
          <cell r="BQ424">
            <v>1</v>
          </cell>
          <cell r="BR424">
            <v>15</v>
          </cell>
          <cell r="BS424">
            <v>77</v>
          </cell>
          <cell r="BT424">
            <v>137</v>
          </cell>
          <cell r="BU424">
            <v>775</v>
          </cell>
          <cell r="BV424">
            <v>0</v>
          </cell>
          <cell r="BW424">
            <v>8</v>
          </cell>
          <cell r="BX424">
            <v>49</v>
          </cell>
          <cell r="BY424">
            <v>263</v>
          </cell>
          <cell r="BZ424">
            <v>2301</v>
          </cell>
          <cell r="CA424">
            <v>4290</v>
          </cell>
          <cell r="CB424">
            <v>27798</v>
          </cell>
          <cell r="CC424">
            <v>11410</v>
          </cell>
          <cell r="CD424">
            <v>1776</v>
          </cell>
          <cell r="CE424">
            <v>3272</v>
          </cell>
          <cell r="CF424">
            <v>9000</v>
          </cell>
          <cell r="CG424">
            <v>31973</v>
          </cell>
          <cell r="CH424">
            <v>17202</v>
          </cell>
          <cell r="CI424">
            <v>16305</v>
          </cell>
        </row>
        <row r="425">
          <cell r="B425" t="str">
            <v>Kab. Konawe Kepulauan</v>
          </cell>
          <cell r="C425" t="str">
            <v>Prov. Sulawesi Tenggara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251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X425">
            <v>2</v>
          </cell>
          <cell r="Y425">
            <v>3935</v>
          </cell>
          <cell r="Z425">
            <v>309</v>
          </cell>
          <cell r="AA425">
            <v>15</v>
          </cell>
          <cell r="AB425">
            <v>1</v>
          </cell>
          <cell r="AR425">
            <v>3</v>
          </cell>
          <cell r="AS425">
            <v>137</v>
          </cell>
          <cell r="AT425">
            <v>1658</v>
          </cell>
          <cell r="AU425">
            <v>291</v>
          </cell>
          <cell r="AV425">
            <v>6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4</v>
          </cell>
          <cell r="BT425">
            <v>26</v>
          </cell>
          <cell r="BU425">
            <v>159</v>
          </cell>
          <cell r="BV425">
            <v>0</v>
          </cell>
          <cell r="BW425">
            <v>0</v>
          </cell>
          <cell r="BX425">
            <v>6</v>
          </cell>
          <cell r="BY425">
            <v>54</v>
          </cell>
          <cell r="BZ425">
            <v>452</v>
          </cell>
          <cell r="CA425">
            <v>256</v>
          </cell>
          <cell r="CB425">
            <v>4072</v>
          </cell>
          <cell r="CC425">
            <v>1977</v>
          </cell>
          <cell r="CD425">
            <v>386</v>
          </cell>
          <cell r="CE425">
            <v>618</v>
          </cell>
          <cell r="CF425">
            <v>1469</v>
          </cell>
          <cell r="CG425">
            <v>4526</v>
          </cell>
          <cell r="CH425">
            <v>2752</v>
          </cell>
          <cell r="CI425">
            <v>2437</v>
          </cell>
        </row>
        <row r="426">
          <cell r="B426" t="str">
            <v>Kab. Konawe Selatan</v>
          </cell>
          <cell r="C426" t="str">
            <v>Prov. Sulawesi Tenggara</v>
          </cell>
          <cell r="D426">
            <v>1521</v>
          </cell>
          <cell r="E426">
            <v>31</v>
          </cell>
          <cell r="F426">
            <v>0</v>
          </cell>
          <cell r="G426">
            <v>0</v>
          </cell>
          <cell r="H426">
            <v>0</v>
          </cell>
          <cell r="I426">
            <v>2583</v>
          </cell>
          <cell r="J426">
            <v>99</v>
          </cell>
          <cell r="K426">
            <v>0</v>
          </cell>
          <cell r="L426">
            <v>0</v>
          </cell>
          <cell r="M426">
            <v>0</v>
          </cell>
          <cell r="X426">
            <v>26</v>
          </cell>
          <cell r="Y426">
            <v>32607</v>
          </cell>
          <cell r="Z426">
            <v>3154</v>
          </cell>
          <cell r="AA426">
            <v>102</v>
          </cell>
          <cell r="AB426">
            <v>8</v>
          </cell>
          <cell r="AC426">
            <v>0</v>
          </cell>
          <cell r="AD426">
            <v>51</v>
          </cell>
          <cell r="AE426">
            <v>3</v>
          </cell>
          <cell r="AF426">
            <v>0</v>
          </cell>
          <cell r="AG426">
            <v>0</v>
          </cell>
          <cell r="AR426">
            <v>4</v>
          </cell>
          <cell r="AS426">
            <v>258</v>
          </cell>
          <cell r="AT426">
            <v>12816</v>
          </cell>
          <cell r="AU426">
            <v>2241</v>
          </cell>
          <cell r="AV426">
            <v>34</v>
          </cell>
          <cell r="AW426">
            <v>0</v>
          </cell>
          <cell r="AX426">
            <v>6</v>
          </cell>
          <cell r="AY426">
            <v>122</v>
          </cell>
          <cell r="AZ426">
            <v>8</v>
          </cell>
          <cell r="BA426">
            <v>0</v>
          </cell>
          <cell r="BL426">
            <v>1</v>
          </cell>
          <cell r="BM426">
            <v>2</v>
          </cell>
          <cell r="BN426">
            <v>13</v>
          </cell>
          <cell r="BO426">
            <v>45</v>
          </cell>
          <cell r="BP426">
            <v>370</v>
          </cell>
          <cell r="BQ426">
            <v>0</v>
          </cell>
          <cell r="BR426">
            <v>0</v>
          </cell>
          <cell r="BS426">
            <v>22</v>
          </cell>
          <cell r="BT426">
            <v>85</v>
          </cell>
          <cell r="BU426">
            <v>506</v>
          </cell>
          <cell r="BV426">
            <v>1</v>
          </cell>
          <cell r="BW426">
            <v>0</v>
          </cell>
          <cell r="BX426">
            <v>5</v>
          </cell>
          <cell r="BY426">
            <v>127</v>
          </cell>
          <cell r="BZ426">
            <v>1170</v>
          </cell>
          <cell r="CA426">
            <v>4136</v>
          </cell>
          <cell r="CB426">
            <v>33054</v>
          </cell>
          <cell r="CC426">
            <v>16135</v>
          </cell>
          <cell r="CD426">
            <v>2608</v>
          </cell>
          <cell r="CE426">
            <v>2088</v>
          </cell>
          <cell r="CF426">
            <v>11554</v>
          </cell>
          <cell r="CG426">
            <v>38757</v>
          </cell>
          <cell r="CH426">
            <v>22032</v>
          </cell>
          <cell r="CI426">
            <v>18613</v>
          </cell>
        </row>
        <row r="427">
          <cell r="B427" t="str">
            <v>Kab. Konawe Utara</v>
          </cell>
          <cell r="C427" t="str">
            <v>Prov. Sulawesi Tenggara</v>
          </cell>
          <cell r="D427">
            <v>385</v>
          </cell>
          <cell r="E427">
            <v>7</v>
          </cell>
          <cell r="F427">
            <v>0</v>
          </cell>
          <cell r="G427">
            <v>0</v>
          </cell>
          <cell r="H427">
            <v>0</v>
          </cell>
          <cell r="I427">
            <v>1446</v>
          </cell>
          <cell r="J427">
            <v>44</v>
          </cell>
          <cell r="K427">
            <v>0</v>
          </cell>
          <cell r="L427">
            <v>0</v>
          </cell>
          <cell r="M427">
            <v>0</v>
          </cell>
          <cell r="X427">
            <v>1</v>
          </cell>
          <cell r="Y427">
            <v>7576</v>
          </cell>
          <cell r="Z427">
            <v>669</v>
          </cell>
          <cell r="AA427">
            <v>25</v>
          </cell>
          <cell r="AB427">
            <v>5</v>
          </cell>
          <cell r="AR427">
            <v>0</v>
          </cell>
          <cell r="AS427">
            <v>32</v>
          </cell>
          <cell r="AT427">
            <v>3061</v>
          </cell>
          <cell r="AU427">
            <v>551</v>
          </cell>
          <cell r="AV427">
            <v>18</v>
          </cell>
          <cell r="AW427">
            <v>0</v>
          </cell>
          <cell r="AX427">
            <v>0</v>
          </cell>
          <cell r="AY427">
            <v>11</v>
          </cell>
          <cell r="AZ427">
            <v>1</v>
          </cell>
          <cell r="BA427">
            <v>0</v>
          </cell>
          <cell r="BL427">
            <v>1</v>
          </cell>
          <cell r="BM427">
            <v>6</v>
          </cell>
          <cell r="BN427">
            <v>10</v>
          </cell>
          <cell r="BO427">
            <v>18</v>
          </cell>
          <cell r="BP427">
            <v>112</v>
          </cell>
          <cell r="BQ427">
            <v>0</v>
          </cell>
          <cell r="BR427">
            <v>0</v>
          </cell>
          <cell r="BS427">
            <v>8</v>
          </cell>
          <cell r="BT427">
            <v>26</v>
          </cell>
          <cell r="BU427">
            <v>288</v>
          </cell>
          <cell r="BV427">
            <v>0</v>
          </cell>
          <cell r="BW427">
            <v>0</v>
          </cell>
          <cell r="BX427">
            <v>11</v>
          </cell>
          <cell r="BY427">
            <v>129</v>
          </cell>
          <cell r="BZ427">
            <v>1105</v>
          </cell>
          <cell r="CA427">
            <v>1833</v>
          </cell>
          <cell r="CB427">
            <v>7665</v>
          </cell>
          <cell r="CC427">
            <v>3770</v>
          </cell>
          <cell r="CD427">
            <v>750</v>
          </cell>
          <cell r="CE427">
            <v>1528</v>
          </cell>
          <cell r="CF427">
            <v>2898</v>
          </cell>
          <cell r="CG427">
            <v>8836</v>
          </cell>
          <cell r="CH427">
            <v>4927</v>
          </cell>
          <cell r="CI427">
            <v>4259</v>
          </cell>
        </row>
        <row r="428">
          <cell r="B428" t="str">
            <v>Kota Baubau</v>
          </cell>
          <cell r="C428" t="str">
            <v>Prov. Sulawesi Tenggara</v>
          </cell>
          <cell r="D428">
            <v>159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3711</v>
          </cell>
          <cell r="J428">
            <v>72</v>
          </cell>
          <cell r="K428">
            <v>0</v>
          </cell>
          <cell r="L428">
            <v>0</v>
          </cell>
          <cell r="M428">
            <v>0</v>
          </cell>
          <cell r="X428">
            <v>37</v>
          </cell>
          <cell r="Y428">
            <v>25742</v>
          </cell>
          <cell r="Z428">
            <v>2598</v>
          </cell>
          <cell r="AA428">
            <v>102</v>
          </cell>
          <cell r="AB428">
            <v>9</v>
          </cell>
          <cell r="AC428">
            <v>1</v>
          </cell>
          <cell r="AD428">
            <v>701</v>
          </cell>
          <cell r="AE428">
            <v>79</v>
          </cell>
          <cell r="AF428">
            <v>28</v>
          </cell>
          <cell r="AG428">
            <v>0</v>
          </cell>
          <cell r="AR428">
            <v>11</v>
          </cell>
          <cell r="AS428">
            <v>446</v>
          </cell>
          <cell r="AT428">
            <v>10119</v>
          </cell>
          <cell r="AU428">
            <v>2133</v>
          </cell>
          <cell r="AV428">
            <v>44</v>
          </cell>
          <cell r="AW428">
            <v>4</v>
          </cell>
          <cell r="AX428">
            <v>36</v>
          </cell>
          <cell r="AY428">
            <v>521</v>
          </cell>
          <cell r="AZ428">
            <v>271</v>
          </cell>
          <cell r="BA428">
            <v>80</v>
          </cell>
          <cell r="BL428">
            <v>1</v>
          </cell>
          <cell r="BM428">
            <v>50</v>
          </cell>
          <cell r="BN428">
            <v>38</v>
          </cell>
          <cell r="BO428">
            <v>29</v>
          </cell>
          <cell r="BP428">
            <v>57</v>
          </cell>
          <cell r="BQ428">
            <v>1</v>
          </cell>
          <cell r="BR428">
            <v>13</v>
          </cell>
          <cell r="BS428">
            <v>47</v>
          </cell>
          <cell r="BT428">
            <v>98</v>
          </cell>
          <cell r="BU428">
            <v>256</v>
          </cell>
          <cell r="BV428">
            <v>1</v>
          </cell>
          <cell r="BW428">
            <v>2</v>
          </cell>
          <cell r="BX428">
            <v>15</v>
          </cell>
          <cell r="BY428">
            <v>106</v>
          </cell>
          <cell r="BZ428">
            <v>450</v>
          </cell>
          <cell r="CA428">
            <v>3926</v>
          </cell>
          <cell r="CB428">
            <v>27062</v>
          </cell>
          <cell r="CC428">
            <v>13417</v>
          </cell>
          <cell r="CD428">
            <v>2767</v>
          </cell>
          <cell r="CE428">
            <v>896</v>
          </cell>
          <cell r="CF428">
            <v>8369</v>
          </cell>
          <cell r="CG428">
            <v>30640</v>
          </cell>
          <cell r="CH428">
            <v>16753</v>
          </cell>
          <cell r="CI428">
            <v>15755</v>
          </cell>
        </row>
        <row r="429">
          <cell r="B429" t="str">
            <v>Kota Kendari</v>
          </cell>
          <cell r="C429" t="str">
            <v>Prov. Sulawesi Tenggara</v>
          </cell>
          <cell r="D429">
            <v>19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1859</v>
          </cell>
          <cell r="J429">
            <v>82</v>
          </cell>
          <cell r="K429">
            <v>0</v>
          </cell>
          <cell r="L429">
            <v>0</v>
          </cell>
          <cell r="M429">
            <v>0</v>
          </cell>
          <cell r="X429">
            <v>9</v>
          </cell>
          <cell r="Y429">
            <v>10009</v>
          </cell>
          <cell r="Z429">
            <v>1107</v>
          </cell>
          <cell r="AA429">
            <v>75</v>
          </cell>
          <cell r="AB429">
            <v>24</v>
          </cell>
          <cell r="AC429">
            <v>0</v>
          </cell>
          <cell r="AD429">
            <v>13</v>
          </cell>
          <cell r="AE429">
            <v>0</v>
          </cell>
          <cell r="AF429">
            <v>0</v>
          </cell>
          <cell r="AG429">
            <v>0</v>
          </cell>
          <cell r="AR429">
            <v>1</v>
          </cell>
          <cell r="AS429">
            <v>137</v>
          </cell>
          <cell r="AT429">
            <v>3815</v>
          </cell>
          <cell r="AU429">
            <v>949</v>
          </cell>
          <cell r="AV429">
            <v>17</v>
          </cell>
          <cell r="AW429">
            <v>0</v>
          </cell>
          <cell r="AX429">
            <v>0</v>
          </cell>
          <cell r="AY429">
            <v>9</v>
          </cell>
          <cell r="AZ429">
            <v>1</v>
          </cell>
          <cell r="BA429">
            <v>1</v>
          </cell>
          <cell r="BL429">
            <v>0</v>
          </cell>
          <cell r="BM429">
            <v>11</v>
          </cell>
          <cell r="BN429">
            <v>17</v>
          </cell>
          <cell r="BO429">
            <v>26</v>
          </cell>
          <cell r="BP429">
            <v>92</v>
          </cell>
          <cell r="BQ429">
            <v>0</v>
          </cell>
          <cell r="BR429">
            <v>0</v>
          </cell>
          <cell r="BS429">
            <v>11</v>
          </cell>
          <cell r="BT429">
            <v>25</v>
          </cell>
          <cell r="BU429">
            <v>262</v>
          </cell>
          <cell r="BV429">
            <v>0</v>
          </cell>
          <cell r="BW429">
            <v>6</v>
          </cell>
          <cell r="BX429">
            <v>18</v>
          </cell>
          <cell r="BY429">
            <v>30</v>
          </cell>
          <cell r="BZ429">
            <v>502</v>
          </cell>
          <cell r="CA429">
            <v>1888</v>
          </cell>
          <cell r="CB429">
            <v>10258</v>
          </cell>
          <cell r="CC429">
            <v>4977</v>
          </cell>
          <cell r="CD429">
            <v>1106</v>
          </cell>
          <cell r="CE429">
            <v>898</v>
          </cell>
          <cell r="CF429">
            <v>3295</v>
          </cell>
          <cell r="CG429">
            <v>10398</v>
          </cell>
          <cell r="CH429">
            <v>5802</v>
          </cell>
          <cell r="CI429">
            <v>5322</v>
          </cell>
        </row>
        <row r="430">
          <cell r="B430" t="str">
            <v>Kab. Muna</v>
          </cell>
          <cell r="C430" t="str">
            <v>Prov. Sulawesi Tenggara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2114</v>
          </cell>
          <cell r="J430">
            <v>125</v>
          </cell>
          <cell r="K430">
            <v>0</v>
          </cell>
          <cell r="L430">
            <v>0</v>
          </cell>
          <cell r="M430">
            <v>0</v>
          </cell>
          <cell r="X430">
            <v>15</v>
          </cell>
          <cell r="Y430">
            <v>10682</v>
          </cell>
          <cell r="Z430">
            <v>803</v>
          </cell>
          <cell r="AA430">
            <v>30</v>
          </cell>
          <cell r="AB430">
            <v>7</v>
          </cell>
          <cell r="AC430">
            <v>0</v>
          </cell>
          <cell r="AD430">
            <v>63</v>
          </cell>
          <cell r="AE430">
            <v>19</v>
          </cell>
          <cell r="AF430">
            <v>4</v>
          </cell>
          <cell r="AG430">
            <v>0</v>
          </cell>
          <cell r="AR430">
            <v>10</v>
          </cell>
          <cell r="AS430">
            <v>164</v>
          </cell>
          <cell r="AT430">
            <v>3893</v>
          </cell>
          <cell r="AU430">
            <v>670</v>
          </cell>
          <cell r="AV430">
            <v>13</v>
          </cell>
          <cell r="AW430">
            <v>0</v>
          </cell>
          <cell r="AX430">
            <v>7</v>
          </cell>
          <cell r="AY430">
            <v>175</v>
          </cell>
          <cell r="AZ430">
            <v>43</v>
          </cell>
          <cell r="BA430">
            <v>2</v>
          </cell>
          <cell r="BL430">
            <v>2</v>
          </cell>
          <cell r="BM430">
            <v>35</v>
          </cell>
          <cell r="BN430">
            <v>62</v>
          </cell>
          <cell r="BO430">
            <v>49</v>
          </cell>
          <cell r="BP430">
            <v>108</v>
          </cell>
          <cell r="BQ430">
            <v>0</v>
          </cell>
          <cell r="BR430">
            <v>16</v>
          </cell>
          <cell r="BS430">
            <v>51</v>
          </cell>
          <cell r="BT430">
            <v>115</v>
          </cell>
          <cell r="BU430">
            <v>302</v>
          </cell>
          <cell r="BV430">
            <v>0</v>
          </cell>
          <cell r="BW430">
            <v>7</v>
          </cell>
          <cell r="BX430">
            <v>4</v>
          </cell>
          <cell r="BY430">
            <v>80</v>
          </cell>
          <cell r="BZ430">
            <v>474</v>
          </cell>
          <cell r="CA430">
            <v>2141</v>
          </cell>
          <cell r="CB430">
            <v>11099</v>
          </cell>
          <cell r="CC430">
            <v>5007</v>
          </cell>
          <cell r="CD430">
            <v>991</v>
          </cell>
          <cell r="CE430">
            <v>906</v>
          </cell>
          <cell r="CF430">
            <v>4136</v>
          </cell>
          <cell r="CG430">
            <v>13187</v>
          </cell>
          <cell r="CH430">
            <v>7172</v>
          </cell>
          <cell r="CI430">
            <v>6835</v>
          </cell>
        </row>
        <row r="431">
          <cell r="B431" t="str">
            <v>Kab. Muna Barat</v>
          </cell>
          <cell r="C431" t="str">
            <v>Prov. Sulawesi Tenggara</v>
          </cell>
          <cell r="D431">
            <v>139</v>
          </cell>
          <cell r="E431">
            <v>3</v>
          </cell>
          <cell r="F431">
            <v>0</v>
          </cell>
          <cell r="G431">
            <v>0</v>
          </cell>
          <cell r="H431">
            <v>0</v>
          </cell>
          <cell r="I431">
            <v>2375</v>
          </cell>
          <cell r="J431">
            <v>66</v>
          </cell>
          <cell r="K431">
            <v>0</v>
          </cell>
          <cell r="L431">
            <v>0</v>
          </cell>
          <cell r="M431">
            <v>0</v>
          </cell>
          <cell r="X431">
            <v>3</v>
          </cell>
          <cell r="Y431">
            <v>16137</v>
          </cell>
          <cell r="Z431">
            <v>1192</v>
          </cell>
          <cell r="AA431">
            <v>32</v>
          </cell>
          <cell r="AB431">
            <v>6</v>
          </cell>
          <cell r="AC431">
            <v>1</v>
          </cell>
          <cell r="AD431">
            <v>257</v>
          </cell>
          <cell r="AE431">
            <v>4</v>
          </cell>
          <cell r="AF431">
            <v>0</v>
          </cell>
          <cell r="AG431">
            <v>0</v>
          </cell>
          <cell r="AR431">
            <v>2</v>
          </cell>
          <cell r="AS431">
            <v>193</v>
          </cell>
          <cell r="AT431">
            <v>6841</v>
          </cell>
          <cell r="AU431">
            <v>1110</v>
          </cell>
          <cell r="AV431">
            <v>15</v>
          </cell>
          <cell r="AW431">
            <v>1</v>
          </cell>
          <cell r="AX431">
            <v>13</v>
          </cell>
          <cell r="AY431">
            <v>280</v>
          </cell>
          <cell r="AZ431">
            <v>137</v>
          </cell>
          <cell r="BA431">
            <v>10</v>
          </cell>
          <cell r="BL431">
            <v>0</v>
          </cell>
          <cell r="BM431">
            <v>24</v>
          </cell>
          <cell r="BN431">
            <v>50</v>
          </cell>
          <cell r="BO431">
            <v>51</v>
          </cell>
          <cell r="BP431">
            <v>50</v>
          </cell>
          <cell r="BQ431">
            <v>1</v>
          </cell>
          <cell r="BR431">
            <v>10</v>
          </cell>
          <cell r="BS431">
            <v>101</v>
          </cell>
          <cell r="BT431">
            <v>145</v>
          </cell>
          <cell r="BU431">
            <v>341</v>
          </cell>
          <cell r="BV431">
            <v>0</v>
          </cell>
          <cell r="BW431">
            <v>2</v>
          </cell>
          <cell r="BX431">
            <v>20</v>
          </cell>
          <cell r="BY431">
            <v>203</v>
          </cell>
          <cell r="BZ431">
            <v>811</v>
          </cell>
          <cell r="CA431">
            <v>2522</v>
          </cell>
          <cell r="CB431">
            <v>16705</v>
          </cell>
          <cell r="CC431">
            <v>8488</v>
          </cell>
          <cell r="CD431">
            <v>1678</v>
          </cell>
          <cell r="CE431">
            <v>1233</v>
          </cell>
          <cell r="CF431">
            <v>6256</v>
          </cell>
          <cell r="CG431">
            <v>19465</v>
          </cell>
          <cell r="CH431">
            <v>10271</v>
          </cell>
          <cell r="CI431">
            <v>9436</v>
          </cell>
        </row>
        <row r="432">
          <cell r="B432" t="str">
            <v>Kab. Wakatobi</v>
          </cell>
          <cell r="C432" t="str">
            <v>Prov. Sulawesi Tenggara</v>
          </cell>
          <cell r="D432">
            <v>267</v>
          </cell>
          <cell r="E432">
            <v>3</v>
          </cell>
          <cell r="F432">
            <v>0</v>
          </cell>
          <cell r="G432">
            <v>0</v>
          </cell>
          <cell r="H432">
            <v>0</v>
          </cell>
          <cell r="I432">
            <v>4267</v>
          </cell>
          <cell r="J432">
            <v>57</v>
          </cell>
          <cell r="K432">
            <v>0</v>
          </cell>
          <cell r="L432">
            <v>0</v>
          </cell>
          <cell r="M432">
            <v>0</v>
          </cell>
          <cell r="X432">
            <v>14</v>
          </cell>
          <cell r="Y432">
            <v>30093</v>
          </cell>
          <cell r="Z432">
            <v>1404</v>
          </cell>
          <cell r="AA432">
            <v>33</v>
          </cell>
          <cell r="AB432">
            <v>7</v>
          </cell>
          <cell r="AC432">
            <v>3</v>
          </cell>
          <cell r="AD432">
            <v>3422</v>
          </cell>
          <cell r="AE432">
            <v>102</v>
          </cell>
          <cell r="AF432">
            <v>0</v>
          </cell>
          <cell r="AG432">
            <v>1</v>
          </cell>
          <cell r="AR432">
            <v>9</v>
          </cell>
          <cell r="AS432">
            <v>516</v>
          </cell>
          <cell r="AT432">
            <v>11321</v>
          </cell>
          <cell r="AU432">
            <v>991</v>
          </cell>
          <cell r="AV432">
            <v>4</v>
          </cell>
          <cell r="AW432">
            <v>2</v>
          </cell>
          <cell r="AX432">
            <v>92</v>
          </cell>
          <cell r="AY432">
            <v>1902</v>
          </cell>
          <cell r="AZ432">
            <v>361</v>
          </cell>
          <cell r="BA432">
            <v>27</v>
          </cell>
          <cell r="BL432">
            <v>1</v>
          </cell>
          <cell r="BM432">
            <v>11</v>
          </cell>
          <cell r="BN432">
            <v>17</v>
          </cell>
          <cell r="BO432">
            <v>16</v>
          </cell>
          <cell r="BP432">
            <v>146</v>
          </cell>
          <cell r="BQ432">
            <v>0</v>
          </cell>
          <cell r="BR432">
            <v>7</v>
          </cell>
          <cell r="BS432">
            <v>72</v>
          </cell>
          <cell r="BT432">
            <v>134</v>
          </cell>
          <cell r="BU432">
            <v>326</v>
          </cell>
          <cell r="BV432">
            <v>1</v>
          </cell>
          <cell r="BW432">
            <v>2</v>
          </cell>
          <cell r="BX432">
            <v>20</v>
          </cell>
          <cell r="BY432">
            <v>219</v>
          </cell>
          <cell r="BZ432">
            <v>871</v>
          </cell>
          <cell r="CA432">
            <v>4564</v>
          </cell>
          <cell r="CB432">
            <v>34203</v>
          </cell>
          <cell r="CC432">
            <v>14838</v>
          </cell>
          <cell r="CD432">
            <v>1754</v>
          </cell>
          <cell r="CE432">
            <v>1382</v>
          </cell>
          <cell r="CF432">
            <v>12868</v>
          </cell>
          <cell r="CG432">
            <v>40189</v>
          </cell>
          <cell r="CH432">
            <v>20189</v>
          </cell>
          <cell r="CI432">
            <v>18831</v>
          </cell>
        </row>
        <row r="433">
          <cell r="B433" t="str">
            <v>Kab. Bolaang Mongondow</v>
          </cell>
          <cell r="C433" t="str">
            <v>Prov. Sulawesi Utara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762</v>
          </cell>
          <cell r="J433">
            <v>4</v>
          </cell>
          <cell r="K433">
            <v>0</v>
          </cell>
          <cell r="L433">
            <v>0</v>
          </cell>
          <cell r="M433">
            <v>0</v>
          </cell>
          <cell r="N433"/>
          <cell r="O433"/>
          <cell r="P433"/>
          <cell r="Q433"/>
          <cell r="R433"/>
          <cell r="X433">
            <v>9</v>
          </cell>
          <cell r="Y433">
            <v>19949</v>
          </cell>
          <cell r="Z433">
            <v>1697</v>
          </cell>
          <cell r="AA433">
            <v>75</v>
          </cell>
          <cell r="AB433">
            <v>7</v>
          </cell>
          <cell r="AC433">
            <v>0</v>
          </cell>
          <cell r="AD433">
            <v>1728</v>
          </cell>
          <cell r="AE433">
            <v>122</v>
          </cell>
          <cell r="AF433">
            <v>6</v>
          </cell>
          <cell r="AG433">
            <v>0</v>
          </cell>
          <cell r="AH433"/>
          <cell r="AI433"/>
          <cell r="AJ433"/>
          <cell r="AK433"/>
          <cell r="AL433"/>
          <cell r="AR433">
            <v>4</v>
          </cell>
          <cell r="AS433">
            <v>279</v>
          </cell>
          <cell r="AT433">
            <v>7148</v>
          </cell>
          <cell r="AU433">
            <v>1309</v>
          </cell>
          <cell r="AV433">
            <v>21</v>
          </cell>
          <cell r="AW433">
            <v>1</v>
          </cell>
          <cell r="AX433">
            <v>71</v>
          </cell>
          <cell r="AY433">
            <v>1349</v>
          </cell>
          <cell r="AZ433">
            <v>214</v>
          </cell>
          <cell r="BA433">
            <v>14</v>
          </cell>
          <cell r="BL433">
            <v>0</v>
          </cell>
          <cell r="BM433">
            <v>1</v>
          </cell>
          <cell r="BN433">
            <v>3</v>
          </cell>
          <cell r="BO433">
            <v>13</v>
          </cell>
          <cell r="BP433">
            <v>68</v>
          </cell>
          <cell r="BQ433">
            <v>0</v>
          </cell>
          <cell r="BR433">
            <v>0</v>
          </cell>
          <cell r="BS433">
            <v>20</v>
          </cell>
          <cell r="BT433">
            <v>42</v>
          </cell>
          <cell r="BU433">
            <v>215</v>
          </cell>
          <cell r="BV433">
            <v>0</v>
          </cell>
          <cell r="BW433">
            <v>6</v>
          </cell>
          <cell r="BX433">
            <v>4</v>
          </cell>
          <cell r="BY433">
            <v>71</v>
          </cell>
          <cell r="BZ433">
            <v>811</v>
          </cell>
          <cell r="CA433">
            <v>776</v>
          </cell>
          <cell r="CB433">
            <v>22038</v>
          </cell>
          <cell r="CC433">
            <v>10343</v>
          </cell>
          <cell r="CD433">
            <v>1730</v>
          </cell>
          <cell r="CE433">
            <v>1136</v>
          </cell>
          <cell r="CF433">
            <v>7209</v>
          </cell>
          <cell r="CG433">
            <v>25412</v>
          </cell>
          <cell r="CH433">
            <v>15805</v>
          </cell>
          <cell r="CI433">
            <v>14027</v>
          </cell>
        </row>
        <row r="434">
          <cell r="B434" t="str">
            <v>Kab. Bolaang Mongondow Selatan</v>
          </cell>
          <cell r="C434" t="str">
            <v>Prov. Sulawesi Utara</v>
          </cell>
          <cell r="D434">
            <v>43</v>
          </cell>
          <cell r="E434">
            <v>15</v>
          </cell>
          <cell r="F434">
            <v>0</v>
          </cell>
          <cell r="G434">
            <v>0</v>
          </cell>
          <cell r="H434">
            <v>0</v>
          </cell>
          <cell r="I434">
            <v>827</v>
          </cell>
          <cell r="J434">
            <v>181</v>
          </cell>
          <cell r="K434">
            <v>0</v>
          </cell>
          <cell r="L434">
            <v>0</v>
          </cell>
          <cell r="M434">
            <v>0</v>
          </cell>
          <cell r="N434"/>
          <cell r="O434"/>
          <cell r="P434"/>
          <cell r="Q434"/>
          <cell r="R434"/>
          <cell r="X434">
            <v>3</v>
          </cell>
          <cell r="Y434">
            <v>6194</v>
          </cell>
          <cell r="Z434">
            <v>779</v>
          </cell>
          <cell r="AA434">
            <v>53</v>
          </cell>
          <cell r="AB434">
            <v>1</v>
          </cell>
          <cell r="AC434">
            <v>0</v>
          </cell>
          <cell r="AD434">
            <v>179</v>
          </cell>
          <cell r="AE434">
            <v>22</v>
          </cell>
          <cell r="AF434">
            <v>1</v>
          </cell>
          <cell r="AG434">
            <v>0</v>
          </cell>
          <cell r="AH434"/>
          <cell r="AI434"/>
          <cell r="AJ434"/>
          <cell r="AK434"/>
          <cell r="AL434"/>
          <cell r="AR434">
            <v>3</v>
          </cell>
          <cell r="AS434">
            <v>52</v>
          </cell>
          <cell r="AT434">
            <v>2236</v>
          </cell>
          <cell r="AU434">
            <v>585</v>
          </cell>
          <cell r="AV434">
            <v>4</v>
          </cell>
          <cell r="AW434">
            <v>0</v>
          </cell>
          <cell r="AX434">
            <v>3</v>
          </cell>
          <cell r="AY434">
            <v>227</v>
          </cell>
          <cell r="AZ434">
            <v>75</v>
          </cell>
          <cell r="BA434">
            <v>2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11</v>
          </cell>
          <cell r="BT434">
            <v>24</v>
          </cell>
          <cell r="BU434">
            <v>66</v>
          </cell>
          <cell r="BV434">
            <v>0</v>
          </cell>
          <cell r="BW434">
            <v>0</v>
          </cell>
          <cell r="BX434">
            <v>0</v>
          </cell>
          <cell r="BY434">
            <v>41</v>
          </cell>
          <cell r="BZ434">
            <v>320</v>
          </cell>
          <cell r="CA434">
            <v>876</v>
          </cell>
          <cell r="CB434">
            <v>6624</v>
          </cell>
          <cell r="CC434">
            <v>3275</v>
          </cell>
          <cell r="CD434">
            <v>779</v>
          </cell>
          <cell r="CE434">
            <v>393</v>
          </cell>
          <cell r="CF434">
            <v>2516</v>
          </cell>
          <cell r="CG434">
            <v>8278</v>
          </cell>
          <cell r="CH434">
            <v>5041</v>
          </cell>
          <cell r="CI434">
            <v>4178</v>
          </cell>
        </row>
        <row r="435">
          <cell r="B435" t="str">
            <v>Kab. Bolaang Mongondow Timur</v>
          </cell>
          <cell r="C435" t="str">
            <v>Prov. Sulawesi Utara</v>
          </cell>
          <cell r="D435">
            <v>28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688</v>
          </cell>
          <cell r="J435">
            <v>38</v>
          </cell>
          <cell r="K435">
            <v>0</v>
          </cell>
          <cell r="L435">
            <v>0</v>
          </cell>
          <cell r="M435">
            <v>0</v>
          </cell>
          <cell r="N435"/>
          <cell r="O435"/>
          <cell r="P435"/>
          <cell r="Q435"/>
          <cell r="R435"/>
          <cell r="X435">
            <v>9</v>
          </cell>
          <cell r="Y435">
            <v>6280</v>
          </cell>
          <cell r="Z435">
            <v>484</v>
          </cell>
          <cell r="AA435">
            <v>27</v>
          </cell>
          <cell r="AB435">
            <v>8</v>
          </cell>
          <cell r="AC435">
            <v>0</v>
          </cell>
          <cell r="AD435">
            <v>597</v>
          </cell>
          <cell r="AE435">
            <v>13</v>
          </cell>
          <cell r="AF435">
            <v>0</v>
          </cell>
          <cell r="AG435">
            <v>1</v>
          </cell>
          <cell r="AH435"/>
          <cell r="AI435"/>
          <cell r="AJ435"/>
          <cell r="AK435"/>
          <cell r="AL435"/>
          <cell r="AR435">
            <v>1</v>
          </cell>
          <cell r="AS435">
            <v>114</v>
          </cell>
          <cell r="AT435">
            <v>1959</v>
          </cell>
          <cell r="AU435">
            <v>419</v>
          </cell>
          <cell r="AV435">
            <v>6</v>
          </cell>
          <cell r="AW435">
            <v>0</v>
          </cell>
          <cell r="AX435">
            <v>8</v>
          </cell>
          <cell r="AY435">
            <v>55</v>
          </cell>
          <cell r="AZ435">
            <v>5</v>
          </cell>
          <cell r="BA435">
            <v>0</v>
          </cell>
          <cell r="BL435">
            <v>0</v>
          </cell>
          <cell r="BM435">
            <v>1</v>
          </cell>
          <cell r="BN435">
            <v>1</v>
          </cell>
          <cell r="BO435">
            <v>0</v>
          </cell>
          <cell r="BP435">
            <v>38</v>
          </cell>
          <cell r="BQ435">
            <v>0</v>
          </cell>
          <cell r="BR435">
            <v>0</v>
          </cell>
          <cell r="BS435">
            <v>12</v>
          </cell>
          <cell r="BT435">
            <v>33</v>
          </cell>
          <cell r="BU435">
            <v>255</v>
          </cell>
          <cell r="BV435">
            <v>0</v>
          </cell>
          <cell r="BW435">
            <v>2</v>
          </cell>
          <cell r="BX435">
            <v>1</v>
          </cell>
          <cell r="BY435">
            <v>41</v>
          </cell>
          <cell r="BZ435">
            <v>665</v>
          </cell>
          <cell r="CA435">
            <v>726</v>
          </cell>
          <cell r="CB435">
            <v>7040</v>
          </cell>
          <cell r="CC435">
            <v>2525</v>
          </cell>
          <cell r="CD435">
            <v>525</v>
          </cell>
          <cell r="CE435">
            <v>973</v>
          </cell>
          <cell r="CF435">
            <v>2452</v>
          </cell>
          <cell r="CG435">
            <v>8901</v>
          </cell>
          <cell r="CH435">
            <v>5186</v>
          </cell>
          <cell r="CI435">
            <v>4971</v>
          </cell>
        </row>
        <row r="436">
          <cell r="B436" t="str">
            <v>Kab. Bolaang Mongondow Utara</v>
          </cell>
          <cell r="C436" t="str">
            <v>Prov. Sulawesi Utara</v>
          </cell>
          <cell r="D436">
            <v>209</v>
          </cell>
          <cell r="E436">
            <v>1</v>
          </cell>
          <cell r="F436">
            <v>0</v>
          </cell>
          <cell r="G436">
            <v>0</v>
          </cell>
          <cell r="H436">
            <v>0</v>
          </cell>
          <cell r="I436">
            <v>832</v>
          </cell>
          <cell r="J436">
            <v>9</v>
          </cell>
          <cell r="K436">
            <v>0</v>
          </cell>
          <cell r="L436">
            <v>0</v>
          </cell>
          <cell r="M436">
            <v>0</v>
          </cell>
          <cell r="N436"/>
          <cell r="O436"/>
          <cell r="P436"/>
          <cell r="Q436"/>
          <cell r="R436"/>
          <cell r="X436">
            <v>21</v>
          </cell>
          <cell r="Y436">
            <v>7289</v>
          </cell>
          <cell r="Z436">
            <v>640</v>
          </cell>
          <cell r="AA436">
            <v>28</v>
          </cell>
          <cell r="AB436">
            <v>4</v>
          </cell>
          <cell r="AC436">
            <v>0</v>
          </cell>
          <cell r="AD436">
            <v>76</v>
          </cell>
          <cell r="AE436">
            <v>5</v>
          </cell>
          <cell r="AF436">
            <v>0</v>
          </cell>
          <cell r="AG436">
            <v>0</v>
          </cell>
          <cell r="AH436"/>
          <cell r="AI436"/>
          <cell r="AJ436"/>
          <cell r="AK436"/>
          <cell r="AL436"/>
          <cell r="AR436">
            <v>4</v>
          </cell>
          <cell r="AS436">
            <v>100</v>
          </cell>
          <cell r="AT436">
            <v>2769</v>
          </cell>
          <cell r="AU436">
            <v>513</v>
          </cell>
          <cell r="AV436">
            <v>7</v>
          </cell>
          <cell r="BL436">
            <v>0</v>
          </cell>
          <cell r="BM436">
            <v>7</v>
          </cell>
          <cell r="BN436">
            <v>31</v>
          </cell>
          <cell r="BO436">
            <v>37</v>
          </cell>
          <cell r="BP436">
            <v>47</v>
          </cell>
          <cell r="BQ436">
            <v>0</v>
          </cell>
          <cell r="BR436">
            <v>0</v>
          </cell>
          <cell r="BS436">
            <v>31</v>
          </cell>
          <cell r="BT436">
            <v>66</v>
          </cell>
          <cell r="BU436">
            <v>97</v>
          </cell>
          <cell r="BV436">
            <v>0</v>
          </cell>
          <cell r="BW436">
            <v>0</v>
          </cell>
          <cell r="BX436">
            <v>1</v>
          </cell>
          <cell r="BY436">
            <v>64</v>
          </cell>
          <cell r="BZ436">
            <v>327</v>
          </cell>
          <cell r="CA436">
            <v>1066</v>
          </cell>
          <cell r="CB436">
            <v>7482</v>
          </cell>
          <cell r="CC436">
            <v>3477</v>
          </cell>
          <cell r="CD436">
            <v>708</v>
          </cell>
          <cell r="CE436">
            <v>482</v>
          </cell>
          <cell r="CF436">
            <v>2785</v>
          </cell>
          <cell r="CG436">
            <v>9291</v>
          </cell>
          <cell r="CH436">
            <v>5706</v>
          </cell>
          <cell r="CI436">
            <v>5081</v>
          </cell>
        </row>
        <row r="437">
          <cell r="B437" t="str">
            <v>Kab. Kep. Sangihe</v>
          </cell>
          <cell r="C437" t="str">
            <v>Prov. Sulawesi Utara</v>
          </cell>
          <cell r="D437">
            <v>146</v>
          </cell>
          <cell r="E437">
            <v>3</v>
          </cell>
          <cell r="F437">
            <v>0</v>
          </cell>
          <cell r="G437">
            <v>0</v>
          </cell>
          <cell r="H437">
            <v>0</v>
          </cell>
          <cell r="I437">
            <v>1196</v>
          </cell>
          <cell r="J437">
            <v>34</v>
          </cell>
          <cell r="K437">
            <v>0</v>
          </cell>
          <cell r="L437">
            <v>0</v>
          </cell>
          <cell r="M437">
            <v>0</v>
          </cell>
          <cell r="X437">
            <v>2</v>
          </cell>
          <cell r="Y437">
            <v>6378</v>
          </cell>
          <cell r="Z437">
            <v>647</v>
          </cell>
          <cell r="AA437">
            <v>6</v>
          </cell>
          <cell r="AB437">
            <v>1</v>
          </cell>
          <cell r="AC437">
            <v>1</v>
          </cell>
          <cell r="AD437">
            <v>4079</v>
          </cell>
          <cell r="AE437">
            <v>355</v>
          </cell>
          <cell r="AF437">
            <v>7</v>
          </cell>
          <cell r="AG437">
            <v>0</v>
          </cell>
          <cell r="AR437">
            <v>3</v>
          </cell>
          <cell r="AS437">
            <v>39</v>
          </cell>
          <cell r="AT437">
            <v>3820</v>
          </cell>
          <cell r="AU437">
            <v>655</v>
          </cell>
          <cell r="AV437">
            <v>11</v>
          </cell>
          <cell r="AW437">
            <v>0</v>
          </cell>
          <cell r="AX437">
            <v>5</v>
          </cell>
          <cell r="AY437">
            <v>380</v>
          </cell>
          <cell r="AZ437">
            <v>52</v>
          </cell>
          <cell r="BA437">
            <v>0</v>
          </cell>
          <cell r="BL437">
            <v>0</v>
          </cell>
          <cell r="BM437">
            <v>1</v>
          </cell>
          <cell r="BN437">
            <v>1</v>
          </cell>
          <cell r="BO437">
            <v>13</v>
          </cell>
          <cell r="BP437">
            <v>49</v>
          </cell>
          <cell r="BQ437">
            <v>0</v>
          </cell>
          <cell r="BR437">
            <v>0</v>
          </cell>
          <cell r="BS437">
            <v>4</v>
          </cell>
          <cell r="BT437">
            <v>27</v>
          </cell>
          <cell r="BU437">
            <v>119</v>
          </cell>
          <cell r="BV437">
            <v>0</v>
          </cell>
          <cell r="BW437">
            <v>0</v>
          </cell>
          <cell r="BX437">
            <v>0</v>
          </cell>
          <cell r="BY437">
            <v>34</v>
          </cell>
          <cell r="BZ437">
            <v>499</v>
          </cell>
          <cell r="CA437">
            <v>1348</v>
          </cell>
          <cell r="CB437">
            <v>10539</v>
          </cell>
          <cell r="CC437">
            <v>5207</v>
          </cell>
          <cell r="CD437">
            <v>794</v>
          </cell>
          <cell r="CE437">
            <v>679</v>
          </cell>
          <cell r="CF437">
            <v>1861</v>
          </cell>
          <cell r="CG437">
            <v>6260</v>
          </cell>
          <cell r="CH437">
            <v>3631</v>
          </cell>
          <cell r="CI437">
            <v>3684</v>
          </cell>
        </row>
        <row r="438">
          <cell r="B438" t="str">
            <v>Kab. Kepulauan Siau Tagulandang Biaro</v>
          </cell>
          <cell r="C438" t="str">
            <v>Prov. Sulawesi Utara</v>
          </cell>
          <cell r="D438">
            <v>116</v>
          </cell>
          <cell r="E438">
            <v>1</v>
          </cell>
          <cell r="F438">
            <v>0</v>
          </cell>
          <cell r="G438">
            <v>0</v>
          </cell>
          <cell r="H438">
            <v>0</v>
          </cell>
          <cell r="I438">
            <v>388</v>
          </cell>
          <cell r="J438">
            <v>2</v>
          </cell>
          <cell r="K438">
            <v>0</v>
          </cell>
          <cell r="L438">
            <v>0</v>
          </cell>
          <cell r="M438">
            <v>0</v>
          </cell>
          <cell r="X438">
            <v>0</v>
          </cell>
          <cell r="Y438">
            <v>2392</v>
          </cell>
          <cell r="Z438">
            <v>144</v>
          </cell>
          <cell r="AA438">
            <v>3</v>
          </cell>
          <cell r="AB438">
            <v>0</v>
          </cell>
          <cell r="AC438">
            <v>0</v>
          </cell>
          <cell r="AD438">
            <v>3180</v>
          </cell>
          <cell r="AE438">
            <v>112</v>
          </cell>
          <cell r="AF438">
            <v>5</v>
          </cell>
          <cell r="AG438">
            <v>0</v>
          </cell>
          <cell r="AR438">
            <v>1</v>
          </cell>
          <cell r="AS438">
            <v>73</v>
          </cell>
          <cell r="AT438">
            <v>2462</v>
          </cell>
          <cell r="AU438">
            <v>265</v>
          </cell>
          <cell r="AV438">
            <v>2</v>
          </cell>
          <cell r="AW438">
            <v>0</v>
          </cell>
          <cell r="AX438">
            <v>10</v>
          </cell>
          <cell r="AY438">
            <v>189</v>
          </cell>
          <cell r="AZ438">
            <v>14</v>
          </cell>
          <cell r="BA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6</v>
          </cell>
          <cell r="BU438">
            <v>21</v>
          </cell>
          <cell r="BV438">
            <v>0</v>
          </cell>
          <cell r="BW438">
            <v>0</v>
          </cell>
          <cell r="BX438">
            <v>1</v>
          </cell>
          <cell r="BY438">
            <v>16</v>
          </cell>
          <cell r="BZ438">
            <v>215</v>
          </cell>
          <cell r="CA438">
            <v>505</v>
          </cell>
          <cell r="CB438">
            <v>5658</v>
          </cell>
          <cell r="CC438">
            <v>2908</v>
          </cell>
          <cell r="CD438">
            <v>309</v>
          </cell>
          <cell r="CE438">
            <v>238</v>
          </cell>
          <cell r="CF438">
            <v>3321</v>
          </cell>
          <cell r="CG438">
            <v>12082</v>
          </cell>
          <cell r="CH438">
            <v>6998</v>
          </cell>
          <cell r="CI438">
            <v>6844</v>
          </cell>
        </row>
        <row r="439">
          <cell r="B439" t="str">
            <v>Kab. Kepulauan Talaud</v>
          </cell>
          <cell r="C439" t="str">
            <v>Prov. Sulawesi Utara</v>
          </cell>
          <cell r="D439">
            <v>137</v>
          </cell>
          <cell r="E439">
            <v>22</v>
          </cell>
          <cell r="F439">
            <v>0</v>
          </cell>
          <cell r="G439">
            <v>0</v>
          </cell>
          <cell r="H439">
            <v>0</v>
          </cell>
          <cell r="I439">
            <v>703</v>
          </cell>
          <cell r="J439">
            <v>81</v>
          </cell>
          <cell r="K439">
            <v>0</v>
          </cell>
          <cell r="L439">
            <v>0</v>
          </cell>
          <cell r="M439">
            <v>0</v>
          </cell>
          <cell r="X439">
            <v>0</v>
          </cell>
          <cell r="Y439">
            <v>4191</v>
          </cell>
          <cell r="Z439">
            <v>287</v>
          </cell>
          <cell r="AA439">
            <v>6</v>
          </cell>
          <cell r="AB439">
            <v>3</v>
          </cell>
          <cell r="AC439">
            <v>1</v>
          </cell>
          <cell r="AD439">
            <v>3802</v>
          </cell>
          <cell r="AE439">
            <v>283</v>
          </cell>
          <cell r="AF439">
            <v>2</v>
          </cell>
          <cell r="AG439">
            <v>1</v>
          </cell>
          <cell r="AR439">
            <v>3</v>
          </cell>
          <cell r="AS439">
            <v>39</v>
          </cell>
          <cell r="AT439">
            <v>3693</v>
          </cell>
          <cell r="AU439">
            <v>583</v>
          </cell>
          <cell r="AV439">
            <v>5</v>
          </cell>
          <cell r="AW439">
            <v>0</v>
          </cell>
          <cell r="AX439">
            <v>1</v>
          </cell>
          <cell r="AY439">
            <v>173</v>
          </cell>
          <cell r="AZ439">
            <v>23</v>
          </cell>
          <cell r="BA439">
            <v>1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1</v>
          </cell>
          <cell r="BT439">
            <v>1</v>
          </cell>
          <cell r="BU439">
            <v>13</v>
          </cell>
          <cell r="BV439">
            <v>0</v>
          </cell>
          <cell r="BW439">
            <v>0</v>
          </cell>
          <cell r="BX439">
            <v>0</v>
          </cell>
          <cell r="BY439">
            <v>18</v>
          </cell>
          <cell r="BZ439">
            <v>192</v>
          </cell>
          <cell r="CA439">
            <v>844</v>
          </cell>
          <cell r="CB439">
            <v>8136</v>
          </cell>
          <cell r="CC439">
            <v>4437</v>
          </cell>
          <cell r="CD439">
            <v>633</v>
          </cell>
          <cell r="CE439">
            <v>215</v>
          </cell>
          <cell r="CF439">
            <v>2647</v>
          </cell>
          <cell r="CG439">
            <v>9426</v>
          </cell>
          <cell r="CH439">
            <v>5412</v>
          </cell>
          <cell r="CI439">
            <v>5168</v>
          </cell>
        </row>
        <row r="440">
          <cell r="B440" t="str">
            <v>Kota Bitung</v>
          </cell>
          <cell r="C440" t="str">
            <v>Prov. Sulawesi Utara</v>
          </cell>
          <cell r="D440">
            <v>135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3233</v>
          </cell>
          <cell r="J440">
            <v>108</v>
          </cell>
          <cell r="K440">
            <v>0</v>
          </cell>
          <cell r="L440">
            <v>0</v>
          </cell>
          <cell r="M440">
            <v>0</v>
          </cell>
          <cell r="X440">
            <v>18</v>
          </cell>
          <cell r="Y440">
            <v>12806</v>
          </cell>
          <cell r="Z440">
            <v>445</v>
          </cell>
          <cell r="AA440">
            <v>22</v>
          </cell>
          <cell r="AB440">
            <v>4</v>
          </cell>
          <cell r="AC440">
            <v>18</v>
          </cell>
          <cell r="AD440">
            <v>13076</v>
          </cell>
          <cell r="AE440">
            <v>429</v>
          </cell>
          <cell r="AF440">
            <v>38</v>
          </cell>
          <cell r="AG440">
            <v>7</v>
          </cell>
          <cell r="AR440">
            <v>4</v>
          </cell>
          <cell r="AS440">
            <v>1122</v>
          </cell>
          <cell r="AT440">
            <v>8971</v>
          </cell>
          <cell r="AU440">
            <v>492</v>
          </cell>
          <cell r="AV440">
            <v>11</v>
          </cell>
          <cell r="AW440">
            <v>0</v>
          </cell>
          <cell r="AX440">
            <v>224</v>
          </cell>
          <cell r="AY440">
            <v>2662</v>
          </cell>
          <cell r="AZ440">
            <v>297</v>
          </cell>
          <cell r="BA440">
            <v>11</v>
          </cell>
          <cell r="BL440">
            <v>0</v>
          </cell>
          <cell r="BM440">
            <v>2</v>
          </cell>
          <cell r="BN440">
            <v>2</v>
          </cell>
          <cell r="BO440">
            <v>1</v>
          </cell>
          <cell r="BP440">
            <v>52</v>
          </cell>
          <cell r="BQ440">
            <v>1</v>
          </cell>
          <cell r="BR440">
            <v>0</v>
          </cell>
          <cell r="BS440">
            <v>10</v>
          </cell>
          <cell r="BT440">
            <v>35</v>
          </cell>
          <cell r="BU440">
            <v>229</v>
          </cell>
          <cell r="BV440">
            <v>0</v>
          </cell>
          <cell r="BW440">
            <v>2</v>
          </cell>
          <cell r="BX440">
            <v>3</v>
          </cell>
          <cell r="BY440">
            <v>128</v>
          </cell>
          <cell r="BZ440">
            <v>1223</v>
          </cell>
          <cell r="CA440">
            <v>3409</v>
          </cell>
          <cell r="CB440">
            <v>27345</v>
          </cell>
          <cell r="CC440">
            <v>12522</v>
          </cell>
          <cell r="CD440">
            <v>1013</v>
          </cell>
          <cell r="CE440">
            <v>1537</v>
          </cell>
          <cell r="CF440">
            <v>8533</v>
          </cell>
          <cell r="CG440">
            <v>28802</v>
          </cell>
          <cell r="CH440">
            <v>16769</v>
          </cell>
          <cell r="CI440">
            <v>18230</v>
          </cell>
        </row>
        <row r="441">
          <cell r="B441" t="str">
            <v>Kota Kotamobagu</v>
          </cell>
          <cell r="C441" t="str">
            <v>Prov. Sulawesi Utara</v>
          </cell>
          <cell r="D441">
            <v>56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1698</v>
          </cell>
          <cell r="J441">
            <v>11</v>
          </cell>
          <cell r="K441">
            <v>0</v>
          </cell>
          <cell r="L441">
            <v>0</v>
          </cell>
          <cell r="M441">
            <v>0</v>
          </cell>
          <cell r="X441">
            <v>11</v>
          </cell>
          <cell r="Y441">
            <v>9760</v>
          </cell>
          <cell r="Z441">
            <v>379</v>
          </cell>
          <cell r="AA441">
            <v>16</v>
          </cell>
          <cell r="AB441">
            <v>2</v>
          </cell>
          <cell r="AC441">
            <v>10</v>
          </cell>
          <cell r="AD441">
            <v>9139</v>
          </cell>
          <cell r="AE441">
            <v>229</v>
          </cell>
          <cell r="AF441">
            <v>6</v>
          </cell>
          <cell r="AG441">
            <v>6</v>
          </cell>
          <cell r="AR441">
            <v>0</v>
          </cell>
          <cell r="AS441">
            <v>669</v>
          </cell>
          <cell r="AT441">
            <v>7652</v>
          </cell>
          <cell r="AU441">
            <v>627</v>
          </cell>
          <cell r="AV441">
            <v>15</v>
          </cell>
          <cell r="AW441">
            <v>0</v>
          </cell>
          <cell r="AX441">
            <v>166</v>
          </cell>
          <cell r="AY441">
            <v>1566</v>
          </cell>
          <cell r="AZ441">
            <v>109</v>
          </cell>
          <cell r="BA441">
            <v>0</v>
          </cell>
          <cell r="BL441">
            <v>0</v>
          </cell>
          <cell r="BM441">
            <v>0</v>
          </cell>
          <cell r="BN441">
            <v>7</v>
          </cell>
          <cell r="BO441">
            <v>13</v>
          </cell>
          <cell r="BP441">
            <v>11</v>
          </cell>
          <cell r="BQ441">
            <v>0</v>
          </cell>
          <cell r="BR441">
            <v>0</v>
          </cell>
          <cell r="BS441">
            <v>8</v>
          </cell>
          <cell r="BT441">
            <v>44</v>
          </cell>
          <cell r="BU441">
            <v>125</v>
          </cell>
          <cell r="BV441">
            <v>0</v>
          </cell>
          <cell r="BW441">
            <v>0</v>
          </cell>
          <cell r="BX441">
            <v>3</v>
          </cell>
          <cell r="BY441">
            <v>52</v>
          </cell>
          <cell r="BZ441">
            <v>508</v>
          </cell>
          <cell r="CA441">
            <v>1775</v>
          </cell>
          <cell r="CB441">
            <v>19745</v>
          </cell>
          <cell r="CC441">
            <v>9844</v>
          </cell>
          <cell r="CD441">
            <v>867</v>
          </cell>
          <cell r="CE441">
            <v>667</v>
          </cell>
          <cell r="CF441">
            <v>6414</v>
          </cell>
          <cell r="CG441">
            <v>21385</v>
          </cell>
          <cell r="CH441">
            <v>12978</v>
          </cell>
          <cell r="CI441">
            <v>13063</v>
          </cell>
        </row>
        <row r="442">
          <cell r="B442" t="str">
            <v>Kota Manado</v>
          </cell>
          <cell r="C442" t="str">
            <v>Prov. Sulawesi Utara</v>
          </cell>
          <cell r="D442">
            <v>49</v>
          </cell>
          <cell r="E442">
            <v>1</v>
          </cell>
          <cell r="F442">
            <v>0</v>
          </cell>
          <cell r="G442">
            <v>0</v>
          </cell>
          <cell r="H442">
            <v>0</v>
          </cell>
          <cell r="I442">
            <v>1799</v>
          </cell>
          <cell r="J442">
            <v>24</v>
          </cell>
          <cell r="K442">
            <v>0</v>
          </cell>
          <cell r="L442">
            <v>0</v>
          </cell>
          <cell r="M442">
            <v>0</v>
          </cell>
          <cell r="X442">
            <v>11</v>
          </cell>
          <cell r="Y442">
            <v>7027</v>
          </cell>
          <cell r="Z442">
            <v>479</v>
          </cell>
          <cell r="AA442">
            <v>16</v>
          </cell>
          <cell r="AB442">
            <v>1</v>
          </cell>
          <cell r="AC442">
            <v>1</v>
          </cell>
          <cell r="AD442">
            <v>3260</v>
          </cell>
          <cell r="AE442">
            <v>197</v>
          </cell>
          <cell r="AF442">
            <v>5</v>
          </cell>
          <cell r="AG442">
            <v>0</v>
          </cell>
          <cell r="AR442">
            <v>2</v>
          </cell>
          <cell r="AS442">
            <v>291</v>
          </cell>
          <cell r="AT442">
            <v>4025</v>
          </cell>
          <cell r="AU442">
            <v>500</v>
          </cell>
          <cell r="AV442">
            <v>2</v>
          </cell>
          <cell r="AW442">
            <v>2</v>
          </cell>
          <cell r="AX442">
            <v>73</v>
          </cell>
          <cell r="AY442">
            <v>904</v>
          </cell>
          <cell r="AZ442">
            <v>150</v>
          </cell>
          <cell r="BA442">
            <v>1</v>
          </cell>
          <cell r="BL442">
            <v>0</v>
          </cell>
          <cell r="BM442">
            <v>3</v>
          </cell>
          <cell r="BN442">
            <v>9</v>
          </cell>
          <cell r="BO442">
            <v>4</v>
          </cell>
          <cell r="BP442">
            <v>11</v>
          </cell>
          <cell r="BQ442">
            <v>0</v>
          </cell>
          <cell r="BR442">
            <v>2</v>
          </cell>
          <cell r="BS442">
            <v>24</v>
          </cell>
          <cell r="BT442">
            <v>36</v>
          </cell>
          <cell r="BU442">
            <v>191</v>
          </cell>
          <cell r="BV442">
            <v>0</v>
          </cell>
          <cell r="BW442">
            <v>1</v>
          </cell>
          <cell r="BX442">
            <v>2</v>
          </cell>
          <cell r="BY442">
            <v>76</v>
          </cell>
          <cell r="BZ442">
            <v>686</v>
          </cell>
          <cell r="CA442">
            <v>1864</v>
          </cell>
          <cell r="CB442">
            <v>10682</v>
          </cell>
          <cell r="CC442">
            <v>5640</v>
          </cell>
          <cell r="CD442">
            <v>787</v>
          </cell>
          <cell r="CE442">
            <v>892</v>
          </cell>
          <cell r="CF442">
            <v>3794</v>
          </cell>
          <cell r="CG442">
            <v>12119</v>
          </cell>
          <cell r="CH442">
            <v>7166</v>
          </cell>
          <cell r="CI442">
            <v>6803</v>
          </cell>
        </row>
        <row r="443">
          <cell r="B443" t="str">
            <v>Kota Tomohon</v>
          </cell>
          <cell r="C443" t="str">
            <v>Prov. Sulawesi Utara</v>
          </cell>
          <cell r="D443">
            <v>131</v>
          </cell>
          <cell r="E443">
            <v>1</v>
          </cell>
          <cell r="F443">
            <v>0</v>
          </cell>
          <cell r="G443">
            <v>0</v>
          </cell>
          <cell r="H443">
            <v>0</v>
          </cell>
          <cell r="I443">
            <v>1754</v>
          </cell>
          <cell r="J443">
            <v>22</v>
          </cell>
          <cell r="K443">
            <v>0</v>
          </cell>
          <cell r="L443">
            <v>0</v>
          </cell>
          <cell r="M443">
            <v>0</v>
          </cell>
          <cell r="X443">
            <v>4</v>
          </cell>
          <cell r="Y443">
            <v>11570</v>
          </cell>
          <cell r="Z443">
            <v>712</v>
          </cell>
          <cell r="AA443">
            <v>20</v>
          </cell>
          <cell r="AB443">
            <v>12</v>
          </cell>
          <cell r="AC443">
            <v>3</v>
          </cell>
          <cell r="AD443">
            <v>7394</v>
          </cell>
          <cell r="AE443">
            <v>415</v>
          </cell>
          <cell r="AF443">
            <v>12</v>
          </cell>
          <cell r="AG443">
            <v>4</v>
          </cell>
          <cell r="AR443">
            <v>2</v>
          </cell>
          <cell r="AS443">
            <v>404</v>
          </cell>
          <cell r="AT443">
            <v>5870</v>
          </cell>
          <cell r="AU443">
            <v>645</v>
          </cell>
          <cell r="AV443">
            <v>6</v>
          </cell>
          <cell r="AW443">
            <v>0</v>
          </cell>
          <cell r="AX443">
            <v>144</v>
          </cell>
          <cell r="AY443">
            <v>2075</v>
          </cell>
          <cell r="AZ443">
            <v>246</v>
          </cell>
          <cell r="BA443">
            <v>8</v>
          </cell>
          <cell r="BL443">
            <v>0</v>
          </cell>
          <cell r="BM443">
            <v>0</v>
          </cell>
          <cell r="BN443">
            <v>4</v>
          </cell>
          <cell r="BO443">
            <v>2</v>
          </cell>
          <cell r="BP443">
            <v>9</v>
          </cell>
          <cell r="BQ443">
            <v>0</v>
          </cell>
          <cell r="BR443">
            <v>15</v>
          </cell>
          <cell r="BS443">
            <v>14</v>
          </cell>
          <cell r="BT443">
            <v>9</v>
          </cell>
          <cell r="BU443">
            <v>57</v>
          </cell>
          <cell r="BV443">
            <v>0</v>
          </cell>
          <cell r="BW443">
            <v>0</v>
          </cell>
          <cell r="BX443">
            <v>0</v>
          </cell>
          <cell r="BY443">
            <v>52</v>
          </cell>
          <cell r="BZ443">
            <v>252</v>
          </cell>
          <cell r="CA443">
            <v>1894</v>
          </cell>
          <cell r="CB443">
            <v>19550</v>
          </cell>
          <cell r="CC443">
            <v>9090</v>
          </cell>
          <cell r="CD443">
            <v>986</v>
          </cell>
          <cell r="CE443">
            <v>348</v>
          </cell>
          <cell r="CF443">
            <v>5976</v>
          </cell>
          <cell r="CG443">
            <v>21009</v>
          </cell>
          <cell r="CH443">
            <v>12201</v>
          </cell>
          <cell r="CI443">
            <v>12335</v>
          </cell>
        </row>
        <row r="444">
          <cell r="B444" t="str">
            <v>Kab. Minahasa</v>
          </cell>
          <cell r="C444" t="str">
            <v>Prov. Sulawesi Utara</v>
          </cell>
          <cell r="D444">
            <v>99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1153</v>
          </cell>
          <cell r="J444">
            <v>20</v>
          </cell>
          <cell r="K444">
            <v>0</v>
          </cell>
          <cell r="L444">
            <v>0</v>
          </cell>
          <cell r="M444">
            <v>0</v>
          </cell>
          <cell r="X444">
            <v>8</v>
          </cell>
          <cell r="Y444">
            <v>8776</v>
          </cell>
          <cell r="Z444">
            <v>600</v>
          </cell>
          <cell r="AA444">
            <v>10</v>
          </cell>
          <cell r="AB444">
            <v>4</v>
          </cell>
          <cell r="AC444">
            <v>4</v>
          </cell>
          <cell r="AD444">
            <v>8904</v>
          </cell>
          <cell r="AE444">
            <v>576</v>
          </cell>
          <cell r="AF444">
            <v>34</v>
          </cell>
          <cell r="AG444">
            <v>5</v>
          </cell>
          <cell r="AR444">
            <v>11</v>
          </cell>
          <cell r="AS444">
            <v>215</v>
          </cell>
          <cell r="AT444">
            <v>5659</v>
          </cell>
          <cell r="AU444">
            <v>686</v>
          </cell>
          <cell r="AV444">
            <v>16</v>
          </cell>
          <cell r="AW444">
            <v>0</v>
          </cell>
          <cell r="AX444">
            <v>82</v>
          </cell>
          <cell r="AY444">
            <v>2442</v>
          </cell>
          <cell r="AZ444">
            <v>521</v>
          </cell>
          <cell r="BA444">
            <v>40</v>
          </cell>
          <cell r="BL444">
            <v>0</v>
          </cell>
          <cell r="BM444">
            <v>4</v>
          </cell>
          <cell r="BN444">
            <v>18</v>
          </cell>
          <cell r="BO444">
            <v>23</v>
          </cell>
          <cell r="BP444">
            <v>21</v>
          </cell>
          <cell r="BQ444">
            <v>0</v>
          </cell>
          <cell r="BR444">
            <v>0</v>
          </cell>
          <cell r="BS444">
            <v>11</v>
          </cell>
          <cell r="BT444">
            <v>38</v>
          </cell>
          <cell r="BU444">
            <v>75</v>
          </cell>
          <cell r="BV444">
            <v>0</v>
          </cell>
          <cell r="BW444">
            <v>0</v>
          </cell>
          <cell r="BX444">
            <v>3</v>
          </cell>
          <cell r="BY444">
            <v>57</v>
          </cell>
          <cell r="BZ444">
            <v>265</v>
          </cell>
          <cell r="CA444">
            <v>1275</v>
          </cell>
          <cell r="CB444">
            <v>18001</v>
          </cell>
          <cell r="CC444">
            <v>9309</v>
          </cell>
          <cell r="CD444">
            <v>1369</v>
          </cell>
          <cell r="CE444">
            <v>426</v>
          </cell>
          <cell r="CF444">
            <v>7026</v>
          </cell>
          <cell r="CG444">
            <v>23401</v>
          </cell>
          <cell r="CH444">
            <v>13438</v>
          </cell>
          <cell r="CI444">
            <v>12692</v>
          </cell>
        </row>
        <row r="445">
          <cell r="B445" t="str">
            <v>Kab. Minahasa Selatan</v>
          </cell>
          <cell r="C445" t="str">
            <v>Prov. Sulawesi Utara</v>
          </cell>
          <cell r="D445">
            <v>69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1435</v>
          </cell>
          <cell r="J445">
            <v>7</v>
          </cell>
          <cell r="K445">
            <v>0</v>
          </cell>
          <cell r="L445">
            <v>0</v>
          </cell>
          <cell r="M445">
            <v>0</v>
          </cell>
          <cell r="X445">
            <v>19</v>
          </cell>
          <cell r="Y445">
            <v>8379</v>
          </cell>
          <cell r="Z445">
            <v>375</v>
          </cell>
          <cell r="AA445">
            <v>7</v>
          </cell>
          <cell r="AB445">
            <v>3</v>
          </cell>
          <cell r="AC445">
            <v>0</v>
          </cell>
          <cell r="AD445">
            <v>1347</v>
          </cell>
          <cell r="AE445">
            <v>40</v>
          </cell>
          <cell r="AF445">
            <v>4</v>
          </cell>
          <cell r="AG445">
            <v>1</v>
          </cell>
          <cell r="AR445">
            <v>2</v>
          </cell>
          <cell r="AS445">
            <v>295</v>
          </cell>
          <cell r="AT445">
            <v>4169</v>
          </cell>
          <cell r="AU445">
            <v>476</v>
          </cell>
          <cell r="AV445">
            <v>5</v>
          </cell>
          <cell r="AW445">
            <v>0</v>
          </cell>
          <cell r="AX445">
            <v>81</v>
          </cell>
          <cell r="AY445">
            <v>889</v>
          </cell>
          <cell r="AZ445">
            <v>83</v>
          </cell>
          <cell r="BA445">
            <v>1</v>
          </cell>
          <cell r="BL445">
            <v>0</v>
          </cell>
          <cell r="BM445">
            <v>1</v>
          </cell>
          <cell r="BN445">
            <v>7</v>
          </cell>
          <cell r="BO445">
            <v>2</v>
          </cell>
          <cell r="BP445">
            <v>13</v>
          </cell>
          <cell r="BQ445">
            <v>0</v>
          </cell>
          <cell r="BR445">
            <v>0</v>
          </cell>
          <cell r="BS445">
            <v>30</v>
          </cell>
          <cell r="BT445">
            <v>44</v>
          </cell>
          <cell r="BU445">
            <v>101</v>
          </cell>
          <cell r="BV445">
            <v>0</v>
          </cell>
          <cell r="BW445">
            <v>0</v>
          </cell>
          <cell r="BX445">
            <v>0</v>
          </cell>
          <cell r="BY445">
            <v>48</v>
          </cell>
          <cell r="BZ445">
            <v>255</v>
          </cell>
          <cell r="CA445">
            <v>1525</v>
          </cell>
          <cell r="CB445">
            <v>10110</v>
          </cell>
          <cell r="CC445">
            <v>5510</v>
          </cell>
          <cell r="CD445">
            <v>664</v>
          </cell>
          <cell r="CE445">
            <v>379</v>
          </cell>
          <cell r="CF445">
            <v>3786</v>
          </cell>
          <cell r="CG445">
            <v>12541</v>
          </cell>
          <cell r="CH445">
            <v>7460</v>
          </cell>
          <cell r="CI445">
            <v>6720</v>
          </cell>
        </row>
        <row r="446">
          <cell r="B446" t="str">
            <v>Kab. Minahasa Tenggara</v>
          </cell>
          <cell r="C446" t="str">
            <v>Prov. Sulawesi Utara</v>
          </cell>
          <cell r="D446">
            <v>138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4265</v>
          </cell>
          <cell r="J446">
            <v>106</v>
          </cell>
          <cell r="K446">
            <v>0</v>
          </cell>
          <cell r="L446">
            <v>0</v>
          </cell>
          <cell r="M446">
            <v>0</v>
          </cell>
          <cell r="X446">
            <v>17</v>
          </cell>
          <cell r="Y446">
            <v>18813</v>
          </cell>
          <cell r="Z446">
            <v>870</v>
          </cell>
          <cell r="AA446">
            <v>31</v>
          </cell>
          <cell r="AB446">
            <v>9</v>
          </cell>
          <cell r="AC446">
            <v>38</v>
          </cell>
          <cell r="AD446">
            <v>19587</v>
          </cell>
          <cell r="AE446">
            <v>570</v>
          </cell>
          <cell r="AF446">
            <v>30</v>
          </cell>
          <cell r="AG446">
            <v>7</v>
          </cell>
          <cell r="AR446">
            <v>4</v>
          </cell>
          <cell r="AS446">
            <v>868</v>
          </cell>
          <cell r="AT446">
            <v>9314</v>
          </cell>
          <cell r="AU446">
            <v>646</v>
          </cell>
          <cell r="AV446">
            <v>8</v>
          </cell>
          <cell r="AW446">
            <v>5</v>
          </cell>
          <cell r="AX446">
            <v>714</v>
          </cell>
          <cell r="AY446">
            <v>9071</v>
          </cell>
          <cell r="AZ446">
            <v>1024</v>
          </cell>
          <cell r="BA446">
            <v>59</v>
          </cell>
          <cell r="BL446">
            <v>0</v>
          </cell>
          <cell r="BM446">
            <v>9</v>
          </cell>
          <cell r="BN446">
            <v>23</v>
          </cell>
          <cell r="BO446">
            <v>9</v>
          </cell>
          <cell r="BP446">
            <v>25</v>
          </cell>
          <cell r="BQ446">
            <v>0</v>
          </cell>
          <cell r="BR446">
            <v>0</v>
          </cell>
          <cell r="BS446">
            <v>23</v>
          </cell>
          <cell r="BT446">
            <v>63</v>
          </cell>
          <cell r="BU446">
            <v>189</v>
          </cell>
          <cell r="BV446">
            <v>2</v>
          </cell>
          <cell r="BW446">
            <v>2</v>
          </cell>
          <cell r="BX446">
            <v>4</v>
          </cell>
          <cell r="BY446">
            <v>88</v>
          </cell>
          <cell r="BZ446">
            <v>598</v>
          </cell>
          <cell r="CA446">
            <v>4469</v>
          </cell>
          <cell r="CB446">
            <v>40099</v>
          </cell>
          <cell r="CC446">
            <v>19875</v>
          </cell>
          <cell r="CD446">
            <v>1891</v>
          </cell>
          <cell r="CE446">
            <v>895</v>
          </cell>
          <cell r="CF446">
            <v>13735</v>
          </cell>
          <cell r="CG446">
            <v>42319</v>
          </cell>
          <cell r="CH446">
            <v>23493</v>
          </cell>
          <cell r="CI446">
            <v>23901</v>
          </cell>
        </row>
        <row r="447">
          <cell r="B447" t="str">
            <v>Kab. Minahasa Utara</v>
          </cell>
          <cell r="C447" t="str">
            <v>Prov. Sulawesi Utara</v>
          </cell>
          <cell r="D447">
            <v>16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1248</v>
          </cell>
          <cell r="J447">
            <v>6</v>
          </cell>
          <cell r="K447">
            <v>0</v>
          </cell>
          <cell r="L447">
            <v>0</v>
          </cell>
          <cell r="M447">
            <v>0</v>
          </cell>
          <cell r="X447">
            <v>4</v>
          </cell>
          <cell r="Y447">
            <v>1993</v>
          </cell>
          <cell r="Z447">
            <v>62</v>
          </cell>
          <cell r="AA447">
            <v>1</v>
          </cell>
          <cell r="AB447">
            <v>0</v>
          </cell>
          <cell r="AC447">
            <v>4</v>
          </cell>
          <cell r="AD447">
            <v>6261</v>
          </cell>
          <cell r="AE447">
            <v>132</v>
          </cell>
          <cell r="AF447">
            <v>1</v>
          </cell>
          <cell r="AG447">
            <v>4</v>
          </cell>
          <cell r="AR447">
            <v>0</v>
          </cell>
          <cell r="AS447">
            <v>173</v>
          </cell>
          <cell r="AT447">
            <v>1805</v>
          </cell>
          <cell r="AU447">
            <v>108</v>
          </cell>
          <cell r="AV447">
            <v>4</v>
          </cell>
          <cell r="AW447">
            <v>0</v>
          </cell>
          <cell r="AX447">
            <v>185</v>
          </cell>
          <cell r="AY447">
            <v>2988</v>
          </cell>
          <cell r="AZ447">
            <v>252</v>
          </cell>
          <cell r="BA447">
            <v>3</v>
          </cell>
          <cell r="BL447">
            <v>0</v>
          </cell>
          <cell r="BM447">
            <v>0</v>
          </cell>
          <cell r="BN447">
            <v>1</v>
          </cell>
          <cell r="BO447">
            <v>0</v>
          </cell>
          <cell r="BP447">
            <v>1</v>
          </cell>
          <cell r="BQ447">
            <v>0</v>
          </cell>
          <cell r="BR447">
            <v>0</v>
          </cell>
          <cell r="BS447">
            <v>1</v>
          </cell>
          <cell r="BT447">
            <v>17</v>
          </cell>
          <cell r="BU447">
            <v>56</v>
          </cell>
          <cell r="BV447">
            <v>0</v>
          </cell>
          <cell r="BW447">
            <v>0</v>
          </cell>
          <cell r="BX447">
            <v>0</v>
          </cell>
          <cell r="BY447">
            <v>39</v>
          </cell>
          <cell r="BZ447">
            <v>181</v>
          </cell>
          <cell r="CA447">
            <v>1272</v>
          </cell>
          <cell r="CB447">
            <v>8618</v>
          </cell>
          <cell r="CC447">
            <v>4989</v>
          </cell>
          <cell r="CD447">
            <v>418</v>
          </cell>
          <cell r="CE447">
            <v>249</v>
          </cell>
          <cell r="CF447">
            <v>2762</v>
          </cell>
          <cell r="CG447">
            <v>8813</v>
          </cell>
          <cell r="CH447">
            <v>5004</v>
          </cell>
          <cell r="CI447">
            <v>5318</v>
          </cell>
        </row>
        <row r="448">
          <cell r="B448" t="str">
            <v>Kab. Agam</v>
          </cell>
          <cell r="C448" t="str">
            <v>Prov. Sumatera Barat</v>
          </cell>
          <cell r="D448">
            <v>300</v>
          </cell>
          <cell r="E448">
            <v>1</v>
          </cell>
          <cell r="F448">
            <v>0</v>
          </cell>
          <cell r="G448">
            <v>0</v>
          </cell>
          <cell r="H448">
            <v>0</v>
          </cell>
          <cell r="I448">
            <v>6418</v>
          </cell>
          <cell r="J448">
            <v>89</v>
          </cell>
          <cell r="K448">
            <v>0</v>
          </cell>
          <cell r="L448">
            <v>0</v>
          </cell>
          <cell r="M448">
            <v>0</v>
          </cell>
          <cell r="N448"/>
          <cell r="O448"/>
          <cell r="P448"/>
          <cell r="Q448"/>
          <cell r="R448"/>
          <cell r="S448"/>
          <cell r="X448">
            <v>29</v>
          </cell>
          <cell r="Y448">
            <v>44874</v>
          </cell>
          <cell r="Z448">
            <v>7605</v>
          </cell>
          <cell r="AA448">
            <v>202</v>
          </cell>
          <cell r="AB448">
            <v>4</v>
          </cell>
          <cell r="AC448">
            <v>3</v>
          </cell>
          <cell r="AD448">
            <v>1803</v>
          </cell>
          <cell r="AE448">
            <v>156</v>
          </cell>
          <cell r="AF448">
            <v>1</v>
          </cell>
          <cell r="AG448">
            <v>0</v>
          </cell>
          <cell r="AR448">
            <v>5</v>
          </cell>
          <cell r="AS448">
            <v>56</v>
          </cell>
          <cell r="AT448">
            <v>9798</v>
          </cell>
          <cell r="AU448">
            <v>4579</v>
          </cell>
          <cell r="AV448">
            <v>170</v>
          </cell>
          <cell r="AW448">
            <v>0</v>
          </cell>
          <cell r="AX448">
            <v>0</v>
          </cell>
          <cell r="AY448">
            <v>246</v>
          </cell>
          <cell r="AZ448">
            <v>132</v>
          </cell>
          <cell r="BA448">
            <v>0</v>
          </cell>
          <cell r="BL448">
            <v>6</v>
          </cell>
          <cell r="BM448">
            <v>69</v>
          </cell>
          <cell r="BN448">
            <v>111</v>
          </cell>
          <cell r="BO448">
            <v>46</v>
          </cell>
          <cell r="BP448">
            <v>35</v>
          </cell>
          <cell r="BQ448">
            <v>0</v>
          </cell>
          <cell r="BR448">
            <v>7</v>
          </cell>
          <cell r="BS448">
            <v>169</v>
          </cell>
          <cell r="BT448">
            <v>302</v>
          </cell>
          <cell r="BU448">
            <v>143</v>
          </cell>
          <cell r="BV448">
            <v>0</v>
          </cell>
          <cell r="BW448">
            <v>1</v>
          </cell>
          <cell r="BX448">
            <v>10</v>
          </cell>
          <cell r="BY448">
            <v>137</v>
          </cell>
          <cell r="BZ448">
            <v>396</v>
          </cell>
          <cell r="CA448">
            <v>6761</v>
          </cell>
          <cell r="CB448">
            <v>46900</v>
          </cell>
          <cell r="CC448">
            <v>18095</v>
          </cell>
          <cell r="CD448">
            <v>5399</v>
          </cell>
          <cell r="CE448">
            <v>748</v>
          </cell>
          <cell r="CF448">
            <v>17366</v>
          </cell>
          <cell r="CG448">
            <v>56600</v>
          </cell>
          <cell r="CH448">
            <v>30129</v>
          </cell>
          <cell r="CI448">
            <v>31363</v>
          </cell>
        </row>
        <row r="449">
          <cell r="B449" t="str">
            <v>Kab. Dharmasraya</v>
          </cell>
          <cell r="C449" t="str">
            <v>Prov. Sumatera Barat</v>
          </cell>
          <cell r="D449">
            <v>875</v>
          </cell>
          <cell r="E449">
            <v>3</v>
          </cell>
          <cell r="F449">
            <v>0</v>
          </cell>
          <cell r="G449">
            <v>0</v>
          </cell>
          <cell r="H449">
            <v>0</v>
          </cell>
          <cell r="I449">
            <v>3068</v>
          </cell>
          <cell r="J449">
            <v>41</v>
          </cell>
          <cell r="K449">
            <v>0</v>
          </cell>
          <cell r="L449">
            <v>0</v>
          </cell>
          <cell r="M449">
            <v>0</v>
          </cell>
          <cell r="X449">
            <v>33</v>
          </cell>
          <cell r="Y449">
            <v>21306</v>
          </cell>
          <cell r="Z449">
            <v>3626</v>
          </cell>
          <cell r="AA449">
            <v>95</v>
          </cell>
          <cell r="AB449">
            <v>5</v>
          </cell>
          <cell r="AC449">
            <v>1</v>
          </cell>
          <cell r="AD449">
            <v>1676</v>
          </cell>
          <cell r="AE449">
            <v>184</v>
          </cell>
          <cell r="AF449">
            <v>1</v>
          </cell>
          <cell r="AG449">
            <v>1</v>
          </cell>
          <cell r="AR449">
            <v>3</v>
          </cell>
          <cell r="AS449">
            <v>22</v>
          </cell>
          <cell r="AT449">
            <v>5634</v>
          </cell>
          <cell r="AU449">
            <v>2593</v>
          </cell>
          <cell r="AV449">
            <v>43</v>
          </cell>
          <cell r="AW449">
            <v>1</v>
          </cell>
          <cell r="AX449">
            <v>1</v>
          </cell>
          <cell r="AY449">
            <v>142</v>
          </cell>
          <cell r="AZ449">
            <v>38</v>
          </cell>
          <cell r="BA449">
            <v>0</v>
          </cell>
          <cell r="BL449">
            <v>0</v>
          </cell>
          <cell r="BM449">
            <v>5</v>
          </cell>
          <cell r="BN449">
            <v>7</v>
          </cell>
          <cell r="BO449">
            <v>8</v>
          </cell>
          <cell r="BP449">
            <v>38</v>
          </cell>
          <cell r="BQ449">
            <v>0</v>
          </cell>
          <cell r="BR449">
            <v>0</v>
          </cell>
          <cell r="BS449">
            <v>30</v>
          </cell>
          <cell r="BT449">
            <v>76</v>
          </cell>
          <cell r="BU449">
            <v>147</v>
          </cell>
          <cell r="BV449">
            <v>0</v>
          </cell>
          <cell r="BW449">
            <v>1</v>
          </cell>
          <cell r="BX449">
            <v>0</v>
          </cell>
          <cell r="BY449">
            <v>63</v>
          </cell>
          <cell r="BZ449">
            <v>318</v>
          </cell>
          <cell r="CA449">
            <v>3981</v>
          </cell>
          <cell r="CB449">
            <v>23055</v>
          </cell>
          <cell r="CC449">
            <v>9623</v>
          </cell>
          <cell r="CD449">
            <v>2874</v>
          </cell>
          <cell r="CE449">
            <v>552</v>
          </cell>
          <cell r="CF449">
            <v>8493</v>
          </cell>
          <cell r="CG449">
            <v>26649</v>
          </cell>
          <cell r="CH449">
            <v>12829</v>
          </cell>
          <cell r="CI449">
            <v>10430</v>
          </cell>
        </row>
        <row r="450">
          <cell r="B450" t="str">
            <v>Kab. Kepulauan Mentawai</v>
          </cell>
          <cell r="C450" t="str">
            <v>Prov. Sumatera Barat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403</v>
          </cell>
          <cell r="J450">
            <v>26</v>
          </cell>
          <cell r="K450">
            <v>0</v>
          </cell>
          <cell r="L450">
            <v>0</v>
          </cell>
          <cell r="M450">
            <v>0</v>
          </cell>
          <cell r="X450">
            <v>5</v>
          </cell>
          <cell r="Y450">
            <v>10085</v>
          </cell>
          <cell r="Z450">
            <v>2562</v>
          </cell>
          <cell r="AA450">
            <v>277</v>
          </cell>
          <cell r="AB450">
            <v>8</v>
          </cell>
          <cell r="AC450">
            <v>1</v>
          </cell>
          <cell r="AD450">
            <v>1036</v>
          </cell>
          <cell r="AE450">
            <v>131</v>
          </cell>
          <cell r="AF450">
            <v>25</v>
          </cell>
          <cell r="AG450">
            <v>3</v>
          </cell>
          <cell r="AR450">
            <v>4</v>
          </cell>
          <cell r="AS450">
            <v>35</v>
          </cell>
          <cell r="AT450">
            <v>2557</v>
          </cell>
          <cell r="AU450">
            <v>1776</v>
          </cell>
          <cell r="AV450">
            <v>154</v>
          </cell>
          <cell r="AW450">
            <v>1</v>
          </cell>
          <cell r="AX450">
            <v>14</v>
          </cell>
          <cell r="AY450">
            <v>335</v>
          </cell>
          <cell r="AZ450">
            <v>146</v>
          </cell>
          <cell r="BA450">
            <v>8</v>
          </cell>
          <cell r="BL450">
            <v>0</v>
          </cell>
          <cell r="BM450">
            <v>1</v>
          </cell>
          <cell r="BN450">
            <v>4</v>
          </cell>
          <cell r="BO450">
            <v>16</v>
          </cell>
          <cell r="BP450">
            <v>384</v>
          </cell>
          <cell r="BQ450">
            <v>0</v>
          </cell>
          <cell r="BR450">
            <v>0</v>
          </cell>
          <cell r="BS450">
            <v>5</v>
          </cell>
          <cell r="BT450">
            <v>19</v>
          </cell>
          <cell r="BU450">
            <v>305</v>
          </cell>
          <cell r="BV450">
            <v>0</v>
          </cell>
          <cell r="BW450">
            <v>0</v>
          </cell>
          <cell r="BX450">
            <v>0</v>
          </cell>
          <cell r="BY450">
            <v>11</v>
          </cell>
          <cell r="BZ450">
            <v>446</v>
          </cell>
          <cell r="CA450">
            <v>414</v>
          </cell>
          <cell r="CB450">
            <v>11197</v>
          </cell>
          <cell r="CC450">
            <v>5594</v>
          </cell>
          <cell r="CD450">
            <v>2270</v>
          </cell>
          <cell r="CE450">
            <v>1308</v>
          </cell>
          <cell r="CF450">
            <v>3425</v>
          </cell>
          <cell r="CG450">
            <v>12633</v>
          </cell>
          <cell r="CH450">
            <v>6429</v>
          </cell>
          <cell r="CI450">
            <v>4891</v>
          </cell>
        </row>
        <row r="451">
          <cell r="B451" t="str">
            <v>Kota Bukittinggi</v>
          </cell>
          <cell r="C451" t="str">
            <v>Prov. Sumatera Barat</v>
          </cell>
          <cell r="D451">
            <v>67</v>
          </cell>
          <cell r="E451">
            <v>3</v>
          </cell>
          <cell r="F451">
            <v>0</v>
          </cell>
          <cell r="G451">
            <v>0</v>
          </cell>
          <cell r="H451">
            <v>0</v>
          </cell>
          <cell r="I451">
            <v>5513</v>
          </cell>
          <cell r="J451">
            <v>83</v>
          </cell>
          <cell r="K451">
            <v>0</v>
          </cell>
          <cell r="L451">
            <v>0</v>
          </cell>
          <cell r="M451">
            <v>0</v>
          </cell>
          <cell r="X451">
            <v>11</v>
          </cell>
          <cell r="Y451">
            <v>34078</v>
          </cell>
          <cell r="Z451">
            <v>7482</v>
          </cell>
          <cell r="AA451">
            <v>262</v>
          </cell>
          <cell r="AB451">
            <v>14</v>
          </cell>
          <cell r="AC451">
            <v>1</v>
          </cell>
          <cell r="AD451">
            <v>1097</v>
          </cell>
          <cell r="AE451">
            <v>61</v>
          </cell>
          <cell r="AF451">
            <v>1</v>
          </cell>
          <cell r="AG451">
            <v>0</v>
          </cell>
          <cell r="AR451">
            <v>7</v>
          </cell>
          <cell r="AS451">
            <v>16</v>
          </cell>
          <cell r="AT451">
            <v>7980</v>
          </cell>
          <cell r="AU451">
            <v>4860</v>
          </cell>
          <cell r="AV451">
            <v>126</v>
          </cell>
          <cell r="AW451">
            <v>3</v>
          </cell>
          <cell r="AX451">
            <v>2</v>
          </cell>
          <cell r="AY451">
            <v>306</v>
          </cell>
          <cell r="AZ451">
            <v>109</v>
          </cell>
          <cell r="BA451">
            <v>2</v>
          </cell>
          <cell r="BL451">
            <v>0</v>
          </cell>
          <cell r="BM451">
            <v>17</v>
          </cell>
          <cell r="BN451">
            <v>59</v>
          </cell>
          <cell r="BO451">
            <v>48</v>
          </cell>
          <cell r="BP451">
            <v>62</v>
          </cell>
          <cell r="BQ451">
            <v>0</v>
          </cell>
          <cell r="BR451">
            <v>8</v>
          </cell>
          <cell r="BS451">
            <v>85</v>
          </cell>
          <cell r="BT451">
            <v>192</v>
          </cell>
          <cell r="BU451">
            <v>174</v>
          </cell>
          <cell r="BV451">
            <v>0</v>
          </cell>
          <cell r="BW451">
            <v>1</v>
          </cell>
          <cell r="BX451">
            <v>6</v>
          </cell>
          <cell r="BY451">
            <v>105</v>
          </cell>
          <cell r="BZ451">
            <v>507</v>
          </cell>
          <cell r="CA451">
            <v>5602</v>
          </cell>
          <cell r="CB451">
            <v>35305</v>
          </cell>
          <cell r="CC451">
            <v>15979</v>
          </cell>
          <cell r="CD451">
            <v>5577</v>
          </cell>
          <cell r="CE451">
            <v>885</v>
          </cell>
          <cell r="CF451">
            <v>12598</v>
          </cell>
          <cell r="CG451">
            <v>42715</v>
          </cell>
          <cell r="CH451">
            <v>22575</v>
          </cell>
          <cell r="CI451">
            <v>22342</v>
          </cell>
        </row>
        <row r="452">
          <cell r="B452" t="str">
            <v>Kota Padang</v>
          </cell>
          <cell r="C452" t="str">
            <v>Prov. Sumatera Barat</v>
          </cell>
          <cell r="D452">
            <v>141</v>
          </cell>
          <cell r="E452">
            <v>3</v>
          </cell>
          <cell r="F452">
            <v>0</v>
          </cell>
          <cell r="G452">
            <v>0</v>
          </cell>
          <cell r="H452">
            <v>0</v>
          </cell>
          <cell r="I452">
            <v>3439</v>
          </cell>
          <cell r="J452">
            <v>37</v>
          </cell>
          <cell r="K452">
            <v>0</v>
          </cell>
          <cell r="L452">
            <v>0</v>
          </cell>
          <cell r="M452">
            <v>0</v>
          </cell>
          <cell r="X452">
            <v>7</v>
          </cell>
          <cell r="Y452">
            <v>42772</v>
          </cell>
          <cell r="Z452">
            <v>6286</v>
          </cell>
          <cell r="AA452">
            <v>198</v>
          </cell>
          <cell r="AB452">
            <v>14</v>
          </cell>
          <cell r="AC452">
            <v>0</v>
          </cell>
          <cell r="AD452">
            <v>1498</v>
          </cell>
          <cell r="AE452">
            <v>81</v>
          </cell>
          <cell r="AF452">
            <v>2</v>
          </cell>
          <cell r="AG452">
            <v>0</v>
          </cell>
          <cell r="AR452">
            <v>6</v>
          </cell>
          <cell r="AS452">
            <v>107</v>
          </cell>
          <cell r="AT452">
            <v>12320</v>
          </cell>
          <cell r="AU452">
            <v>5089</v>
          </cell>
          <cell r="AV452">
            <v>168</v>
          </cell>
          <cell r="AW452">
            <v>0</v>
          </cell>
          <cell r="AX452">
            <v>2</v>
          </cell>
          <cell r="AY452">
            <v>127</v>
          </cell>
          <cell r="AZ452">
            <v>48</v>
          </cell>
          <cell r="BA452">
            <v>6</v>
          </cell>
          <cell r="BL452">
            <v>0</v>
          </cell>
          <cell r="BM452">
            <v>5</v>
          </cell>
          <cell r="BN452">
            <v>20</v>
          </cell>
          <cell r="BO452">
            <v>32</v>
          </cell>
          <cell r="BP452">
            <v>39</v>
          </cell>
          <cell r="BQ452">
            <v>0</v>
          </cell>
          <cell r="BR452">
            <v>2</v>
          </cell>
          <cell r="BS452">
            <v>79</v>
          </cell>
          <cell r="BT452">
            <v>191</v>
          </cell>
          <cell r="BU452">
            <v>171</v>
          </cell>
          <cell r="BV452">
            <v>0</v>
          </cell>
          <cell r="BW452">
            <v>3</v>
          </cell>
          <cell r="BX452">
            <v>37</v>
          </cell>
          <cell r="BY452">
            <v>250</v>
          </cell>
          <cell r="BZ452">
            <v>509</v>
          </cell>
          <cell r="CA452">
            <v>3593</v>
          </cell>
          <cell r="CB452">
            <v>44429</v>
          </cell>
          <cell r="CC452">
            <v>18950</v>
          </cell>
          <cell r="CD452">
            <v>5810</v>
          </cell>
          <cell r="CE452">
            <v>907</v>
          </cell>
          <cell r="CF452">
            <v>15889</v>
          </cell>
          <cell r="CG452">
            <v>53285</v>
          </cell>
          <cell r="CH452">
            <v>28825</v>
          </cell>
          <cell r="CI452">
            <v>26419</v>
          </cell>
        </row>
        <row r="453">
          <cell r="B453" t="str">
            <v>Kota Padang Panjang</v>
          </cell>
          <cell r="C453" t="str">
            <v>Prov. Sumatera Barat</v>
          </cell>
          <cell r="D453">
            <v>320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1933</v>
          </cell>
          <cell r="J453">
            <v>44</v>
          </cell>
          <cell r="K453">
            <v>0</v>
          </cell>
          <cell r="L453">
            <v>0</v>
          </cell>
          <cell r="M453">
            <v>0</v>
          </cell>
          <cell r="X453">
            <v>13</v>
          </cell>
          <cell r="Y453">
            <v>31867</v>
          </cell>
          <cell r="Z453">
            <v>5312</v>
          </cell>
          <cell r="AA453">
            <v>146</v>
          </cell>
          <cell r="AB453">
            <v>20</v>
          </cell>
          <cell r="AC453">
            <v>0</v>
          </cell>
          <cell r="AD453">
            <v>337</v>
          </cell>
          <cell r="AE453">
            <v>22</v>
          </cell>
          <cell r="AF453">
            <v>2</v>
          </cell>
          <cell r="AG453">
            <v>0</v>
          </cell>
          <cell r="AR453">
            <v>5</v>
          </cell>
          <cell r="AS453">
            <v>37</v>
          </cell>
          <cell r="AT453">
            <v>7050</v>
          </cell>
          <cell r="AU453">
            <v>3355</v>
          </cell>
          <cell r="AV453">
            <v>85</v>
          </cell>
          <cell r="BL453">
            <v>0</v>
          </cell>
          <cell r="BM453">
            <v>9</v>
          </cell>
          <cell r="BN453">
            <v>29</v>
          </cell>
          <cell r="BO453">
            <v>41</v>
          </cell>
          <cell r="BP453">
            <v>114</v>
          </cell>
          <cell r="BQ453">
            <v>2</v>
          </cell>
          <cell r="BR453">
            <v>5</v>
          </cell>
          <cell r="BS453">
            <v>70</v>
          </cell>
          <cell r="BT453">
            <v>199</v>
          </cell>
          <cell r="BU453">
            <v>339</v>
          </cell>
          <cell r="BV453">
            <v>0</v>
          </cell>
          <cell r="BW453">
            <v>1</v>
          </cell>
          <cell r="BX453">
            <v>4</v>
          </cell>
          <cell r="BY453">
            <v>106</v>
          </cell>
          <cell r="BZ453">
            <v>692</v>
          </cell>
          <cell r="CA453">
            <v>2273</v>
          </cell>
          <cell r="CB453">
            <v>32300</v>
          </cell>
          <cell r="CC453">
            <v>12487</v>
          </cell>
          <cell r="CD453">
            <v>3849</v>
          </cell>
          <cell r="CE453">
            <v>1250</v>
          </cell>
          <cell r="CF453">
            <v>11684</v>
          </cell>
          <cell r="CG453">
            <v>38535</v>
          </cell>
          <cell r="CH453">
            <v>19772</v>
          </cell>
          <cell r="CI453">
            <v>19508</v>
          </cell>
        </row>
        <row r="454">
          <cell r="B454" t="str">
            <v>Kota Pariaman</v>
          </cell>
          <cell r="C454" t="str">
            <v>Prov. Sumatera Barat</v>
          </cell>
          <cell r="D454">
            <v>384</v>
          </cell>
          <cell r="E454">
            <v>9</v>
          </cell>
          <cell r="F454">
            <v>0</v>
          </cell>
          <cell r="G454">
            <v>0</v>
          </cell>
          <cell r="H454">
            <v>0</v>
          </cell>
          <cell r="I454">
            <v>6787</v>
          </cell>
          <cell r="J454">
            <v>169</v>
          </cell>
          <cell r="K454">
            <v>0</v>
          </cell>
          <cell r="L454">
            <v>0</v>
          </cell>
          <cell r="M454">
            <v>0</v>
          </cell>
          <cell r="X454">
            <v>9</v>
          </cell>
          <cell r="Y454">
            <v>42719</v>
          </cell>
          <cell r="Z454">
            <v>7331</v>
          </cell>
          <cell r="AA454">
            <v>176</v>
          </cell>
          <cell r="AB454">
            <v>28</v>
          </cell>
          <cell r="AC454">
            <v>0</v>
          </cell>
          <cell r="AD454">
            <v>3213</v>
          </cell>
          <cell r="AE454">
            <v>428</v>
          </cell>
          <cell r="AF454">
            <v>10</v>
          </cell>
          <cell r="AG454">
            <v>2</v>
          </cell>
          <cell r="AR454">
            <v>8</v>
          </cell>
          <cell r="AS454">
            <v>45</v>
          </cell>
          <cell r="AT454">
            <v>9324</v>
          </cell>
          <cell r="AU454">
            <v>4095</v>
          </cell>
          <cell r="AV454">
            <v>85</v>
          </cell>
          <cell r="AW454">
            <v>7</v>
          </cell>
          <cell r="AX454">
            <v>9</v>
          </cell>
          <cell r="AY454">
            <v>717</v>
          </cell>
          <cell r="AZ454">
            <v>337</v>
          </cell>
          <cell r="BA454">
            <v>36</v>
          </cell>
          <cell r="BL454">
            <v>0</v>
          </cell>
          <cell r="BM454">
            <v>6</v>
          </cell>
          <cell r="BN454">
            <v>32</v>
          </cell>
          <cell r="BO454">
            <v>40</v>
          </cell>
          <cell r="BP454">
            <v>64</v>
          </cell>
          <cell r="BQ454">
            <v>0</v>
          </cell>
          <cell r="BR454">
            <v>2</v>
          </cell>
          <cell r="BS454">
            <v>70</v>
          </cell>
          <cell r="BT454">
            <v>154</v>
          </cell>
          <cell r="BU454">
            <v>187</v>
          </cell>
          <cell r="BV454">
            <v>0</v>
          </cell>
          <cell r="BW454">
            <v>0</v>
          </cell>
          <cell r="BX454">
            <v>5</v>
          </cell>
          <cell r="BY454">
            <v>85</v>
          </cell>
          <cell r="BZ454">
            <v>513</v>
          </cell>
          <cell r="CA454">
            <v>7195</v>
          </cell>
          <cell r="CB454">
            <v>46172</v>
          </cell>
          <cell r="CC454">
            <v>17907</v>
          </cell>
          <cell r="CD454">
            <v>4897</v>
          </cell>
          <cell r="CE454">
            <v>915</v>
          </cell>
          <cell r="CF454">
            <v>17530</v>
          </cell>
          <cell r="CG454">
            <v>54492</v>
          </cell>
          <cell r="CH454">
            <v>28313</v>
          </cell>
          <cell r="CI454">
            <v>26644</v>
          </cell>
        </row>
        <row r="455">
          <cell r="B455" t="str">
            <v>Kota Payakumbuh</v>
          </cell>
          <cell r="C455" t="str">
            <v>Prov. Sumatera Barat</v>
          </cell>
          <cell r="D455">
            <v>333</v>
          </cell>
          <cell r="E455">
            <v>6</v>
          </cell>
          <cell r="F455">
            <v>0</v>
          </cell>
          <cell r="G455">
            <v>0</v>
          </cell>
          <cell r="H455">
            <v>0</v>
          </cell>
          <cell r="I455">
            <v>3754</v>
          </cell>
          <cell r="J455">
            <v>98</v>
          </cell>
          <cell r="K455">
            <v>0</v>
          </cell>
          <cell r="L455">
            <v>0</v>
          </cell>
          <cell r="M455">
            <v>0</v>
          </cell>
          <cell r="X455">
            <v>13</v>
          </cell>
          <cell r="Y455">
            <v>49605</v>
          </cell>
          <cell r="Z455">
            <v>6189</v>
          </cell>
          <cell r="AA455">
            <v>171</v>
          </cell>
          <cell r="AB455">
            <v>15</v>
          </cell>
          <cell r="AC455">
            <v>1</v>
          </cell>
          <cell r="AD455">
            <v>1038</v>
          </cell>
          <cell r="AE455">
            <v>36</v>
          </cell>
          <cell r="AF455">
            <v>1</v>
          </cell>
          <cell r="AG455">
            <v>0</v>
          </cell>
          <cell r="AR455">
            <v>6</v>
          </cell>
          <cell r="AS455">
            <v>112</v>
          </cell>
          <cell r="AT455">
            <v>14629</v>
          </cell>
          <cell r="AU455">
            <v>4750</v>
          </cell>
          <cell r="AV455">
            <v>92</v>
          </cell>
          <cell r="AW455">
            <v>0</v>
          </cell>
          <cell r="AX455">
            <v>0</v>
          </cell>
          <cell r="AY455">
            <v>2</v>
          </cell>
          <cell r="AZ455">
            <v>11</v>
          </cell>
          <cell r="BA455">
            <v>1</v>
          </cell>
          <cell r="BL455">
            <v>0</v>
          </cell>
          <cell r="BM455">
            <v>2</v>
          </cell>
          <cell r="BN455">
            <v>18</v>
          </cell>
          <cell r="BO455">
            <v>20</v>
          </cell>
          <cell r="BP455">
            <v>69</v>
          </cell>
          <cell r="BQ455">
            <v>0</v>
          </cell>
          <cell r="BR455">
            <v>0</v>
          </cell>
          <cell r="BS455">
            <v>83</v>
          </cell>
          <cell r="BT455">
            <v>210</v>
          </cell>
          <cell r="BU455">
            <v>406</v>
          </cell>
          <cell r="BV455">
            <v>0</v>
          </cell>
          <cell r="BW455">
            <v>2</v>
          </cell>
          <cell r="BX455">
            <v>15</v>
          </cell>
          <cell r="BY455">
            <v>131</v>
          </cell>
          <cell r="BZ455">
            <v>758</v>
          </cell>
          <cell r="CA455">
            <v>4107</v>
          </cell>
          <cell r="CB455">
            <v>50863</v>
          </cell>
          <cell r="CC455">
            <v>20972</v>
          </cell>
          <cell r="CD455">
            <v>5294</v>
          </cell>
          <cell r="CE455">
            <v>1341</v>
          </cell>
          <cell r="CF455">
            <v>18244</v>
          </cell>
          <cell r="CG455">
            <v>59883</v>
          </cell>
          <cell r="CH455">
            <v>31719</v>
          </cell>
          <cell r="CI455">
            <v>30876</v>
          </cell>
        </row>
        <row r="456">
          <cell r="B456" t="str">
            <v>Kota Sawah Lunto</v>
          </cell>
          <cell r="C456" t="str">
            <v>Prov. Sumatera Barat</v>
          </cell>
          <cell r="D456">
            <v>772</v>
          </cell>
          <cell r="E456">
            <v>10</v>
          </cell>
          <cell r="F456">
            <v>0</v>
          </cell>
          <cell r="G456">
            <v>0</v>
          </cell>
          <cell r="H456">
            <v>0</v>
          </cell>
          <cell r="I456">
            <v>3094</v>
          </cell>
          <cell r="J456">
            <v>49</v>
          </cell>
          <cell r="K456">
            <v>0</v>
          </cell>
          <cell r="L456">
            <v>0</v>
          </cell>
          <cell r="M456">
            <v>0</v>
          </cell>
          <cell r="X456">
            <v>3</v>
          </cell>
          <cell r="Y456">
            <v>24050</v>
          </cell>
          <cell r="Z456">
            <v>4853</v>
          </cell>
          <cell r="AA456">
            <v>123</v>
          </cell>
          <cell r="AB456">
            <v>10</v>
          </cell>
          <cell r="AC456">
            <v>1</v>
          </cell>
          <cell r="AD456">
            <v>919</v>
          </cell>
          <cell r="AE456">
            <v>50</v>
          </cell>
          <cell r="AF456">
            <v>0</v>
          </cell>
          <cell r="AG456">
            <v>1</v>
          </cell>
          <cell r="AR456">
            <v>4</v>
          </cell>
          <cell r="AS456">
            <v>10</v>
          </cell>
          <cell r="AT456">
            <v>5806</v>
          </cell>
          <cell r="AU456">
            <v>3223</v>
          </cell>
          <cell r="AV456">
            <v>68</v>
          </cell>
          <cell r="AW456">
            <v>0</v>
          </cell>
          <cell r="AX456">
            <v>0</v>
          </cell>
          <cell r="AY456">
            <v>208</v>
          </cell>
          <cell r="AZ456">
            <v>54</v>
          </cell>
          <cell r="BA456">
            <v>4</v>
          </cell>
          <cell r="BL456">
            <v>0</v>
          </cell>
          <cell r="BM456">
            <v>5</v>
          </cell>
          <cell r="BN456">
            <v>26</v>
          </cell>
          <cell r="BO456">
            <v>45</v>
          </cell>
          <cell r="BP456">
            <v>81</v>
          </cell>
          <cell r="BQ456">
            <v>0</v>
          </cell>
          <cell r="BR456">
            <v>0</v>
          </cell>
          <cell r="BS456">
            <v>46</v>
          </cell>
          <cell r="BT456">
            <v>90</v>
          </cell>
          <cell r="BU456">
            <v>131</v>
          </cell>
          <cell r="BV456">
            <v>14</v>
          </cell>
          <cell r="BW456">
            <v>0</v>
          </cell>
          <cell r="BX456">
            <v>3</v>
          </cell>
          <cell r="BY456">
            <v>89</v>
          </cell>
          <cell r="BZ456">
            <v>438</v>
          </cell>
          <cell r="CA456">
            <v>3888</v>
          </cell>
          <cell r="CB456">
            <v>25043</v>
          </cell>
          <cell r="CC456">
            <v>10992</v>
          </cell>
          <cell r="CD456">
            <v>3624</v>
          </cell>
          <cell r="CE456">
            <v>733</v>
          </cell>
          <cell r="CF456">
            <v>8587</v>
          </cell>
          <cell r="CG456">
            <v>28029</v>
          </cell>
          <cell r="CH456">
            <v>14534</v>
          </cell>
          <cell r="CI456">
            <v>14117</v>
          </cell>
        </row>
        <row r="457">
          <cell r="B457" t="str">
            <v>Kota Solok</v>
          </cell>
          <cell r="C457" t="str">
            <v>Prov. Sumatera Barat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4627</v>
          </cell>
          <cell r="J457">
            <v>166</v>
          </cell>
          <cell r="K457">
            <v>0</v>
          </cell>
          <cell r="L457">
            <v>0</v>
          </cell>
          <cell r="M457">
            <v>0</v>
          </cell>
          <cell r="X457">
            <v>7</v>
          </cell>
          <cell r="Y457">
            <v>37916</v>
          </cell>
          <cell r="Z457">
            <v>7071</v>
          </cell>
          <cell r="AA457">
            <v>202</v>
          </cell>
          <cell r="AB457">
            <v>13</v>
          </cell>
          <cell r="AC457">
            <v>4</v>
          </cell>
          <cell r="AD457">
            <v>1375</v>
          </cell>
          <cell r="AE457">
            <v>115</v>
          </cell>
          <cell r="AF457">
            <v>3</v>
          </cell>
          <cell r="AG457">
            <v>0</v>
          </cell>
          <cell r="AR457">
            <v>7</v>
          </cell>
          <cell r="AS457">
            <v>26</v>
          </cell>
          <cell r="AT457">
            <v>8907</v>
          </cell>
          <cell r="AU457">
            <v>4345</v>
          </cell>
          <cell r="AV457">
            <v>91</v>
          </cell>
          <cell r="AW457">
            <v>0</v>
          </cell>
          <cell r="AX457">
            <v>0</v>
          </cell>
          <cell r="AY457">
            <v>292</v>
          </cell>
          <cell r="AZ457">
            <v>40</v>
          </cell>
          <cell r="BA457">
            <v>0</v>
          </cell>
          <cell r="BL457">
            <v>0</v>
          </cell>
          <cell r="BM457">
            <v>33</v>
          </cell>
          <cell r="BN457">
            <v>95</v>
          </cell>
          <cell r="BO457">
            <v>102</v>
          </cell>
          <cell r="BP457">
            <v>148</v>
          </cell>
          <cell r="BQ457">
            <v>0</v>
          </cell>
          <cell r="BR457">
            <v>6</v>
          </cell>
          <cell r="BS457">
            <v>78</v>
          </cell>
          <cell r="BT457">
            <v>235</v>
          </cell>
          <cell r="BU457">
            <v>464</v>
          </cell>
          <cell r="BV457">
            <v>0</v>
          </cell>
          <cell r="BW457">
            <v>1</v>
          </cell>
          <cell r="BX457">
            <v>13</v>
          </cell>
          <cell r="BY457">
            <v>213</v>
          </cell>
          <cell r="BZ457">
            <v>1153</v>
          </cell>
          <cell r="CA457">
            <v>4645</v>
          </cell>
          <cell r="CB457">
            <v>39523</v>
          </cell>
          <cell r="CC457">
            <v>16571</v>
          </cell>
          <cell r="CD457">
            <v>5140</v>
          </cell>
          <cell r="CE457">
            <v>1869</v>
          </cell>
          <cell r="CF457">
            <v>14330</v>
          </cell>
          <cell r="CG457">
            <v>45097</v>
          </cell>
          <cell r="CH457">
            <v>23822</v>
          </cell>
          <cell r="CI457">
            <v>23183</v>
          </cell>
        </row>
        <row r="458">
          <cell r="B458" t="str">
            <v>Kab. Lima Puluh Koto</v>
          </cell>
          <cell r="C458" t="str">
            <v>Prov. Sumatera Barat</v>
          </cell>
          <cell r="D458">
            <v>422</v>
          </cell>
          <cell r="E458">
            <v>2</v>
          </cell>
          <cell r="F458">
            <v>0</v>
          </cell>
          <cell r="G458">
            <v>0</v>
          </cell>
          <cell r="H458">
            <v>0</v>
          </cell>
          <cell r="I458">
            <v>1944</v>
          </cell>
          <cell r="J458">
            <v>38</v>
          </cell>
          <cell r="K458">
            <v>0</v>
          </cell>
          <cell r="L458">
            <v>0</v>
          </cell>
          <cell r="M458">
            <v>0</v>
          </cell>
          <cell r="X458">
            <v>8</v>
          </cell>
          <cell r="Y458">
            <v>15506</v>
          </cell>
          <cell r="Z458">
            <v>2394</v>
          </cell>
          <cell r="AA458">
            <v>69</v>
          </cell>
          <cell r="AB458">
            <v>5</v>
          </cell>
          <cell r="AC458">
            <v>0</v>
          </cell>
          <cell r="AD458">
            <v>1409</v>
          </cell>
          <cell r="AE458">
            <v>136</v>
          </cell>
          <cell r="AF458">
            <v>5</v>
          </cell>
          <cell r="AG458">
            <v>0</v>
          </cell>
          <cell r="AR458">
            <v>1</v>
          </cell>
          <cell r="AS458">
            <v>30</v>
          </cell>
          <cell r="AT458">
            <v>3660</v>
          </cell>
          <cell r="AU458">
            <v>1701</v>
          </cell>
          <cell r="AV458">
            <v>61</v>
          </cell>
          <cell r="AW458">
            <v>0</v>
          </cell>
          <cell r="AX458">
            <v>2</v>
          </cell>
          <cell r="AY458">
            <v>200</v>
          </cell>
          <cell r="AZ458">
            <v>91</v>
          </cell>
          <cell r="BA458">
            <v>4</v>
          </cell>
          <cell r="BL458">
            <v>0</v>
          </cell>
          <cell r="BM458">
            <v>2</v>
          </cell>
          <cell r="BN458">
            <v>11</v>
          </cell>
          <cell r="BO458">
            <v>18</v>
          </cell>
          <cell r="BP458">
            <v>60</v>
          </cell>
          <cell r="BQ458">
            <v>0</v>
          </cell>
          <cell r="BR458">
            <v>3</v>
          </cell>
          <cell r="BS458">
            <v>43</v>
          </cell>
          <cell r="BT458">
            <v>124</v>
          </cell>
          <cell r="BU458">
            <v>327</v>
          </cell>
          <cell r="BV458">
            <v>0</v>
          </cell>
          <cell r="BW458">
            <v>0</v>
          </cell>
          <cell r="BX458">
            <v>4</v>
          </cell>
          <cell r="BY458">
            <v>88</v>
          </cell>
          <cell r="BZ458">
            <v>481</v>
          </cell>
          <cell r="CA458">
            <v>2375</v>
          </cell>
          <cell r="CB458">
            <v>16992</v>
          </cell>
          <cell r="CC458">
            <v>6448</v>
          </cell>
          <cell r="CD458">
            <v>2096</v>
          </cell>
          <cell r="CE458">
            <v>938</v>
          </cell>
          <cell r="CF458">
            <v>6514</v>
          </cell>
          <cell r="CG458">
            <v>20952</v>
          </cell>
          <cell r="CH458">
            <v>11217</v>
          </cell>
          <cell r="CI458">
            <v>11391</v>
          </cell>
        </row>
        <row r="459">
          <cell r="B459" t="str">
            <v>Kab. Padang Pariaman</v>
          </cell>
          <cell r="C459" t="str">
            <v>Prov. Sumatera Barat</v>
          </cell>
          <cell r="D459">
            <v>123</v>
          </cell>
          <cell r="E459">
            <v>4</v>
          </cell>
          <cell r="F459">
            <v>0</v>
          </cell>
          <cell r="G459">
            <v>0</v>
          </cell>
          <cell r="H459">
            <v>0</v>
          </cell>
          <cell r="I459">
            <v>5151</v>
          </cell>
          <cell r="J459">
            <v>73</v>
          </cell>
          <cell r="K459">
            <v>0</v>
          </cell>
          <cell r="L459">
            <v>0</v>
          </cell>
          <cell r="M459">
            <v>0</v>
          </cell>
          <cell r="X459">
            <v>11</v>
          </cell>
          <cell r="Y459">
            <v>30673</v>
          </cell>
          <cell r="Z459">
            <v>6488</v>
          </cell>
          <cell r="AA459">
            <v>175</v>
          </cell>
          <cell r="AB459">
            <v>8</v>
          </cell>
          <cell r="AC459">
            <v>0</v>
          </cell>
          <cell r="AD459">
            <v>1004</v>
          </cell>
          <cell r="AE459">
            <v>77</v>
          </cell>
          <cell r="AF459">
            <v>1</v>
          </cell>
          <cell r="AG459">
            <v>0</v>
          </cell>
          <cell r="AR459">
            <v>5</v>
          </cell>
          <cell r="AS459">
            <v>9</v>
          </cell>
          <cell r="AT459">
            <v>6718</v>
          </cell>
          <cell r="AU459">
            <v>3844</v>
          </cell>
          <cell r="AV459">
            <v>119</v>
          </cell>
          <cell r="AW459">
            <v>0</v>
          </cell>
          <cell r="AX459">
            <v>10</v>
          </cell>
          <cell r="AY459">
            <v>671</v>
          </cell>
          <cell r="AZ459">
            <v>118</v>
          </cell>
          <cell r="BA459">
            <v>4</v>
          </cell>
          <cell r="BL459">
            <v>0</v>
          </cell>
          <cell r="BM459">
            <v>5</v>
          </cell>
          <cell r="BN459">
            <v>29</v>
          </cell>
          <cell r="BO459">
            <v>11</v>
          </cell>
          <cell r="BP459">
            <v>16</v>
          </cell>
          <cell r="BQ459">
            <v>1</v>
          </cell>
          <cell r="BR459">
            <v>1</v>
          </cell>
          <cell r="BS459">
            <v>43</v>
          </cell>
          <cell r="BT459">
            <v>103</v>
          </cell>
          <cell r="BU459">
            <v>114</v>
          </cell>
          <cell r="BV459">
            <v>0</v>
          </cell>
          <cell r="BW459">
            <v>1</v>
          </cell>
          <cell r="BX459">
            <v>2</v>
          </cell>
          <cell r="BY459">
            <v>73</v>
          </cell>
          <cell r="BZ459">
            <v>384</v>
          </cell>
          <cell r="CA459">
            <v>5291</v>
          </cell>
          <cell r="CB459">
            <v>31780</v>
          </cell>
          <cell r="CC459">
            <v>14028</v>
          </cell>
          <cell r="CD459">
            <v>4325</v>
          </cell>
          <cell r="CE459">
            <v>645</v>
          </cell>
          <cell r="CF459">
            <v>11430</v>
          </cell>
          <cell r="CG459">
            <v>38039</v>
          </cell>
          <cell r="CH459">
            <v>20416</v>
          </cell>
          <cell r="CI459">
            <v>21378</v>
          </cell>
        </row>
        <row r="460">
          <cell r="B460" t="str">
            <v>Kab. Pasaman</v>
          </cell>
          <cell r="C460" t="str">
            <v>Prov. Sumatera Barat</v>
          </cell>
          <cell r="D460">
            <v>230</v>
          </cell>
          <cell r="E460">
            <v>2</v>
          </cell>
          <cell r="F460">
            <v>0</v>
          </cell>
          <cell r="G460">
            <v>0</v>
          </cell>
          <cell r="H460">
            <v>0</v>
          </cell>
          <cell r="I460">
            <v>2328</v>
          </cell>
          <cell r="J460">
            <v>38</v>
          </cell>
          <cell r="K460">
            <v>0</v>
          </cell>
          <cell r="L460">
            <v>0</v>
          </cell>
          <cell r="M460">
            <v>0</v>
          </cell>
          <cell r="X460">
            <v>5</v>
          </cell>
          <cell r="Y460">
            <v>9441</v>
          </cell>
          <cell r="Z460">
            <v>1443</v>
          </cell>
          <cell r="AA460">
            <v>15</v>
          </cell>
          <cell r="AB460">
            <v>1</v>
          </cell>
          <cell r="AC460">
            <v>1</v>
          </cell>
          <cell r="AD460">
            <v>5129</v>
          </cell>
          <cell r="AE460">
            <v>471</v>
          </cell>
          <cell r="AF460">
            <v>2</v>
          </cell>
          <cell r="AG460">
            <v>2</v>
          </cell>
          <cell r="AR460">
            <v>0</v>
          </cell>
          <cell r="AS460">
            <v>15</v>
          </cell>
          <cell r="AT460">
            <v>4052</v>
          </cell>
          <cell r="AU460">
            <v>1432</v>
          </cell>
          <cell r="AV460">
            <v>19</v>
          </cell>
          <cell r="AW460">
            <v>0</v>
          </cell>
          <cell r="AX460">
            <v>4</v>
          </cell>
          <cell r="AY460">
            <v>778</v>
          </cell>
          <cell r="AZ460">
            <v>206</v>
          </cell>
          <cell r="BA460">
            <v>1</v>
          </cell>
          <cell r="BL460">
            <v>0</v>
          </cell>
          <cell r="BM460">
            <v>20</v>
          </cell>
          <cell r="BN460">
            <v>49</v>
          </cell>
          <cell r="BO460">
            <v>20</v>
          </cell>
          <cell r="BP460">
            <v>6</v>
          </cell>
          <cell r="BQ460">
            <v>0</v>
          </cell>
          <cell r="BR460">
            <v>0</v>
          </cell>
          <cell r="BS460">
            <v>68</v>
          </cell>
          <cell r="BT460">
            <v>123</v>
          </cell>
          <cell r="BU460">
            <v>45</v>
          </cell>
          <cell r="BV460">
            <v>0</v>
          </cell>
          <cell r="BW460">
            <v>0</v>
          </cell>
          <cell r="BX460">
            <v>1</v>
          </cell>
          <cell r="BY460">
            <v>38</v>
          </cell>
          <cell r="BZ460">
            <v>119</v>
          </cell>
          <cell r="CA460">
            <v>2564</v>
          </cell>
          <cell r="CB460">
            <v>14649</v>
          </cell>
          <cell r="CC460">
            <v>6862</v>
          </cell>
          <cell r="CD460">
            <v>1836</v>
          </cell>
          <cell r="CE460">
            <v>193</v>
          </cell>
          <cell r="CF460">
            <v>4636</v>
          </cell>
          <cell r="CG460">
            <v>13952</v>
          </cell>
          <cell r="CH460">
            <v>6805</v>
          </cell>
          <cell r="CI460">
            <v>6732</v>
          </cell>
        </row>
        <row r="461">
          <cell r="B461" t="str">
            <v>Kab. Pasaman Barat</v>
          </cell>
          <cell r="C461" t="str">
            <v>Prov. Sumatera Barat</v>
          </cell>
          <cell r="D461">
            <v>333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11313</v>
          </cell>
          <cell r="J461">
            <v>112</v>
          </cell>
          <cell r="K461">
            <v>0</v>
          </cell>
          <cell r="L461">
            <v>0</v>
          </cell>
          <cell r="M461">
            <v>0</v>
          </cell>
          <cell r="X461">
            <v>33</v>
          </cell>
          <cell r="Y461">
            <v>67243</v>
          </cell>
          <cell r="Z461">
            <v>7620</v>
          </cell>
          <cell r="AA461">
            <v>101</v>
          </cell>
          <cell r="AB461">
            <v>16</v>
          </cell>
          <cell r="AC461">
            <v>30</v>
          </cell>
          <cell r="AD461">
            <v>15174</v>
          </cell>
          <cell r="AE461">
            <v>767</v>
          </cell>
          <cell r="AF461">
            <v>20</v>
          </cell>
          <cell r="AG461">
            <v>0</v>
          </cell>
          <cell r="AR461">
            <v>5</v>
          </cell>
          <cell r="AS461">
            <v>181</v>
          </cell>
          <cell r="AT461">
            <v>21934</v>
          </cell>
          <cell r="AU461">
            <v>4747</v>
          </cell>
          <cell r="AV461">
            <v>35</v>
          </cell>
          <cell r="AW461">
            <v>11</v>
          </cell>
          <cell r="AX461">
            <v>105</v>
          </cell>
          <cell r="AY461">
            <v>7994</v>
          </cell>
          <cell r="AZ461">
            <v>2311</v>
          </cell>
          <cell r="BA461">
            <v>47</v>
          </cell>
          <cell r="BL461">
            <v>2</v>
          </cell>
          <cell r="BM461">
            <v>99</v>
          </cell>
          <cell r="BN461">
            <v>132</v>
          </cell>
          <cell r="BO461">
            <v>84</v>
          </cell>
          <cell r="BP461">
            <v>65</v>
          </cell>
          <cell r="BQ461">
            <v>0</v>
          </cell>
          <cell r="BR461">
            <v>26</v>
          </cell>
          <cell r="BS461">
            <v>213</v>
          </cell>
          <cell r="BT461">
            <v>449</v>
          </cell>
          <cell r="BU461">
            <v>374</v>
          </cell>
          <cell r="BV461">
            <v>1</v>
          </cell>
          <cell r="BW461">
            <v>13</v>
          </cell>
          <cell r="BX461">
            <v>30</v>
          </cell>
          <cell r="BY461">
            <v>402</v>
          </cell>
          <cell r="BZ461">
            <v>1392</v>
          </cell>
          <cell r="CA461">
            <v>11728</v>
          </cell>
          <cell r="CB461">
            <v>82953</v>
          </cell>
          <cell r="CC461">
            <v>38690</v>
          </cell>
          <cell r="CD461">
            <v>8114</v>
          </cell>
          <cell r="CE461">
            <v>1929</v>
          </cell>
          <cell r="CF461">
            <v>32886</v>
          </cell>
          <cell r="CG461">
            <v>98834</v>
          </cell>
          <cell r="CH461">
            <v>48555</v>
          </cell>
          <cell r="CI461">
            <v>44139</v>
          </cell>
        </row>
        <row r="462">
          <cell r="B462" t="str">
            <v>Kab. Pesisir Selatan</v>
          </cell>
          <cell r="C462" t="str">
            <v>Prov. Sumatera Barat</v>
          </cell>
          <cell r="D462">
            <v>121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935</v>
          </cell>
          <cell r="J462">
            <v>6</v>
          </cell>
          <cell r="K462">
            <v>0</v>
          </cell>
          <cell r="L462">
            <v>0</v>
          </cell>
          <cell r="M462">
            <v>0</v>
          </cell>
          <cell r="X462">
            <v>6</v>
          </cell>
          <cell r="Y462">
            <v>4782</v>
          </cell>
          <cell r="Z462">
            <v>707</v>
          </cell>
          <cell r="AA462">
            <v>8</v>
          </cell>
          <cell r="AB462">
            <v>1</v>
          </cell>
          <cell r="AC462">
            <v>1</v>
          </cell>
          <cell r="AD462">
            <v>935</v>
          </cell>
          <cell r="AE462">
            <v>106</v>
          </cell>
          <cell r="AF462">
            <v>4</v>
          </cell>
          <cell r="AG462">
            <v>0</v>
          </cell>
          <cell r="AR462">
            <v>2</v>
          </cell>
          <cell r="AS462">
            <v>6</v>
          </cell>
          <cell r="AT462">
            <v>2202</v>
          </cell>
          <cell r="AU462">
            <v>758</v>
          </cell>
          <cell r="AV462">
            <v>3</v>
          </cell>
          <cell r="AW462">
            <v>1</v>
          </cell>
          <cell r="AX462">
            <v>6</v>
          </cell>
          <cell r="AY462">
            <v>435</v>
          </cell>
          <cell r="AZ462">
            <v>155</v>
          </cell>
          <cell r="BA462">
            <v>2</v>
          </cell>
          <cell r="BL462">
            <v>0</v>
          </cell>
          <cell r="BM462">
            <v>10</v>
          </cell>
          <cell r="BN462">
            <v>23</v>
          </cell>
          <cell r="BO462">
            <v>13</v>
          </cell>
          <cell r="BP462">
            <v>16</v>
          </cell>
          <cell r="BQ462">
            <v>0</v>
          </cell>
          <cell r="BR462">
            <v>0</v>
          </cell>
          <cell r="BS462">
            <v>18</v>
          </cell>
          <cell r="BT462">
            <v>50</v>
          </cell>
          <cell r="BU462">
            <v>33</v>
          </cell>
          <cell r="BV462">
            <v>0</v>
          </cell>
          <cell r="BW462">
            <v>0</v>
          </cell>
          <cell r="BX462">
            <v>1</v>
          </cell>
          <cell r="BY462">
            <v>22</v>
          </cell>
          <cell r="BZ462">
            <v>73</v>
          </cell>
          <cell r="CA462">
            <v>1066</v>
          </cell>
          <cell r="CB462">
            <v>5745</v>
          </cell>
          <cell r="CC462">
            <v>3492</v>
          </cell>
          <cell r="CD462">
            <v>1010</v>
          </cell>
          <cell r="CE462">
            <v>128</v>
          </cell>
          <cell r="CF462">
            <v>2218</v>
          </cell>
          <cell r="CG462">
            <v>6676</v>
          </cell>
          <cell r="CH462">
            <v>3198</v>
          </cell>
          <cell r="CI462">
            <v>3303</v>
          </cell>
        </row>
        <row r="463">
          <cell r="B463" t="str">
            <v>Kab. Sijunjung</v>
          </cell>
          <cell r="C463" t="str">
            <v>Prov. Sumatera Barat</v>
          </cell>
          <cell r="D463">
            <v>57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1137</v>
          </cell>
          <cell r="J463">
            <v>4</v>
          </cell>
          <cell r="K463">
            <v>0</v>
          </cell>
          <cell r="L463">
            <v>0</v>
          </cell>
          <cell r="M463">
            <v>0</v>
          </cell>
          <cell r="X463">
            <v>3</v>
          </cell>
          <cell r="Y463">
            <v>8535</v>
          </cell>
          <cell r="Z463">
            <v>753</v>
          </cell>
          <cell r="AA463">
            <v>24</v>
          </cell>
          <cell r="AB463">
            <v>3</v>
          </cell>
          <cell r="AC463">
            <v>0</v>
          </cell>
          <cell r="AD463">
            <v>527</v>
          </cell>
          <cell r="AE463">
            <v>14</v>
          </cell>
          <cell r="AF463">
            <v>0</v>
          </cell>
          <cell r="AG463">
            <v>0</v>
          </cell>
          <cell r="AR463">
            <v>1</v>
          </cell>
          <cell r="AS463">
            <v>47</v>
          </cell>
          <cell r="AT463">
            <v>3426</v>
          </cell>
          <cell r="AU463">
            <v>764</v>
          </cell>
          <cell r="AV463">
            <v>10</v>
          </cell>
          <cell r="AW463">
            <v>0</v>
          </cell>
          <cell r="AX463">
            <v>2</v>
          </cell>
          <cell r="AY463">
            <v>144</v>
          </cell>
          <cell r="AZ463">
            <v>17</v>
          </cell>
          <cell r="BA463">
            <v>2</v>
          </cell>
          <cell r="BL463">
            <v>0</v>
          </cell>
          <cell r="BM463">
            <v>1</v>
          </cell>
          <cell r="BN463">
            <v>4</v>
          </cell>
          <cell r="BO463">
            <v>5</v>
          </cell>
          <cell r="BP463">
            <v>20</v>
          </cell>
          <cell r="BQ463">
            <v>0</v>
          </cell>
          <cell r="BR463">
            <v>0</v>
          </cell>
          <cell r="BS463">
            <v>11</v>
          </cell>
          <cell r="BT463">
            <v>23</v>
          </cell>
          <cell r="BU463">
            <v>64</v>
          </cell>
          <cell r="BV463">
            <v>0</v>
          </cell>
          <cell r="BW463">
            <v>0</v>
          </cell>
          <cell r="BX463">
            <v>3</v>
          </cell>
          <cell r="BY463">
            <v>25</v>
          </cell>
          <cell r="BZ463">
            <v>245</v>
          </cell>
          <cell r="CA463">
            <v>1198</v>
          </cell>
          <cell r="CB463">
            <v>9116</v>
          </cell>
          <cell r="CC463">
            <v>4355</v>
          </cell>
          <cell r="CD463">
            <v>858</v>
          </cell>
          <cell r="CE463">
            <v>344</v>
          </cell>
          <cell r="CF463">
            <v>3299</v>
          </cell>
          <cell r="CG463">
            <v>9862</v>
          </cell>
          <cell r="CH463">
            <v>5209</v>
          </cell>
          <cell r="CI463">
            <v>5554</v>
          </cell>
        </row>
        <row r="464">
          <cell r="B464" t="str">
            <v>Kab. Solok</v>
          </cell>
          <cell r="C464" t="str">
            <v>Prov. Sumatera Barat</v>
          </cell>
          <cell r="D464">
            <v>178</v>
          </cell>
          <cell r="E464">
            <v>3</v>
          </cell>
          <cell r="F464">
            <v>0</v>
          </cell>
          <cell r="G464">
            <v>0</v>
          </cell>
          <cell r="H464">
            <v>0</v>
          </cell>
          <cell r="I464">
            <v>2177</v>
          </cell>
          <cell r="J464">
            <v>15</v>
          </cell>
          <cell r="K464">
            <v>0</v>
          </cell>
          <cell r="L464">
            <v>0</v>
          </cell>
          <cell r="M464">
            <v>0</v>
          </cell>
          <cell r="X464">
            <v>2</v>
          </cell>
          <cell r="Y464">
            <v>11674</v>
          </cell>
          <cell r="Z464">
            <v>1765</v>
          </cell>
          <cell r="AA464">
            <v>33</v>
          </cell>
          <cell r="AB464">
            <v>0</v>
          </cell>
          <cell r="AC464">
            <v>4</v>
          </cell>
          <cell r="AD464">
            <v>3531</v>
          </cell>
          <cell r="AE464">
            <v>216</v>
          </cell>
          <cell r="AF464">
            <v>0</v>
          </cell>
          <cell r="AG464">
            <v>0</v>
          </cell>
          <cell r="AR464">
            <v>2</v>
          </cell>
          <cell r="AS464">
            <v>12</v>
          </cell>
          <cell r="AT464">
            <v>4406</v>
          </cell>
          <cell r="AU464">
            <v>1584</v>
          </cell>
          <cell r="AV464">
            <v>24</v>
          </cell>
          <cell r="AW464">
            <v>1</v>
          </cell>
          <cell r="AX464">
            <v>24</v>
          </cell>
          <cell r="AY464">
            <v>2371</v>
          </cell>
          <cell r="AZ464">
            <v>321</v>
          </cell>
          <cell r="BA464">
            <v>1</v>
          </cell>
          <cell r="BL464">
            <v>0</v>
          </cell>
          <cell r="BM464">
            <v>10</v>
          </cell>
          <cell r="BN464">
            <v>17</v>
          </cell>
          <cell r="BO464">
            <v>2</v>
          </cell>
          <cell r="BP464">
            <v>3</v>
          </cell>
          <cell r="BQ464">
            <v>0</v>
          </cell>
          <cell r="BR464">
            <v>2</v>
          </cell>
          <cell r="BS464">
            <v>49</v>
          </cell>
          <cell r="BT464">
            <v>102</v>
          </cell>
          <cell r="BU464">
            <v>31</v>
          </cell>
          <cell r="BV464">
            <v>0</v>
          </cell>
          <cell r="BW464">
            <v>0</v>
          </cell>
          <cell r="BX464">
            <v>0</v>
          </cell>
          <cell r="BY464">
            <v>26</v>
          </cell>
          <cell r="BZ464">
            <v>107</v>
          </cell>
          <cell r="CA464">
            <v>2364</v>
          </cell>
          <cell r="CB464">
            <v>15271</v>
          </cell>
          <cell r="CC464">
            <v>8824</v>
          </cell>
          <cell r="CD464">
            <v>2068</v>
          </cell>
          <cell r="CE464">
            <v>166</v>
          </cell>
          <cell r="CF464">
            <v>4796</v>
          </cell>
          <cell r="CG464">
            <v>15392</v>
          </cell>
          <cell r="CH464">
            <v>7477</v>
          </cell>
          <cell r="CI464">
            <v>7627</v>
          </cell>
        </row>
        <row r="465">
          <cell r="B465" t="str">
            <v>Kab. Solok Selatan</v>
          </cell>
          <cell r="C465" t="str">
            <v>Prov. Sumatera Barat</v>
          </cell>
          <cell r="D465">
            <v>55</v>
          </cell>
          <cell r="E465">
            <v>3</v>
          </cell>
          <cell r="F465">
            <v>0</v>
          </cell>
          <cell r="G465">
            <v>0</v>
          </cell>
          <cell r="H465">
            <v>0</v>
          </cell>
          <cell r="I465">
            <v>803</v>
          </cell>
          <cell r="J465">
            <v>3</v>
          </cell>
          <cell r="K465">
            <v>0</v>
          </cell>
          <cell r="L465">
            <v>0</v>
          </cell>
          <cell r="M465">
            <v>0</v>
          </cell>
          <cell r="X465">
            <v>1</v>
          </cell>
          <cell r="Y465">
            <v>5302</v>
          </cell>
          <cell r="Z465">
            <v>734</v>
          </cell>
          <cell r="AA465">
            <v>12</v>
          </cell>
          <cell r="AB465">
            <v>0</v>
          </cell>
          <cell r="AC465">
            <v>1</v>
          </cell>
          <cell r="AD465">
            <v>557</v>
          </cell>
          <cell r="AE465">
            <v>31</v>
          </cell>
          <cell r="AF465">
            <v>0</v>
          </cell>
          <cell r="AG465">
            <v>0</v>
          </cell>
          <cell r="AR465">
            <v>0</v>
          </cell>
          <cell r="AS465">
            <v>8</v>
          </cell>
          <cell r="AT465">
            <v>1663</v>
          </cell>
          <cell r="AU465">
            <v>607</v>
          </cell>
          <cell r="AV465">
            <v>6</v>
          </cell>
          <cell r="AW465">
            <v>0</v>
          </cell>
          <cell r="AX465">
            <v>0</v>
          </cell>
          <cell r="AY465">
            <v>177</v>
          </cell>
          <cell r="AZ465">
            <v>78</v>
          </cell>
          <cell r="BA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5</v>
          </cell>
          <cell r="BT465">
            <v>25</v>
          </cell>
          <cell r="BU465">
            <v>51</v>
          </cell>
          <cell r="BV465">
            <v>0</v>
          </cell>
          <cell r="BW465">
            <v>0</v>
          </cell>
          <cell r="BX465">
            <v>0</v>
          </cell>
          <cell r="BY465">
            <v>8</v>
          </cell>
          <cell r="BZ465">
            <v>147</v>
          </cell>
          <cell r="CA465">
            <v>860</v>
          </cell>
          <cell r="CB465">
            <v>5873</v>
          </cell>
          <cell r="CC465">
            <v>2610</v>
          </cell>
          <cell r="CD465">
            <v>730</v>
          </cell>
          <cell r="CE465">
            <v>204</v>
          </cell>
          <cell r="CF465">
            <v>2311</v>
          </cell>
          <cell r="CG465">
            <v>7231</v>
          </cell>
          <cell r="CH465">
            <v>3549</v>
          </cell>
          <cell r="CI465">
            <v>3727</v>
          </cell>
        </row>
        <row r="466">
          <cell r="B466" t="str">
            <v>Kab. Tanah Datar</v>
          </cell>
          <cell r="C466" t="str">
            <v>Prov. Sumatera Barat</v>
          </cell>
          <cell r="D466">
            <v>85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667</v>
          </cell>
          <cell r="J466">
            <v>7</v>
          </cell>
          <cell r="K466">
            <v>0</v>
          </cell>
          <cell r="L466">
            <v>0</v>
          </cell>
          <cell r="M466">
            <v>0</v>
          </cell>
          <cell r="X466">
            <v>13</v>
          </cell>
          <cell r="Y466">
            <v>6980</v>
          </cell>
          <cell r="Z466">
            <v>814</v>
          </cell>
          <cell r="AA466">
            <v>18</v>
          </cell>
          <cell r="AB466">
            <v>1</v>
          </cell>
          <cell r="AC466">
            <v>0</v>
          </cell>
          <cell r="AD466">
            <v>797</v>
          </cell>
          <cell r="AE466">
            <v>39</v>
          </cell>
          <cell r="AF466">
            <v>2</v>
          </cell>
          <cell r="AG466">
            <v>0</v>
          </cell>
          <cell r="AR466">
            <v>1</v>
          </cell>
          <cell r="AS466">
            <v>18</v>
          </cell>
          <cell r="AT466">
            <v>3270</v>
          </cell>
          <cell r="AU466">
            <v>1096</v>
          </cell>
          <cell r="AV466">
            <v>18</v>
          </cell>
          <cell r="AW466">
            <v>0</v>
          </cell>
          <cell r="AX466">
            <v>2</v>
          </cell>
          <cell r="AY466">
            <v>150</v>
          </cell>
          <cell r="AZ466">
            <v>11</v>
          </cell>
          <cell r="BA466">
            <v>0</v>
          </cell>
          <cell r="BL466">
            <v>0</v>
          </cell>
          <cell r="BM466">
            <v>1</v>
          </cell>
          <cell r="BN466">
            <v>4</v>
          </cell>
          <cell r="BO466">
            <v>3</v>
          </cell>
          <cell r="BP466">
            <v>4</v>
          </cell>
          <cell r="BQ466">
            <v>0</v>
          </cell>
          <cell r="BR466">
            <v>0</v>
          </cell>
          <cell r="BS466">
            <v>9</v>
          </cell>
          <cell r="BT466">
            <v>43</v>
          </cell>
          <cell r="BU466">
            <v>17</v>
          </cell>
          <cell r="BV466">
            <v>0</v>
          </cell>
          <cell r="BW466">
            <v>1</v>
          </cell>
          <cell r="BX466">
            <v>0</v>
          </cell>
          <cell r="BY466">
            <v>12</v>
          </cell>
          <cell r="BZ466">
            <v>44</v>
          </cell>
          <cell r="CA466">
            <v>766</v>
          </cell>
          <cell r="CB466">
            <v>7806</v>
          </cell>
          <cell r="CC466">
            <v>4286</v>
          </cell>
          <cell r="CD466">
            <v>1185</v>
          </cell>
          <cell r="CE466">
            <v>84</v>
          </cell>
          <cell r="CF466">
            <v>2909</v>
          </cell>
          <cell r="CG466">
            <v>8612</v>
          </cell>
          <cell r="CH466">
            <v>4288</v>
          </cell>
          <cell r="CI466">
            <v>4223</v>
          </cell>
        </row>
        <row r="467">
          <cell r="B467" t="str">
            <v>Kab. Banyuasin</v>
          </cell>
          <cell r="C467" t="str">
            <v>Prov. Sumatera Selatan</v>
          </cell>
          <cell r="D467">
            <v>634</v>
          </cell>
          <cell r="E467">
            <v>16</v>
          </cell>
          <cell r="F467">
            <v>0</v>
          </cell>
          <cell r="G467">
            <v>0</v>
          </cell>
          <cell r="H467">
            <v>0</v>
          </cell>
          <cell r="I467">
            <v>3988</v>
          </cell>
          <cell r="J467">
            <v>69</v>
          </cell>
          <cell r="K467">
            <v>0</v>
          </cell>
          <cell r="L467">
            <v>0</v>
          </cell>
          <cell r="M467">
            <v>0</v>
          </cell>
          <cell r="N467">
            <v>3</v>
          </cell>
          <cell r="O467"/>
          <cell r="P467"/>
          <cell r="Q467"/>
          <cell r="R467"/>
          <cell r="S467"/>
          <cell r="X467">
            <v>106</v>
          </cell>
          <cell r="Y467">
            <v>87407</v>
          </cell>
          <cell r="Z467">
            <v>7744</v>
          </cell>
          <cell r="AA467">
            <v>414</v>
          </cell>
          <cell r="AB467">
            <v>41</v>
          </cell>
          <cell r="AC467">
            <v>8</v>
          </cell>
          <cell r="AD467">
            <v>1645</v>
          </cell>
          <cell r="AE467">
            <v>135</v>
          </cell>
          <cell r="AF467">
            <v>4</v>
          </cell>
          <cell r="AG467">
            <v>1</v>
          </cell>
          <cell r="AH467"/>
          <cell r="AI467"/>
          <cell r="AJ467"/>
          <cell r="AK467"/>
          <cell r="AL467"/>
          <cell r="AM467">
            <v>468</v>
          </cell>
          <cell r="AN467">
            <v>7277</v>
          </cell>
          <cell r="AO467">
            <v>577</v>
          </cell>
          <cell r="AP467">
            <v>25</v>
          </cell>
          <cell r="AQ467">
            <v>8</v>
          </cell>
          <cell r="AR467">
            <v>9</v>
          </cell>
          <cell r="AS467">
            <v>669</v>
          </cell>
          <cell r="AT467">
            <v>17263</v>
          </cell>
          <cell r="AU467">
            <v>3656</v>
          </cell>
          <cell r="AV467">
            <v>77</v>
          </cell>
          <cell r="AW467">
            <v>0</v>
          </cell>
          <cell r="AX467">
            <v>146</v>
          </cell>
          <cell r="AY467">
            <v>4711</v>
          </cell>
          <cell r="AZ467">
            <v>1264</v>
          </cell>
          <cell r="BA467">
            <v>52</v>
          </cell>
          <cell r="BB467"/>
          <cell r="BC467"/>
          <cell r="BD467">
            <v>114</v>
          </cell>
          <cell r="BE467">
            <v>47</v>
          </cell>
          <cell r="BF467">
            <v>2</v>
          </cell>
          <cell r="BG467">
            <v>3</v>
          </cell>
          <cell r="BH467">
            <v>3080</v>
          </cell>
          <cell r="BI467">
            <v>14549</v>
          </cell>
          <cell r="BJ467">
            <v>12429</v>
          </cell>
          <cell r="BK467">
            <v>1610</v>
          </cell>
          <cell r="BL467">
            <v>0</v>
          </cell>
          <cell r="BM467">
            <v>30</v>
          </cell>
          <cell r="BN467">
            <v>48</v>
          </cell>
          <cell r="BO467">
            <v>78</v>
          </cell>
          <cell r="BP467">
            <v>276</v>
          </cell>
          <cell r="BQ467">
            <v>2</v>
          </cell>
          <cell r="BR467">
            <v>9</v>
          </cell>
          <cell r="BS467">
            <v>95</v>
          </cell>
          <cell r="BT467">
            <v>186</v>
          </cell>
          <cell r="BU467">
            <v>731</v>
          </cell>
          <cell r="BV467">
            <v>0</v>
          </cell>
          <cell r="BW467">
            <v>0</v>
          </cell>
          <cell r="BX467">
            <v>23</v>
          </cell>
          <cell r="BY467">
            <v>263</v>
          </cell>
          <cell r="BZ467">
            <v>1284</v>
          </cell>
          <cell r="CA467">
            <v>5221</v>
          </cell>
          <cell r="CB467">
            <v>100348</v>
          </cell>
          <cell r="CC467">
            <v>45259</v>
          </cell>
          <cell r="CD467">
            <v>18366</v>
          </cell>
          <cell r="CE467">
            <v>4082</v>
          </cell>
          <cell r="CF467">
            <v>28865</v>
          </cell>
          <cell r="CG467">
            <v>93567</v>
          </cell>
          <cell r="CH467">
            <v>48528</v>
          </cell>
          <cell r="CI467">
            <v>46690</v>
          </cell>
        </row>
        <row r="468">
          <cell r="B468" t="str">
            <v>Kab. Empat Lawang</v>
          </cell>
          <cell r="C468" t="str">
            <v>Prov. Sumatera Selatan</v>
          </cell>
          <cell r="D468">
            <v>83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968</v>
          </cell>
          <cell r="J468">
            <v>10</v>
          </cell>
          <cell r="K468">
            <v>0</v>
          </cell>
          <cell r="L468">
            <v>0</v>
          </cell>
          <cell r="M468">
            <v>0</v>
          </cell>
          <cell r="N468"/>
          <cell r="O468"/>
          <cell r="P468"/>
          <cell r="Q468"/>
          <cell r="R468"/>
          <cell r="X468">
            <v>13</v>
          </cell>
          <cell r="Y468">
            <v>25496</v>
          </cell>
          <cell r="Z468">
            <v>1819</v>
          </cell>
          <cell r="AA468">
            <v>71</v>
          </cell>
          <cell r="AB468">
            <v>14</v>
          </cell>
          <cell r="AC468">
            <v>0</v>
          </cell>
          <cell r="AD468">
            <v>424</v>
          </cell>
          <cell r="AE468">
            <v>34</v>
          </cell>
          <cell r="AF468">
            <v>4</v>
          </cell>
          <cell r="AG468">
            <v>0</v>
          </cell>
          <cell r="AH468">
            <v>26</v>
          </cell>
          <cell r="AI468">
            <v>236</v>
          </cell>
          <cell r="AJ468">
            <v>3</v>
          </cell>
          <cell r="AM468">
            <v>56</v>
          </cell>
          <cell r="AN468">
            <v>531</v>
          </cell>
          <cell r="AO468">
            <v>25</v>
          </cell>
          <cell r="AP468">
            <v>1</v>
          </cell>
          <cell r="AQ468">
            <v>2</v>
          </cell>
          <cell r="AR468">
            <v>6</v>
          </cell>
          <cell r="AS468">
            <v>651</v>
          </cell>
          <cell r="AT468">
            <v>9318</v>
          </cell>
          <cell r="AU468">
            <v>1511</v>
          </cell>
          <cell r="AV468">
            <v>39</v>
          </cell>
          <cell r="AW468">
            <v>0</v>
          </cell>
          <cell r="AX468">
            <v>3</v>
          </cell>
          <cell r="AY468">
            <v>39</v>
          </cell>
          <cell r="AZ468">
            <v>39</v>
          </cell>
          <cell r="BA468">
            <v>4</v>
          </cell>
          <cell r="BB468"/>
          <cell r="BC468">
            <v>450</v>
          </cell>
          <cell r="BD468">
            <v>1020</v>
          </cell>
          <cell r="BE468">
            <v>35</v>
          </cell>
          <cell r="BF468">
            <v>4</v>
          </cell>
          <cell r="BG468"/>
          <cell r="BH468">
            <v>10</v>
          </cell>
          <cell r="BI468">
            <v>53</v>
          </cell>
          <cell r="BJ468">
            <v>22</v>
          </cell>
          <cell r="BK468"/>
          <cell r="BL468">
            <v>0</v>
          </cell>
          <cell r="BM468">
            <v>0</v>
          </cell>
          <cell r="BN468">
            <v>4</v>
          </cell>
          <cell r="BO468">
            <v>3</v>
          </cell>
          <cell r="BP468">
            <v>2</v>
          </cell>
          <cell r="BQ468">
            <v>0</v>
          </cell>
          <cell r="BR468">
            <v>9</v>
          </cell>
          <cell r="BS468">
            <v>34</v>
          </cell>
          <cell r="BT468">
            <v>48</v>
          </cell>
          <cell r="BU468">
            <v>132</v>
          </cell>
          <cell r="BV468">
            <v>0</v>
          </cell>
          <cell r="BW468">
            <v>0</v>
          </cell>
          <cell r="BX468">
            <v>9</v>
          </cell>
          <cell r="BY468">
            <v>93</v>
          </cell>
          <cell r="BZ468">
            <v>305</v>
          </cell>
          <cell r="CA468">
            <v>1152</v>
          </cell>
          <cell r="CB468">
            <v>27820</v>
          </cell>
          <cell r="CC468">
            <v>12358</v>
          </cell>
          <cell r="CD468">
            <v>1827</v>
          </cell>
          <cell r="CE468">
            <v>502</v>
          </cell>
          <cell r="CF468">
            <v>9100</v>
          </cell>
          <cell r="CG468">
            <v>34333</v>
          </cell>
          <cell r="CH468">
            <v>21102</v>
          </cell>
          <cell r="CI468">
            <v>18997</v>
          </cell>
        </row>
        <row r="469">
          <cell r="B469" t="str">
            <v>Kab. Lahat</v>
          </cell>
          <cell r="C469" t="str">
            <v>Prov. Sumatera Selatan</v>
          </cell>
          <cell r="D469">
            <v>195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4370</v>
          </cell>
          <cell r="J469">
            <v>29</v>
          </cell>
          <cell r="K469">
            <v>0</v>
          </cell>
          <cell r="L469">
            <v>0</v>
          </cell>
          <cell r="M469">
            <v>0</v>
          </cell>
          <cell r="N469"/>
          <cell r="O469">
            <v>1</v>
          </cell>
          <cell r="P469"/>
          <cell r="Q469"/>
          <cell r="R469"/>
          <cell r="X469">
            <v>29</v>
          </cell>
          <cell r="Y469">
            <v>37544</v>
          </cell>
          <cell r="Z469">
            <v>2010</v>
          </cell>
          <cell r="AA469">
            <v>76</v>
          </cell>
          <cell r="AB469">
            <v>10</v>
          </cell>
          <cell r="AC469">
            <v>10</v>
          </cell>
          <cell r="AD469">
            <v>3526</v>
          </cell>
          <cell r="AE469">
            <v>101</v>
          </cell>
          <cell r="AF469">
            <v>3</v>
          </cell>
          <cell r="AG469">
            <v>0</v>
          </cell>
          <cell r="AH469">
            <v>106</v>
          </cell>
          <cell r="AI469">
            <v>1416</v>
          </cell>
          <cell r="AJ469">
            <v>10</v>
          </cell>
          <cell r="AL469">
            <v>2</v>
          </cell>
          <cell r="AM469">
            <v>82</v>
          </cell>
          <cell r="AN469">
            <v>1541</v>
          </cell>
          <cell r="AO469">
            <v>324</v>
          </cell>
          <cell r="AP469">
            <v>3</v>
          </cell>
          <cell r="AQ469">
            <v>2</v>
          </cell>
          <cell r="AR469">
            <v>7</v>
          </cell>
          <cell r="AS469">
            <v>940</v>
          </cell>
          <cell r="AT469">
            <v>13381</v>
          </cell>
          <cell r="AU469">
            <v>1800</v>
          </cell>
          <cell r="AV469">
            <v>33</v>
          </cell>
          <cell r="AW469">
            <v>0</v>
          </cell>
          <cell r="AX469">
            <v>109</v>
          </cell>
          <cell r="AY469">
            <v>1597</v>
          </cell>
          <cell r="AZ469">
            <v>270</v>
          </cell>
          <cell r="BA469">
            <v>19</v>
          </cell>
          <cell r="BB469"/>
          <cell r="BC469">
            <v>418</v>
          </cell>
          <cell r="BD469">
            <v>1161</v>
          </cell>
          <cell r="BE469">
            <v>67</v>
          </cell>
          <cell r="BF469">
            <v>7</v>
          </cell>
          <cell r="BG469"/>
          <cell r="BH469">
            <v>404</v>
          </cell>
          <cell r="BI469">
            <v>1377</v>
          </cell>
          <cell r="BJ469">
            <v>228</v>
          </cell>
          <cell r="BK469">
            <v>7</v>
          </cell>
          <cell r="BL469">
            <v>0</v>
          </cell>
          <cell r="BM469">
            <v>20</v>
          </cell>
          <cell r="BN469">
            <v>14</v>
          </cell>
          <cell r="BO469">
            <v>15</v>
          </cell>
          <cell r="BP469">
            <v>40</v>
          </cell>
          <cell r="BQ469">
            <v>0</v>
          </cell>
          <cell r="BR469">
            <v>1</v>
          </cell>
          <cell r="BS469">
            <v>47</v>
          </cell>
          <cell r="BT469">
            <v>67</v>
          </cell>
          <cell r="BU469">
            <v>198</v>
          </cell>
          <cell r="BV469">
            <v>0</v>
          </cell>
          <cell r="BW469">
            <v>0</v>
          </cell>
          <cell r="BX469">
            <v>21</v>
          </cell>
          <cell r="BY469">
            <v>159</v>
          </cell>
          <cell r="BZ469">
            <v>786</v>
          </cell>
          <cell r="CA469">
            <v>4799</v>
          </cell>
          <cell r="CB469">
            <v>45949</v>
          </cell>
          <cell r="CC469">
            <v>20043</v>
          </cell>
          <cell r="CD469">
            <v>2688</v>
          </cell>
          <cell r="CE469">
            <v>1104</v>
          </cell>
          <cell r="CF469">
            <v>14577</v>
          </cell>
          <cell r="CG469">
            <v>45788</v>
          </cell>
          <cell r="CH469">
            <v>22937</v>
          </cell>
          <cell r="CI469">
            <v>22363</v>
          </cell>
        </row>
        <row r="470">
          <cell r="B470" t="str">
            <v>Kab. Muara Enim</v>
          </cell>
          <cell r="C470" t="str">
            <v>Prov. Sumatera Selatan</v>
          </cell>
          <cell r="D470">
            <v>574</v>
          </cell>
          <cell r="E470">
            <v>1</v>
          </cell>
          <cell r="F470">
            <v>0</v>
          </cell>
          <cell r="G470">
            <v>0</v>
          </cell>
          <cell r="H470">
            <v>0</v>
          </cell>
          <cell r="I470">
            <v>5373</v>
          </cell>
          <cell r="J470">
            <v>28</v>
          </cell>
          <cell r="K470">
            <v>0</v>
          </cell>
          <cell r="L470">
            <v>0</v>
          </cell>
          <cell r="M470">
            <v>0</v>
          </cell>
          <cell r="N470"/>
          <cell r="O470"/>
          <cell r="P470"/>
          <cell r="Q470"/>
          <cell r="R470"/>
          <cell r="X470">
            <v>67</v>
          </cell>
          <cell r="Y470">
            <v>61146</v>
          </cell>
          <cell r="Z470">
            <v>4053</v>
          </cell>
          <cell r="AA470">
            <v>136</v>
          </cell>
          <cell r="AB470">
            <v>13</v>
          </cell>
          <cell r="AC470">
            <v>4</v>
          </cell>
          <cell r="AD470">
            <v>2833</v>
          </cell>
          <cell r="AE470">
            <v>75</v>
          </cell>
          <cell r="AF470">
            <v>2</v>
          </cell>
          <cell r="AG470">
            <v>0</v>
          </cell>
          <cell r="AH470">
            <v>208</v>
          </cell>
          <cell r="AI470">
            <v>3424</v>
          </cell>
          <cell r="AJ470">
            <v>1216</v>
          </cell>
          <cell r="AK470">
            <v>3</v>
          </cell>
          <cell r="AM470">
            <v>343</v>
          </cell>
          <cell r="AN470">
            <v>2715</v>
          </cell>
          <cell r="AO470">
            <v>129</v>
          </cell>
          <cell r="AP470">
            <v>16</v>
          </cell>
          <cell r="AQ470">
            <v>6</v>
          </cell>
          <cell r="AR470">
            <v>5</v>
          </cell>
          <cell r="AS470">
            <v>800</v>
          </cell>
          <cell r="AT470">
            <v>19704</v>
          </cell>
          <cell r="AU470">
            <v>3281</v>
          </cell>
          <cell r="AV470">
            <v>41</v>
          </cell>
          <cell r="AW470">
            <v>1</v>
          </cell>
          <cell r="AX470">
            <v>120</v>
          </cell>
          <cell r="AY470">
            <v>2658</v>
          </cell>
          <cell r="AZ470">
            <v>526</v>
          </cell>
          <cell r="BA470">
            <v>23</v>
          </cell>
          <cell r="BB470"/>
          <cell r="BC470">
            <v>414</v>
          </cell>
          <cell r="BD470">
            <v>1509</v>
          </cell>
          <cell r="BE470">
            <v>81</v>
          </cell>
          <cell r="BF470">
            <v>4</v>
          </cell>
          <cell r="BG470"/>
          <cell r="BH470">
            <v>653</v>
          </cell>
          <cell r="BI470">
            <v>3383</v>
          </cell>
          <cell r="BJ470">
            <v>1209</v>
          </cell>
          <cell r="BK470">
            <v>234</v>
          </cell>
          <cell r="BL470">
            <v>0</v>
          </cell>
          <cell r="BM470">
            <v>6</v>
          </cell>
          <cell r="BN470">
            <v>10</v>
          </cell>
          <cell r="BO470">
            <v>22</v>
          </cell>
          <cell r="BP470">
            <v>84</v>
          </cell>
          <cell r="BQ470">
            <v>0</v>
          </cell>
          <cell r="BR470">
            <v>6</v>
          </cell>
          <cell r="BS470">
            <v>118</v>
          </cell>
          <cell r="BT470">
            <v>182</v>
          </cell>
          <cell r="BU470">
            <v>657</v>
          </cell>
          <cell r="BV470">
            <v>0</v>
          </cell>
          <cell r="BW470">
            <v>1</v>
          </cell>
          <cell r="BX470">
            <v>12</v>
          </cell>
          <cell r="BY470">
            <v>258</v>
          </cell>
          <cell r="BZ470">
            <v>1636</v>
          </cell>
          <cell r="CA470">
            <v>6575</v>
          </cell>
          <cell r="CB470">
            <v>72147</v>
          </cell>
          <cell r="CC470">
            <v>32867</v>
          </cell>
          <cell r="CD470">
            <v>5716</v>
          </cell>
          <cell r="CE470">
            <v>2698</v>
          </cell>
          <cell r="CF470">
            <v>20752</v>
          </cell>
          <cell r="CG470">
            <v>62582</v>
          </cell>
          <cell r="CH470">
            <v>31033</v>
          </cell>
          <cell r="CI470">
            <v>26453</v>
          </cell>
        </row>
        <row r="471">
          <cell r="B471" t="str">
            <v>Kab. Musi Banyuasin</v>
          </cell>
          <cell r="C471" t="str">
            <v>Prov. Sumatera Selatan</v>
          </cell>
          <cell r="D471">
            <v>647</v>
          </cell>
          <cell r="E471">
            <v>29</v>
          </cell>
          <cell r="F471">
            <v>0</v>
          </cell>
          <cell r="G471">
            <v>0</v>
          </cell>
          <cell r="H471">
            <v>0</v>
          </cell>
          <cell r="I471">
            <v>6010</v>
          </cell>
          <cell r="J471">
            <v>66</v>
          </cell>
          <cell r="K471">
            <v>0</v>
          </cell>
          <cell r="L471">
            <v>0</v>
          </cell>
          <cell r="M471">
            <v>0</v>
          </cell>
          <cell r="N471"/>
          <cell r="O471"/>
          <cell r="P471"/>
          <cell r="Q471"/>
          <cell r="R471"/>
          <cell r="X471">
            <v>37</v>
          </cell>
          <cell r="Y471">
            <v>73328</v>
          </cell>
          <cell r="Z471">
            <v>6339</v>
          </cell>
          <cell r="AA471">
            <v>328</v>
          </cell>
          <cell r="AB471">
            <v>30</v>
          </cell>
          <cell r="AC471">
            <v>17</v>
          </cell>
          <cell r="AD471">
            <v>4992</v>
          </cell>
          <cell r="AE471">
            <v>357</v>
          </cell>
          <cell r="AF471">
            <v>21</v>
          </cell>
          <cell r="AG471">
            <v>1</v>
          </cell>
          <cell r="AH471">
            <v>67</v>
          </cell>
          <cell r="AI471">
            <v>452</v>
          </cell>
          <cell r="AJ471">
            <v>3</v>
          </cell>
          <cell r="AM471">
            <v>374</v>
          </cell>
          <cell r="AN471">
            <v>5076</v>
          </cell>
          <cell r="AO471">
            <v>116</v>
          </cell>
          <cell r="AP471">
            <v>5</v>
          </cell>
          <cell r="AQ471">
            <v>1</v>
          </cell>
          <cell r="AR471">
            <v>10</v>
          </cell>
          <cell r="AS471">
            <v>332</v>
          </cell>
          <cell r="AT471">
            <v>19395</v>
          </cell>
          <cell r="AU471">
            <v>4066</v>
          </cell>
          <cell r="AV471">
            <v>64</v>
          </cell>
          <cell r="AW471">
            <v>5</v>
          </cell>
          <cell r="AX471">
            <v>72</v>
          </cell>
          <cell r="AY471">
            <v>3528</v>
          </cell>
          <cell r="AZ471">
            <v>953</v>
          </cell>
          <cell r="BA471">
            <v>26</v>
          </cell>
          <cell r="BB471"/>
          <cell r="BC471">
            <v>253</v>
          </cell>
          <cell r="BD471">
            <v>1085</v>
          </cell>
          <cell r="BE471">
            <v>46</v>
          </cell>
          <cell r="BF471">
            <v>3</v>
          </cell>
          <cell r="BG471"/>
          <cell r="BH471">
            <v>1285</v>
          </cell>
          <cell r="BI471">
            <v>7367</v>
          </cell>
          <cell r="BJ471">
            <v>7164</v>
          </cell>
          <cell r="BK471">
            <v>98</v>
          </cell>
          <cell r="BL471">
            <v>0</v>
          </cell>
          <cell r="BM471">
            <v>0</v>
          </cell>
          <cell r="BN471">
            <v>1</v>
          </cell>
          <cell r="BO471">
            <v>1</v>
          </cell>
          <cell r="BP471">
            <v>7</v>
          </cell>
          <cell r="BQ471">
            <v>0</v>
          </cell>
          <cell r="BR471">
            <v>0</v>
          </cell>
          <cell r="BS471">
            <v>33</v>
          </cell>
          <cell r="BT471">
            <v>52</v>
          </cell>
          <cell r="BU471">
            <v>286</v>
          </cell>
          <cell r="BV471">
            <v>0</v>
          </cell>
          <cell r="BW471">
            <v>2</v>
          </cell>
          <cell r="BX471">
            <v>7</v>
          </cell>
          <cell r="BY471">
            <v>156</v>
          </cell>
          <cell r="BZ471">
            <v>1267</v>
          </cell>
          <cell r="CA471">
            <v>7167</v>
          </cell>
          <cell r="CB471">
            <v>85887</v>
          </cell>
          <cell r="CC471">
            <v>38231</v>
          </cell>
          <cell r="CD471">
            <v>12792</v>
          </cell>
          <cell r="CE471">
            <v>1783</v>
          </cell>
          <cell r="CF471">
            <v>22836</v>
          </cell>
          <cell r="CG471">
            <v>71726</v>
          </cell>
          <cell r="CH471">
            <v>34823</v>
          </cell>
          <cell r="CI471">
            <v>28561</v>
          </cell>
        </row>
        <row r="472">
          <cell r="B472" t="str">
            <v>Kab. Musi Rawas</v>
          </cell>
          <cell r="C472" t="str">
            <v>Prov. Sumatera Selatan</v>
          </cell>
          <cell r="D472">
            <v>86</v>
          </cell>
          <cell r="E472">
            <v>1</v>
          </cell>
          <cell r="F472">
            <v>0</v>
          </cell>
          <cell r="G472">
            <v>0</v>
          </cell>
          <cell r="H472">
            <v>0</v>
          </cell>
          <cell r="I472">
            <v>4156</v>
          </cell>
          <cell r="J472">
            <v>98</v>
          </cell>
          <cell r="K472">
            <v>0</v>
          </cell>
          <cell r="L472">
            <v>0</v>
          </cell>
          <cell r="M472">
            <v>0</v>
          </cell>
          <cell r="N472"/>
          <cell r="O472"/>
          <cell r="P472"/>
          <cell r="Q472"/>
          <cell r="R472"/>
          <cell r="X472">
            <v>5</v>
          </cell>
          <cell r="Y472">
            <v>38440</v>
          </cell>
          <cell r="Z472">
            <v>3552</v>
          </cell>
          <cell r="AA472">
            <v>98</v>
          </cell>
          <cell r="AB472">
            <v>11</v>
          </cell>
          <cell r="AC472">
            <v>0</v>
          </cell>
          <cell r="AD472">
            <v>1949</v>
          </cell>
          <cell r="AE472">
            <v>106</v>
          </cell>
          <cell r="AF472">
            <v>2</v>
          </cell>
          <cell r="AG472">
            <v>0</v>
          </cell>
          <cell r="AH472">
            <v>40</v>
          </cell>
          <cell r="AI472">
            <v>555</v>
          </cell>
          <cell r="AJ472">
            <v>9</v>
          </cell>
          <cell r="AK472">
            <v>135</v>
          </cell>
          <cell r="AL472">
            <v>2</v>
          </cell>
          <cell r="AM472">
            <v>74</v>
          </cell>
          <cell r="AN472">
            <v>1873</v>
          </cell>
          <cell r="AO472">
            <v>82</v>
          </cell>
          <cell r="AP472">
            <v>5</v>
          </cell>
          <cell r="AQ472">
            <v>4</v>
          </cell>
          <cell r="AR472">
            <v>1</v>
          </cell>
          <cell r="AS472">
            <v>309</v>
          </cell>
          <cell r="AT472">
            <v>12340</v>
          </cell>
          <cell r="AU472">
            <v>2823</v>
          </cell>
          <cell r="AV472">
            <v>38</v>
          </cell>
          <cell r="AW472">
            <v>1</v>
          </cell>
          <cell r="AX472">
            <v>25</v>
          </cell>
          <cell r="AY472">
            <v>1368</v>
          </cell>
          <cell r="AZ472">
            <v>287</v>
          </cell>
          <cell r="BA472">
            <v>2</v>
          </cell>
          <cell r="BB472"/>
          <cell r="BC472">
            <v>44</v>
          </cell>
          <cell r="BD472">
            <v>249</v>
          </cell>
          <cell r="BE472">
            <v>31</v>
          </cell>
          <cell r="BF472">
            <v>1</v>
          </cell>
          <cell r="BG472">
            <v>1</v>
          </cell>
          <cell r="BH472">
            <v>260</v>
          </cell>
          <cell r="BI472">
            <v>2125</v>
          </cell>
          <cell r="BJ472">
            <v>277</v>
          </cell>
          <cell r="BK472">
            <v>15</v>
          </cell>
          <cell r="BL472">
            <v>0</v>
          </cell>
          <cell r="BM472">
            <v>10</v>
          </cell>
          <cell r="BN472">
            <v>5</v>
          </cell>
          <cell r="BO472">
            <v>12</v>
          </cell>
          <cell r="BP472">
            <v>62</v>
          </cell>
          <cell r="BQ472">
            <v>0</v>
          </cell>
          <cell r="BR472">
            <v>3</v>
          </cell>
          <cell r="BS472">
            <v>33</v>
          </cell>
          <cell r="BT472">
            <v>100</v>
          </cell>
          <cell r="BU472">
            <v>378</v>
          </cell>
          <cell r="BV472">
            <v>0</v>
          </cell>
          <cell r="BW472">
            <v>3</v>
          </cell>
          <cell r="BX472">
            <v>8</v>
          </cell>
          <cell r="BY472">
            <v>115</v>
          </cell>
          <cell r="BZ472">
            <v>929</v>
          </cell>
          <cell r="CA472">
            <v>4364</v>
          </cell>
          <cell r="CB472">
            <v>43570</v>
          </cell>
          <cell r="CC472">
            <v>19877</v>
          </cell>
          <cell r="CD472">
            <v>3885</v>
          </cell>
          <cell r="CE472">
            <v>1442</v>
          </cell>
          <cell r="CF472">
            <v>15342</v>
          </cell>
          <cell r="CG472">
            <v>43724</v>
          </cell>
          <cell r="CH472">
            <v>21367</v>
          </cell>
          <cell r="CI472">
            <v>20760</v>
          </cell>
        </row>
        <row r="473">
          <cell r="B473" t="str">
            <v>Kab. Musi Rawas Utara</v>
          </cell>
          <cell r="C473" t="str">
            <v>Prov. Sumatera Selatan</v>
          </cell>
          <cell r="D473">
            <v>297</v>
          </cell>
          <cell r="E473">
            <v>2</v>
          </cell>
          <cell r="F473">
            <v>0</v>
          </cell>
          <cell r="G473">
            <v>0</v>
          </cell>
          <cell r="H473">
            <v>0</v>
          </cell>
          <cell r="I473">
            <v>1420</v>
          </cell>
          <cell r="J473">
            <v>37</v>
          </cell>
          <cell r="K473">
            <v>0</v>
          </cell>
          <cell r="L473">
            <v>0</v>
          </cell>
          <cell r="M473">
            <v>0</v>
          </cell>
          <cell r="N473"/>
          <cell r="O473">
            <v>2</v>
          </cell>
          <cell r="P473"/>
          <cell r="Q473"/>
          <cell r="R473"/>
          <cell r="X473">
            <v>3</v>
          </cell>
          <cell r="Y473">
            <v>20616</v>
          </cell>
          <cell r="Z473">
            <v>1454</v>
          </cell>
          <cell r="AA473">
            <v>77</v>
          </cell>
          <cell r="AB473">
            <v>8</v>
          </cell>
          <cell r="AC473">
            <v>0</v>
          </cell>
          <cell r="AD473">
            <v>309</v>
          </cell>
          <cell r="AE473">
            <v>20</v>
          </cell>
          <cell r="AF473">
            <v>1</v>
          </cell>
          <cell r="AG473">
            <v>0</v>
          </cell>
          <cell r="AM473">
            <v>142</v>
          </cell>
          <cell r="AN473">
            <v>1573</v>
          </cell>
          <cell r="AO473">
            <v>89</v>
          </cell>
          <cell r="AP473">
            <v>7</v>
          </cell>
          <cell r="AR473">
            <v>7</v>
          </cell>
          <cell r="AS473">
            <v>337</v>
          </cell>
          <cell r="AT473">
            <v>5343</v>
          </cell>
          <cell r="AU473">
            <v>1173</v>
          </cell>
          <cell r="AV473">
            <v>17</v>
          </cell>
          <cell r="AW473">
            <v>2</v>
          </cell>
          <cell r="AX473">
            <v>14</v>
          </cell>
          <cell r="AY473">
            <v>352</v>
          </cell>
          <cell r="AZ473">
            <v>152</v>
          </cell>
          <cell r="BA473">
            <v>10</v>
          </cell>
          <cell r="BB473"/>
          <cell r="BC473">
            <v>48</v>
          </cell>
          <cell r="BD473">
            <v>119</v>
          </cell>
          <cell r="BE473">
            <v>14</v>
          </cell>
          <cell r="BF473">
            <v>3</v>
          </cell>
          <cell r="BG473">
            <v>1</v>
          </cell>
          <cell r="BH473">
            <v>151</v>
          </cell>
          <cell r="BI473">
            <v>1090</v>
          </cell>
          <cell r="BJ473">
            <v>279</v>
          </cell>
          <cell r="BK473">
            <v>50</v>
          </cell>
          <cell r="BL473">
            <v>0</v>
          </cell>
          <cell r="BM473">
            <v>1</v>
          </cell>
          <cell r="BN473">
            <v>1</v>
          </cell>
          <cell r="BO473">
            <v>2</v>
          </cell>
          <cell r="BP473">
            <v>93</v>
          </cell>
          <cell r="BQ473">
            <v>0</v>
          </cell>
          <cell r="BR473">
            <v>3</v>
          </cell>
          <cell r="BS473">
            <v>63</v>
          </cell>
          <cell r="BT473">
            <v>107</v>
          </cell>
          <cell r="BU473">
            <v>280</v>
          </cell>
          <cell r="BV473">
            <v>0</v>
          </cell>
          <cell r="BW473">
            <v>4</v>
          </cell>
          <cell r="BX473">
            <v>19</v>
          </cell>
          <cell r="BY473">
            <v>164</v>
          </cell>
          <cell r="BZ473">
            <v>1008</v>
          </cell>
          <cell r="CA473">
            <v>1872</v>
          </cell>
          <cell r="CB473">
            <v>23097</v>
          </cell>
          <cell r="CC473">
            <v>8550</v>
          </cell>
          <cell r="CD473">
            <v>1976</v>
          </cell>
          <cell r="CE473">
            <v>1469</v>
          </cell>
          <cell r="CF473">
            <v>6917</v>
          </cell>
          <cell r="CG473">
            <v>20658</v>
          </cell>
          <cell r="CH473">
            <v>10979</v>
          </cell>
          <cell r="CI473">
            <v>10586</v>
          </cell>
        </row>
        <row r="474">
          <cell r="B474" t="str">
            <v>Kab. Ogan Ilir</v>
          </cell>
          <cell r="C474" t="str">
            <v>Prov. Sumatera Selatan</v>
          </cell>
          <cell r="D474">
            <v>496</v>
          </cell>
          <cell r="E474">
            <v>4</v>
          </cell>
          <cell r="F474">
            <v>0</v>
          </cell>
          <cell r="G474">
            <v>0</v>
          </cell>
          <cell r="H474">
            <v>0</v>
          </cell>
          <cell r="I474">
            <v>1657</v>
          </cell>
          <cell r="J474">
            <v>6</v>
          </cell>
          <cell r="K474">
            <v>0</v>
          </cell>
          <cell r="L474">
            <v>0</v>
          </cell>
          <cell r="M474">
            <v>0</v>
          </cell>
          <cell r="N474"/>
          <cell r="O474"/>
          <cell r="P474"/>
          <cell r="Q474"/>
          <cell r="R474"/>
          <cell r="X474">
            <v>23</v>
          </cell>
          <cell r="Y474">
            <v>39765</v>
          </cell>
          <cell r="Z474">
            <v>2589</v>
          </cell>
          <cell r="AA474">
            <v>71</v>
          </cell>
          <cell r="AB474">
            <v>9</v>
          </cell>
          <cell r="AC474">
            <v>1</v>
          </cell>
          <cell r="AD474">
            <v>2707</v>
          </cell>
          <cell r="AE474">
            <v>125</v>
          </cell>
          <cell r="AF474">
            <v>4</v>
          </cell>
          <cell r="AG474">
            <v>0</v>
          </cell>
          <cell r="AH474">
            <v>41</v>
          </cell>
          <cell r="AI474">
            <v>356</v>
          </cell>
          <cell r="AJ474">
            <v>3</v>
          </cell>
          <cell r="AL474">
            <v>1</v>
          </cell>
          <cell r="AM474">
            <v>241</v>
          </cell>
          <cell r="AN474">
            <v>2075</v>
          </cell>
          <cell r="AO474">
            <v>41</v>
          </cell>
          <cell r="AP474">
            <v>2</v>
          </cell>
          <cell r="AQ474">
            <v>1</v>
          </cell>
          <cell r="AR474">
            <v>5</v>
          </cell>
          <cell r="AS474">
            <v>522</v>
          </cell>
          <cell r="AT474">
            <v>10793</v>
          </cell>
          <cell r="AU474">
            <v>1844</v>
          </cell>
          <cell r="AV474">
            <v>26</v>
          </cell>
          <cell r="AW474">
            <v>0</v>
          </cell>
          <cell r="AX474">
            <v>61</v>
          </cell>
          <cell r="AY474">
            <v>1680</v>
          </cell>
          <cell r="AZ474">
            <v>236</v>
          </cell>
          <cell r="BA474">
            <v>2</v>
          </cell>
          <cell r="BB474"/>
          <cell r="BC474">
            <v>233</v>
          </cell>
          <cell r="BD474">
            <v>844</v>
          </cell>
          <cell r="BE474">
            <v>39</v>
          </cell>
          <cell r="BF474">
            <v>3</v>
          </cell>
          <cell r="BG474"/>
          <cell r="BH474">
            <v>732</v>
          </cell>
          <cell r="BI474">
            <v>3548</v>
          </cell>
          <cell r="BJ474">
            <v>717</v>
          </cell>
          <cell r="BK474">
            <v>37</v>
          </cell>
          <cell r="BL474">
            <v>0</v>
          </cell>
          <cell r="BM474">
            <v>5</v>
          </cell>
          <cell r="BN474">
            <v>12</v>
          </cell>
          <cell r="BO474">
            <v>23</v>
          </cell>
          <cell r="BP474">
            <v>85</v>
          </cell>
          <cell r="BQ474">
            <v>0</v>
          </cell>
          <cell r="BR474">
            <v>2</v>
          </cell>
          <cell r="BS474">
            <v>35</v>
          </cell>
          <cell r="BT474">
            <v>60</v>
          </cell>
          <cell r="BU474">
            <v>209</v>
          </cell>
          <cell r="BV474">
            <v>0</v>
          </cell>
          <cell r="BW474">
            <v>0</v>
          </cell>
          <cell r="BX474">
            <v>4</v>
          </cell>
          <cell r="BY474">
            <v>129</v>
          </cell>
          <cell r="BZ474">
            <v>624</v>
          </cell>
          <cell r="CA474">
            <v>2464</v>
          </cell>
          <cell r="CB474">
            <v>46468</v>
          </cell>
          <cell r="CC474">
            <v>19674</v>
          </cell>
          <cell r="CD474">
            <v>3125</v>
          </cell>
          <cell r="CE474">
            <v>997</v>
          </cell>
          <cell r="CF474">
            <v>15841</v>
          </cell>
          <cell r="CG474">
            <v>47215</v>
          </cell>
          <cell r="CH474">
            <v>23869</v>
          </cell>
          <cell r="CI474">
            <v>23458</v>
          </cell>
        </row>
        <row r="475">
          <cell r="B475" t="str">
            <v>Kab. Ogan Komering Ilir</v>
          </cell>
          <cell r="C475" t="str">
            <v>Prov. Sumatera Selatan</v>
          </cell>
          <cell r="D475">
            <v>363</v>
          </cell>
          <cell r="E475">
            <v>5</v>
          </cell>
          <cell r="F475">
            <v>0</v>
          </cell>
          <cell r="G475">
            <v>0</v>
          </cell>
          <cell r="H475">
            <v>0</v>
          </cell>
          <cell r="I475">
            <v>4817</v>
          </cell>
          <cell r="J475">
            <v>135</v>
          </cell>
          <cell r="K475">
            <v>0</v>
          </cell>
          <cell r="L475">
            <v>0</v>
          </cell>
          <cell r="M475">
            <v>0</v>
          </cell>
          <cell r="N475"/>
          <cell r="O475">
            <v>4</v>
          </cell>
          <cell r="P475"/>
          <cell r="Q475"/>
          <cell r="R475"/>
          <cell r="X475">
            <v>24</v>
          </cell>
          <cell r="Y475">
            <v>81900</v>
          </cell>
          <cell r="Z475">
            <v>7206</v>
          </cell>
          <cell r="AA475">
            <v>228</v>
          </cell>
          <cell r="AB475">
            <v>26</v>
          </cell>
          <cell r="AC475">
            <v>1</v>
          </cell>
          <cell r="AD475">
            <v>1574</v>
          </cell>
          <cell r="AE475">
            <v>33</v>
          </cell>
          <cell r="AF475">
            <v>0</v>
          </cell>
          <cell r="AG475">
            <v>0</v>
          </cell>
          <cell r="AM475">
            <v>363</v>
          </cell>
          <cell r="AN475">
            <v>7150</v>
          </cell>
          <cell r="AO475">
            <v>742</v>
          </cell>
          <cell r="AP475">
            <v>20</v>
          </cell>
          <cell r="AQ475">
            <v>13</v>
          </cell>
          <cell r="AR475">
            <v>11</v>
          </cell>
          <cell r="AS475">
            <v>742</v>
          </cell>
          <cell r="AT475">
            <v>20026</v>
          </cell>
          <cell r="AU475">
            <v>4046</v>
          </cell>
          <cell r="AV475">
            <v>42</v>
          </cell>
          <cell r="AW475">
            <v>6</v>
          </cell>
          <cell r="AX475">
            <v>74</v>
          </cell>
          <cell r="AY475">
            <v>2715</v>
          </cell>
          <cell r="AZ475">
            <v>603</v>
          </cell>
          <cell r="BA475">
            <v>5</v>
          </cell>
          <cell r="BB475"/>
          <cell r="BC475">
            <v>107</v>
          </cell>
          <cell r="BD475">
            <v>446</v>
          </cell>
          <cell r="BE475">
            <v>45</v>
          </cell>
          <cell r="BF475">
            <v>1</v>
          </cell>
          <cell r="BG475">
            <v>1</v>
          </cell>
          <cell r="BH475">
            <v>1073</v>
          </cell>
          <cell r="BI475">
            <v>7258</v>
          </cell>
          <cell r="BJ475">
            <v>3014</v>
          </cell>
          <cell r="BK475">
            <v>915</v>
          </cell>
          <cell r="BL475">
            <v>0</v>
          </cell>
          <cell r="BM475">
            <v>2</v>
          </cell>
          <cell r="BN475">
            <v>2</v>
          </cell>
          <cell r="BO475">
            <v>9</v>
          </cell>
          <cell r="BP475">
            <v>42</v>
          </cell>
          <cell r="BQ475">
            <v>0</v>
          </cell>
          <cell r="BR475">
            <v>0</v>
          </cell>
          <cell r="BS475">
            <v>24</v>
          </cell>
          <cell r="BT475">
            <v>46</v>
          </cell>
          <cell r="BU475">
            <v>179</v>
          </cell>
          <cell r="BV475">
            <v>0</v>
          </cell>
          <cell r="BW475">
            <v>0</v>
          </cell>
          <cell r="BX475">
            <v>11</v>
          </cell>
          <cell r="BY475">
            <v>120</v>
          </cell>
          <cell r="BZ475">
            <v>787</v>
          </cell>
          <cell r="CA475">
            <v>5586</v>
          </cell>
          <cell r="CB475">
            <v>92766</v>
          </cell>
          <cell r="CC475">
            <v>38463</v>
          </cell>
          <cell r="CD475">
            <v>8131</v>
          </cell>
          <cell r="CE475">
            <v>2010</v>
          </cell>
          <cell r="CF475">
            <v>25698</v>
          </cell>
          <cell r="CG475">
            <v>85588</v>
          </cell>
          <cell r="CH475">
            <v>45311</v>
          </cell>
          <cell r="CI475">
            <v>39308</v>
          </cell>
        </row>
        <row r="476">
          <cell r="B476" t="str">
            <v>Kab. Ogan Komering Ulu</v>
          </cell>
          <cell r="C476" t="str">
            <v>Prov. Sumatera Selatan</v>
          </cell>
          <cell r="D476">
            <v>462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2053</v>
          </cell>
          <cell r="J476">
            <v>3</v>
          </cell>
          <cell r="K476">
            <v>0</v>
          </cell>
          <cell r="L476">
            <v>0</v>
          </cell>
          <cell r="M476">
            <v>0</v>
          </cell>
          <cell r="N476"/>
          <cell r="O476"/>
          <cell r="P476"/>
          <cell r="Q476"/>
          <cell r="R476"/>
          <cell r="X476">
            <v>12</v>
          </cell>
          <cell r="Y476">
            <v>36112</v>
          </cell>
          <cell r="Z476">
            <v>2519</v>
          </cell>
          <cell r="AA476">
            <v>118</v>
          </cell>
          <cell r="AB476">
            <v>12</v>
          </cell>
          <cell r="AC476">
            <v>4</v>
          </cell>
          <cell r="AD476">
            <v>2024</v>
          </cell>
          <cell r="AE476">
            <v>122</v>
          </cell>
          <cell r="AF476">
            <v>9</v>
          </cell>
          <cell r="AG476">
            <v>0</v>
          </cell>
          <cell r="AH476">
            <v>57</v>
          </cell>
          <cell r="AI476">
            <v>437</v>
          </cell>
          <cell r="AJ476">
            <v>12</v>
          </cell>
          <cell r="AK476">
            <v>1</v>
          </cell>
          <cell r="AM476">
            <v>250</v>
          </cell>
          <cell r="AN476">
            <v>2882</v>
          </cell>
          <cell r="AO476">
            <v>108</v>
          </cell>
          <cell r="AP476">
            <v>7</v>
          </cell>
          <cell r="AQ476">
            <v>5</v>
          </cell>
          <cell r="AR476">
            <v>2</v>
          </cell>
          <cell r="AS476">
            <v>438</v>
          </cell>
          <cell r="AT476">
            <v>12107</v>
          </cell>
          <cell r="AU476">
            <v>2456</v>
          </cell>
          <cell r="AV476">
            <v>48</v>
          </cell>
          <cell r="AW476">
            <v>1</v>
          </cell>
          <cell r="AX476">
            <v>26</v>
          </cell>
          <cell r="AY476">
            <v>1004</v>
          </cell>
          <cell r="AZ476">
            <v>183</v>
          </cell>
          <cell r="BA476">
            <v>7</v>
          </cell>
          <cell r="BB476"/>
          <cell r="BC476">
            <v>131</v>
          </cell>
          <cell r="BD476">
            <v>525</v>
          </cell>
          <cell r="BE476">
            <v>52</v>
          </cell>
          <cell r="BF476">
            <v>3</v>
          </cell>
          <cell r="BG476"/>
          <cell r="BH476">
            <v>277</v>
          </cell>
          <cell r="BI476">
            <v>1453</v>
          </cell>
          <cell r="BJ476">
            <v>328</v>
          </cell>
          <cell r="BK476">
            <v>17</v>
          </cell>
          <cell r="BL476">
            <v>0</v>
          </cell>
          <cell r="BM476">
            <v>12</v>
          </cell>
          <cell r="BN476">
            <v>41</v>
          </cell>
          <cell r="BO476">
            <v>49</v>
          </cell>
          <cell r="BP476">
            <v>70</v>
          </cell>
          <cell r="BQ476">
            <v>0</v>
          </cell>
          <cell r="BR476">
            <v>5</v>
          </cell>
          <cell r="BS476">
            <v>45</v>
          </cell>
          <cell r="BT476">
            <v>76</v>
          </cell>
          <cell r="BU476">
            <v>302</v>
          </cell>
          <cell r="BV476">
            <v>0</v>
          </cell>
          <cell r="BW476">
            <v>3</v>
          </cell>
          <cell r="BX476">
            <v>9</v>
          </cell>
          <cell r="BY476">
            <v>146</v>
          </cell>
          <cell r="BZ476">
            <v>781</v>
          </cell>
          <cell r="CA476">
            <v>2841</v>
          </cell>
          <cell r="CB476">
            <v>42350</v>
          </cell>
          <cell r="CC476">
            <v>17945</v>
          </cell>
          <cell r="CD476">
            <v>3425</v>
          </cell>
          <cell r="CE476">
            <v>1245</v>
          </cell>
          <cell r="CF476">
            <v>13586</v>
          </cell>
          <cell r="CG476">
            <v>39464</v>
          </cell>
          <cell r="CH476">
            <v>18783</v>
          </cell>
          <cell r="CI476">
            <v>19195</v>
          </cell>
        </row>
        <row r="477">
          <cell r="B477" t="str">
            <v>Kab. Ogan Komering Ulu Selatan</v>
          </cell>
          <cell r="C477" t="str">
            <v>Prov. Sumatera Selatan</v>
          </cell>
          <cell r="D477">
            <v>385</v>
          </cell>
          <cell r="E477">
            <v>1</v>
          </cell>
          <cell r="F477">
            <v>0</v>
          </cell>
          <cell r="G477">
            <v>0</v>
          </cell>
          <cell r="H477">
            <v>0</v>
          </cell>
          <cell r="I477">
            <v>1475</v>
          </cell>
          <cell r="J477">
            <v>21</v>
          </cell>
          <cell r="K477">
            <v>0</v>
          </cell>
          <cell r="L477">
            <v>0</v>
          </cell>
          <cell r="M477">
            <v>0</v>
          </cell>
          <cell r="N477"/>
          <cell r="O477"/>
          <cell r="P477"/>
          <cell r="Q477"/>
          <cell r="R477"/>
          <cell r="X477">
            <v>16</v>
          </cell>
          <cell r="Y477">
            <v>34165</v>
          </cell>
          <cell r="Z477">
            <v>2427</v>
          </cell>
          <cell r="AA477">
            <v>88</v>
          </cell>
          <cell r="AB477">
            <v>23</v>
          </cell>
          <cell r="AC477">
            <v>0</v>
          </cell>
          <cell r="AD477">
            <v>2392</v>
          </cell>
          <cell r="AE477">
            <v>217</v>
          </cell>
          <cell r="AF477">
            <v>21</v>
          </cell>
          <cell r="AG477">
            <v>10</v>
          </cell>
          <cell r="AH477">
            <v>23</v>
          </cell>
          <cell r="AI477">
            <v>379</v>
          </cell>
          <cell r="AJ477">
            <v>19</v>
          </cell>
          <cell r="AM477">
            <v>64</v>
          </cell>
          <cell r="AN477">
            <v>1230</v>
          </cell>
          <cell r="AO477">
            <v>49</v>
          </cell>
          <cell r="AQ477">
            <v>1</v>
          </cell>
          <cell r="AR477">
            <v>4</v>
          </cell>
          <cell r="AS477">
            <v>477</v>
          </cell>
          <cell r="AT477">
            <v>10983</v>
          </cell>
          <cell r="AU477">
            <v>1796</v>
          </cell>
          <cell r="AV477">
            <v>39</v>
          </cell>
          <cell r="AW477">
            <v>1</v>
          </cell>
          <cell r="AX477">
            <v>10</v>
          </cell>
          <cell r="AY477">
            <v>458</v>
          </cell>
          <cell r="AZ477">
            <v>121</v>
          </cell>
          <cell r="BA477">
            <v>5</v>
          </cell>
          <cell r="BB477"/>
          <cell r="BC477">
            <v>308</v>
          </cell>
          <cell r="BD477">
            <v>1301</v>
          </cell>
          <cell r="BE477">
            <v>66</v>
          </cell>
          <cell r="BF477">
            <v>9</v>
          </cell>
          <cell r="BG477">
            <v>14</v>
          </cell>
          <cell r="BH477">
            <v>200</v>
          </cell>
          <cell r="BI477">
            <v>1176</v>
          </cell>
          <cell r="BJ477">
            <v>150</v>
          </cell>
          <cell r="BK477">
            <v>22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1</v>
          </cell>
          <cell r="BT477">
            <v>11</v>
          </cell>
          <cell r="BU477">
            <v>79</v>
          </cell>
          <cell r="BV477">
            <v>0</v>
          </cell>
          <cell r="BW477">
            <v>0</v>
          </cell>
          <cell r="BX477">
            <v>1</v>
          </cell>
          <cell r="BY477">
            <v>49</v>
          </cell>
          <cell r="BZ477">
            <v>415</v>
          </cell>
          <cell r="CA477">
            <v>1982</v>
          </cell>
          <cell r="CB477">
            <v>39183</v>
          </cell>
          <cell r="CC477">
            <v>16632</v>
          </cell>
          <cell r="CD477">
            <v>2302</v>
          </cell>
          <cell r="CE477">
            <v>603</v>
          </cell>
          <cell r="CF477">
            <v>12916</v>
          </cell>
          <cell r="CG477">
            <v>44294</v>
          </cell>
          <cell r="CH477">
            <v>25312</v>
          </cell>
          <cell r="CI477">
            <v>23309</v>
          </cell>
        </row>
        <row r="478">
          <cell r="B478" t="str">
            <v>Kab. Ogan Komering Ulu Timur</v>
          </cell>
          <cell r="C478" t="str">
            <v>Prov. Sumatera Selatan</v>
          </cell>
          <cell r="D478">
            <v>587</v>
          </cell>
          <cell r="E478">
            <v>2</v>
          </cell>
          <cell r="F478">
            <v>0</v>
          </cell>
          <cell r="G478">
            <v>0</v>
          </cell>
          <cell r="H478">
            <v>0</v>
          </cell>
          <cell r="I478">
            <v>5710</v>
          </cell>
          <cell r="J478">
            <v>346</v>
          </cell>
          <cell r="K478">
            <v>0</v>
          </cell>
          <cell r="L478">
            <v>0</v>
          </cell>
          <cell r="M478">
            <v>0</v>
          </cell>
          <cell r="N478"/>
          <cell r="O478">
            <v>4</v>
          </cell>
          <cell r="P478"/>
          <cell r="Q478"/>
          <cell r="R478"/>
          <cell r="X478">
            <v>18</v>
          </cell>
          <cell r="Y478">
            <v>59117</v>
          </cell>
          <cell r="Z478">
            <v>4788</v>
          </cell>
          <cell r="AA478">
            <v>89</v>
          </cell>
          <cell r="AB478">
            <v>9</v>
          </cell>
          <cell r="AC478">
            <v>2</v>
          </cell>
          <cell r="AD478">
            <v>2662</v>
          </cell>
          <cell r="AE478">
            <v>130</v>
          </cell>
          <cell r="AF478">
            <v>0</v>
          </cell>
          <cell r="AG478">
            <v>0</v>
          </cell>
          <cell r="AH478">
            <v>46</v>
          </cell>
          <cell r="AI478">
            <v>899</v>
          </cell>
          <cell r="AJ478">
            <v>13</v>
          </cell>
          <cell r="AL478">
            <v>3</v>
          </cell>
          <cell r="AM478">
            <v>537</v>
          </cell>
          <cell r="AN478">
            <v>9475</v>
          </cell>
          <cell r="AO478">
            <v>1148</v>
          </cell>
          <cell r="AP478">
            <v>9</v>
          </cell>
          <cell r="AQ478">
            <v>8</v>
          </cell>
          <cell r="AR478">
            <v>5</v>
          </cell>
          <cell r="AS478">
            <v>218</v>
          </cell>
          <cell r="AT478">
            <v>15638</v>
          </cell>
          <cell r="AU478">
            <v>3062</v>
          </cell>
          <cell r="AV478">
            <v>34</v>
          </cell>
          <cell r="AW478">
            <v>1</v>
          </cell>
          <cell r="AX478">
            <v>31</v>
          </cell>
          <cell r="AY478">
            <v>2839</v>
          </cell>
          <cell r="AZ478">
            <v>539</v>
          </cell>
          <cell r="BA478">
            <v>8</v>
          </cell>
          <cell r="BB478"/>
          <cell r="BC478">
            <v>260</v>
          </cell>
          <cell r="BD478">
            <v>965</v>
          </cell>
          <cell r="BE478">
            <v>54</v>
          </cell>
          <cell r="BF478">
            <v>1</v>
          </cell>
          <cell r="BG478"/>
          <cell r="BH478">
            <v>763</v>
          </cell>
          <cell r="BI478">
            <v>6349</v>
          </cell>
          <cell r="BJ478">
            <v>1242</v>
          </cell>
          <cell r="BK478">
            <v>138</v>
          </cell>
          <cell r="BL478">
            <v>0</v>
          </cell>
          <cell r="BM478">
            <v>1</v>
          </cell>
          <cell r="BN478">
            <v>1</v>
          </cell>
          <cell r="BO478">
            <v>3</v>
          </cell>
          <cell r="BP478">
            <v>15</v>
          </cell>
          <cell r="BQ478">
            <v>0</v>
          </cell>
          <cell r="BR478">
            <v>7</v>
          </cell>
          <cell r="BS478">
            <v>76</v>
          </cell>
          <cell r="BT478">
            <v>49</v>
          </cell>
          <cell r="BU478">
            <v>186</v>
          </cell>
          <cell r="BV478">
            <v>0</v>
          </cell>
          <cell r="BW478">
            <v>0</v>
          </cell>
          <cell r="BX478">
            <v>3</v>
          </cell>
          <cell r="BY478">
            <v>71</v>
          </cell>
          <cell r="BZ478">
            <v>453</v>
          </cell>
          <cell r="CA478">
            <v>6906</v>
          </cell>
          <cell r="CB478">
            <v>73785</v>
          </cell>
          <cell r="CC478">
            <v>31950</v>
          </cell>
          <cell r="CD478">
            <v>5118</v>
          </cell>
          <cell r="CE478">
            <v>855</v>
          </cell>
          <cell r="CF478">
            <v>23764</v>
          </cell>
          <cell r="CG478">
            <v>74102</v>
          </cell>
          <cell r="CH478">
            <v>35366</v>
          </cell>
          <cell r="CI478">
            <v>30445</v>
          </cell>
        </row>
        <row r="479">
          <cell r="B479" t="str">
            <v>Kab. Penukal Abab Lematang Ilir</v>
          </cell>
          <cell r="C479" t="str">
            <v>Prov. Sumatera Selatan</v>
          </cell>
          <cell r="D479">
            <v>253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958</v>
          </cell>
          <cell r="J479">
            <v>4</v>
          </cell>
          <cell r="K479">
            <v>0</v>
          </cell>
          <cell r="L479">
            <v>0</v>
          </cell>
          <cell r="M479">
            <v>0</v>
          </cell>
          <cell r="N479"/>
          <cell r="O479"/>
          <cell r="P479"/>
          <cell r="Q479"/>
          <cell r="R479"/>
          <cell r="X479">
            <v>17</v>
          </cell>
          <cell r="Y479">
            <v>21769</v>
          </cell>
          <cell r="Z479">
            <v>2214</v>
          </cell>
          <cell r="AA479">
            <v>142</v>
          </cell>
          <cell r="AB479">
            <v>6</v>
          </cell>
          <cell r="AC479">
            <v>12</v>
          </cell>
          <cell r="AD479">
            <v>1445</v>
          </cell>
          <cell r="AE479">
            <v>32</v>
          </cell>
          <cell r="AF479">
            <v>2</v>
          </cell>
          <cell r="AG479">
            <v>1</v>
          </cell>
          <cell r="AH479">
            <v>26</v>
          </cell>
          <cell r="AI479">
            <v>288</v>
          </cell>
          <cell r="AJ479">
            <v>17</v>
          </cell>
          <cell r="AL479">
            <v>1</v>
          </cell>
          <cell r="AM479">
            <v>101</v>
          </cell>
          <cell r="AN479">
            <v>775</v>
          </cell>
          <cell r="AO479">
            <v>45</v>
          </cell>
          <cell r="AP479">
            <v>3</v>
          </cell>
          <cell r="AR479">
            <v>4</v>
          </cell>
          <cell r="AS479">
            <v>182</v>
          </cell>
          <cell r="AT479">
            <v>6352</v>
          </cell>
          <cell r="AU479">
            <v>1521</v>
          </cell>
          <cell r="AV479">
            <v>29</v>
          </cell>
          <cell r="AW479">
            <v>6</v>
          </cell>
          <cell r="AX479">
            <v>32</v>
          </cell>
          <cell r="AY479">
            <v>1519</v>
          </cell>
          <cell r="AZ479">
            <v>486</v>
          </cell>
          <cell r="BA479">
            <v>40</v>
          </cell>
          <cell r="BB479"/>
          <cell r="BC479">
            <v>5</v>
          </cell>
          <cell r="BD479">
            <v>36</v>
          </cell>
          <cell r="BE479">
            <v>9</v>
          </cell>
          <cell r="BF479">
            <v>2</v>
          </cell>
          <cell r="BG479">
            <v>1</v>
          </cell>
          <cell r="BH479">
            <v>71</v>
          </cell>
          <cell r="BI479">
            <v>557</v>
          </cell>
          <cell r="BJ479">
            <v>61</v>
          </cell>
          <cell r="BK479">
            <v>4</v>
          </cell>
          <cell r="BL479">
            <v>0</v>
          </cell>
          <cell r="BM479">
            <v>38</v>
          </cell>
          <cell r="BN479">
            <v>57</v>
          </cell>
          <cell r="BO479">
            <v>119</v>
          </cell>
          <cell r="BP479">
            <v>2333</v>
          </cell>
          <cell r="BQ479">
            <v>0</v>
          </cell>
          <cell r="BR479">
            <v>10</v>
          </cell>
          <cell r="BS479">
            <v>68</v>
          </cell>
          <cell r="BT479">
            <v>160</v>
          </cell>
          <cell r="BU479">
            <v>2648</v>
          </cell>
          <cell r="BV479">
            <v>0</v>
          </cell>
          <cell r="BW479">
            <v>4</v>
          </cell>
          <cell r="BX479">
            <v>15</v>
          </cell>
          <cell r="BY479">
            <v>148</v>
          </cell>
          <cell r="BZ479">
            <v>1606</v>
          </cell>
          <cell r="CA479">
            <v>1378</v>
          </cell>
          <cell r="CB479">
            <v>24623</v>
          </cell>
          <cell r="CC479">
            <v>10912</v>
          </cell>
          <cell r="CD479">
            <v>2651</v>
          </cell>
          <cell r="CE479">
            <v>6670</v>
          </cell>
          <cell r="CF479">
            <v>7325</v>
          </cell>
          <cell r="CG479">
            <v>20699</v>
          </cell>
          <cell r="CH479">
            <v>9872</v>
          </cell>
          <cell r="CI479">
            <v>9547</v>
          </cell>
        </row>
        <row r="480">
          <cell r="B480" t="str">
            <v>Kota Lubuk Linggau</v>
          </cell>
          <cell r="C480" t="str">
            <v>Prov. Sumatera Selatan</v>
          </cell>
          <cell r="D480">
            <v>154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1344</v>
          </cell>
          <cell r="J480">
            <v>11</v>
          </cell>
          <cell r="K480">
            <v>0</v>
          </cell>
          <cell r="L480">
            <v>0</v>
          </cell>
          <cell r="M480">
            <v>0</v>
          </cell>
          <cell r="N480"/>
          <cell r="O480"/>
          <cell r="P480"/>
          <cell r="Q480"/>
          <cell r="R480"/>
          <cell r="X480">
            <v>4</v>
          </cell>
          <cell r="Y480">
            <v>21162</v>
          </cell>
          <cell r="Z480">
            <v>1216</v>
          </cell>
          <cell r="AA480">
            <v>28</v>
          </cell>
          <cell r="AB480">
            <v>5</v>
          </cell>
          <cell r="AC480">
            <v>1</v>
          </cell>
          <cell r="AD480">
            <v>3100</v>
          </cell>
          <cell r="AE480">
            <v>70</v>
          </cell>
          <cell r="AF480">
            <v>1</v>
          </cell>
          <cell r="AG480">
            <v>0</v>
          </cell>
          <cell r="AH480">
            <v>22</v>
          </cell>
          <cell r="AI480">
            <v>342</v>
          </cell>
          <cell r="AJ480">
            <v>398</v>
          </cell>
          <cell r="AM480">
            <v>83</v>
          </cell>
          <cell r="AN480">
            <v>824</v>
          </cell>
          <cell r="AO480">
            <v>45</v>
          </cell>
          <cell r="AP480">
            <v>1</v>
          </cell>
          <cell r="AQ480">
            <v>2</v>
          </cell>
          <cell r="AR480">
            <v>5</v>
          </cell>
          <cell r="AS480">
            <v>247</v>
          </cell>
          <cell r="AT480">
            <v>7800</v>
          </cell>
          <cell r="AU480">
            <v>1205</v>
          </cell>
          <cell r="AV480">
            <v>12</v>
          </cell>
          <cell r="AW480">
            <v>3</v>
          </cell>
          <cell r="AX480">
            <v>84</v>
          </cell>
          <cell r="AY480">
            <v>2307</v>
          </cell>
          <cell r="AZ480">
            <v>369</v>
          </cell>
          <cell r="BA480">
            <v>29</v>
          </cell>
          <cell r="BB480"/>
          <cell r="BC480">
            <v>207</v>
          </cell>
          <cell r="BD480">
            <v>841</v>
          </cell>
          <cell r="BE480">
            <v>27</v>
          </cell>
          <cell r="BF480">
            <v>2</v>
          </cell>
          <cell r="BG480"/>
          <cell r="BH480">
            <v>96</v>
          </cell>
          <cell r="BI480">
            <v>571</v>
          </cell>
          <cell r="BJ480">
            <v>75</v>
          </cell>
          <cell r="BK480">
            <v>12</v>
          </cell>
          <cell r="BL480">
            <v>0</v>
          </cell>
          <cell r="BM480">
            <v>2</v>
          </cell>
          <cell r="BN480">
            <v>20</v>
          </cell>
          <cell r="BO480">
            <v>15</v>
          </cell>
          <cell r="BP480">
            <v>27</v>
          </cell>
          <cell r="BQ480">
            <v>0</v>
          </cell>
          <cell r="BR480">
            <v>6</v>
          </cell>
          <cell r="BS480">
            <v>38</v>
          </cell>
          <cell r="BT480">
            <v>91</v>
          </cell>
          <cell r="BU480">
            <v>211</v>
          </cell>
          <cell r="BV480">
            <v>0</v>
          </cell>
          <cell r="BW480">
            <v>1</v>
          </cell>
          <cell r="BX480">
            <v>4</v>
          </cell>
          <cell r="BY480">
            <v>56</v>
          </cell>
          <cell r="BZ480">
            <v>377</v>
          </cell>
          <cell r="CA480">
            <v>1616</v>
          </cell>
          <cell r="CB480">
            <v>26082</v>
          </cell>
          <cell r="CC480">
            <v>13310</v>
          </cell>
          <cell r="CD480">
            <v>1868</v>
          </cell>
          <cell r="CE480">
            <v>677</v>
          </cell>
          <cell r="CF480">
            <v>8922</v>
          </cell>
          <cell r="CG480">
            <v>26286</v>
          </cell>
          <cell r="CH480">
            <v>12943</v>
          </cell>
          <cell r="CI480">
            <v>10899</v>
          </cell>
        </row>
        <row r="481">
          <cell r="B481" t="str">
            <v>Kota Pagar Alam</v>
          </cell>
          <cell r="C481" t="str">
            <v>Prov. Sumatera Selatan</v>
          </cell>
          <cell r="D481">
            <v>268</v>
          </cell>
          <cell r="E481">
            <v>2</v>
          </cell>
          <cell r="F481">
            <v>0</v>
          </cell>
          <cell r="G481">
            <v>0</v>
          </cell>
          <cell r="H481">
            <v>0</v>
          </cell>
          <cell r="I481">
            <v>1035</v>
          </cell>
          <cell r="J481">
            <v>6</v>
          </cell>
          <cell r="K481">
            <v>0</v>
          </cell>
          <cell r="L481">
            <v>0</v>
          </cell>
          <cell r="M481">
            <v>0</v>
          </cell>
          <cell r="N481"/>
          <cell r="O481"/>
          <cell r="P481"/>
          <cell r="Q481"/>
          <cell r="R481"/>
          <cell r="X481">
            <v>6</v>
          </cell>
          <cell r="Y481">
            <v>10621</v>
          </cell>
          <cell r="Z481">
            <v>350</v>
          </cell>
          <cell r="AA481">
            <v>9</v>
          </cell>
          <cell r="AB481">
            <v>2</v>
          </cell>
          <cell r="AC481">
            <v>2</v>
          </cell>
          <cell r="AD481">
            <v>3222</v>
          </cell>
          <cell r="AE481">
            <v>64</v>
          </cell>
          <cell r="AF481">
            <v>4</v>
          </cell>
          <cell r="AG481">
            <v>0</v>
          </cell>
          <cell r="AH481">
            <v>22</v>
          </cell>
          <cell r="AI481">
            <v>149</v>
          </cell>
          <cell r="AJ481">
            <v>1</v>
          </cell>
          <cell r="AL481">
            <v>2</v>
          </cell>
          <cell r="AM481">
            <v>116</v>
          </cell>
          <cell r="AN481">
            <v>1448</v>
          </cell>
          <cell r="AO481">
            <v>28</v>
          </cell>
          <cell r="AP481">
            <v>1</v>
          </cell>
          <cell r="AR481">
            <v>0</v>
          </cell>
          <cell r="AS481">
            <v>209</v>
          </cell>
          <cell r="AT481">
            <v>3758</v>
          </cell>
          <cell r="AU481">
            <v>247</v>
          </cell>
          <cell r="AV481">
            <v>3</v>
          </cell>
          <cell r="AW481">
            <v>2</v>
          </cell>
          <cell r="AX481">
            <v>106</v>
          </cell>
          <cell r="AY481">
            <v>1724</v>
          </cell>
          <cell r="AZ481">
            <v>201</v>
          </cell>
          <cell r="BA481">
            <v>3</v>
          </cell>
          <cell r="BB481"/>
          <cell r="BC481"/>
          <cell r="BD481">
            <v>175</v>
          </cell>
          <cell r="BE481">
            <v>39</v>
          </cell>
          <cell r="BF481">
            <v>1</v>
          </cell>
          <cell r="BG481"/>
          <cell r="BH481">
            <v>127</v>
          </cell>
          <cell r="BI481">
            <v>1311</v>
          </cell>
          <cell r="BJ481">
            <v>1176</v>
          </cell>
          <cell r="BK481">
            <v>13</v>
          </cell>
          <cell r="BL481">
            <v>0</v>
          </cell>
          <cell r="BM481">
            <v>5</v>
          </cell>
          <cell r="BN481">
            <v>15</v>
          </cell>
          <cell r="BO481">
            <v>21</v>
          </cell>
          <cell r="BP481">
            <v>36</v>
          </cell>
          <cell r="BQ481">
            <v>0</v>
          </cell>
          <cell r="BR481">
            <v>0</v>
          </cell>
          <cell r="BS481">
            <v>7</v>
          </cell>
          <cell r="BT481">
            <v>23</v>
          </cell>
          <cell r="BU481">
            <v>62</v>
          </cell>
          <cell r="BV481">
            <v>0</v>
          </cell>
          <cell r="BW481">
            <v>1</v>
          </cell>
          <cell r="BX481">
            <v>4</v>
          </cell>
          <cell r="BY481">
            <v>48</v>
          </cell>
          <cell r="BZ481">
            <v>289</v>
          </cell>
          <cell r="CA481">
            <v>1451</v>
          </cell>
          <cell r="CB481">
            <v>15896</v>
          </cell>
          <cell r="CC481">
            <v>7437</v>
          </cell>
          <cell r="CD481">
            <v>1769</v>
          </cell>
          <cell r="CE481">
            <v>411</v>
          </cell>
          <cell r="CF481">
            <v>5028</v>
          </cell>
          <cell r="CG481">
            <v>14972</v>
          </cell>
          <cell r="CH481">
            <v>7118</v>
          </cell>
          <cell r="CI481">
            <v>6736</v>
          </cell>
        </row>
        <row r="482">
          <cell r="B482" t="str">
            <v>Kota Palembang</v>
          </cell>
          <cell r="C482" t="str">
            <v>Prov. Sumatera Selatan</v>
          </cell>
          <cell r="D482">
            <v>243</v>
          </cell>
          <cell r="E482">
            <v>3</v>
          </cell>
          <cell r="F482">
            <v>0</v>
          </cell>
          <cell r="G482">
            <v>0</v>
          </cell>
          <cell r="H482">
            <v>0</v>
          </cell>
          <cell r="I482">
            <v>13331</v>
          </cell>
          <cell r="J482">
            <v>42</v>
          </cell>
          <cell r="K482">
            <v>0</v>
          </cell>
          <cell r="L482">
            <v>0</v>
          </cell>
          <cell r="M482">
            <v>0</v>
          </cell>
          <cell r="N482"/>
          <cell r="O482">
            <v>1</v>
          </cell>
          <cell r="P482"/>
          <cell r="Q482"/>
          <cell r="R482"/>
          <cell r="X482">
            <v>37</v>
          </cell>
          <cell r="Y482">
            <v>117579</v>
          </cell>
          <cell r="Z482">
            <v>5677</v>
          </cell>
          <cell r="AA482">
            <v>343</v>
          </cell>
          <cell r="AB482">
            <v>61</v>
          </cell>
          <cell r="AC482">
            <v>112</v>
          </cell>
          <cell r="AD482">
            <v>33872</v>
          </cell>
          <cell r="AE482">
            <v>553</v>
          </cell>
          <cell r="AF482">
            <v>15</v>
          </cell>
          <cell r="AG482">
            <v>3</v>
          </cell>
          <cell r="AH482">
            <v>152</v>
          </cell>
          <cell r="AI482">
            <v>2285</v>
          </cell>
          <cell r="AJ482">
            <v>2</v>
          </cell>
          <cell r="AL482">
            <v>1</v>
          </cell>
          <cell r="AM482">
            <v>2383</v>
          </cell>
          <cell r="AN482">
            <v>21098</v>
          </cell>
          <cell r="AO482">
            <v>954</v>
          </cell>
          <cell r="AP482">
            <v>50</v>
          </cell>
          <cell r="AQ482">
            <v>23</v>
          </cell>
          <cell r="AR482">
            <v>28</v>
          </cell>
          <cell r="AS482">
            <v>2523</v>
          </cell>
          <cell r="AT482">
            <v>41889</v>
          </cell>
          <cell r="AU482">
            <v>3202</v>
          </cell>
          <cell r="AV482">
            <v>97</v>
          </cell>
          <cell r="AW482">
            <v>28</v>
          </cell>
          <cell r="AX482">
            <v>1468</v>
          </cell>
          <cell r="AY482">
            <v>23187</v>
          </cell>
          <cell r="AZ482">
            <v>3139</v>
          </cell>
          <cell r="BA482">
            <v>80</v>
          </cell>
          <cell r="BB482"/>
          <cell r="BC482">
            <v>1171</v>
          </cell>
          <cell r="BD482">
            <v>4644</v>
          </cell>
          <cell r="BE482">
            <v>2712</v>
          </cell>
          <cell r="BF482">
            <v>2</v>
          </cell>
          <cell r="BG482"/>
          <cell r="BH482">
            <v>1291</v>
          </cell>
          <cell r="BI482">
            <v>4681</v>
          </cell>
          <cell r="BJ482">
            <v>1518</v>
          </cell>
          <cell r="BK482">
            <v>53</v>
          </cell>
          <cell r="BL482">
            <v>34</v>
          </cell>
          <cell r="BM482">
            <v>174</v>
          </cell>
          <cell r="BN482">
            <v>48</v>
          </cell>
          <cell r="BO482">
            <v>38</v>
          </cell>
          <cell r="BP482">
            <v>82</v>
          </cell>
          <cell r="BQ482">
            <v>1</v>
          </cell>
          <cell r="BR482">
            <v>48</v>
          </cell>
          <cell r="BS482">
            <v>200</v>
          </cell>
          <cell r="BT482">
            <v>220</v>
          </cell>
          <cell r="BU482">
            <v>341</v>
          </cell>
          <cell r="BV482">
            <v>0</v>
          </cell>
          <cell r="BW482">
            <v>4</v>
          </cell>
          <cell r="BX482">
            <v>40</v>
          </cell>
          <cell r="BY482">
            <v>354</v>
          </cell>
          <cell r="BZ482">
            <v>863</v>
          </cell>
          <cell r="CA482">
            <v>16349</v>
          </cell>
          <cell r="CB482">
            <v>181559</v>
          </cell>
          <cell r="CC482">
            <v>81875</v>
          </cell>
          <cell r="CD482">
            <v>11591</v>
          </cell>
          <cell r="CE482">
            <v>1606</v>
          </cell>
          <cell r="CF482">
            <v>60054</v>
          </cell>
          <cell r="CG482">
            <v>150556</v>
          </cell>
          <cell r="CH482">
            <v>66499</v>
          </cell>
          <cell r="CI482">
            <v>62424</v>
          </cell>
        </row>
        <row r="483">
          <cell r="B483" t="str">
            <v>Kota Prabumulih</v>
          </cell>
          <cell r="C483" t="str">
            <v>Prov. Sumatera Selatan</v>
          </cell>
          <cell r="D483">
            <v>74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1934</v>
          </cell>
          <cell r="J483">
            <v>2</v>
          </cell>
          <cell r="K483">
            <v>0</v>
          </cell>
          <cell r="L483">
            <v>0</v>
          </cell>
          <cell r="M483">
            <v>0</v>
          </cell>
          <cell r="N483"/>
          <cell r="O483"/>
          <cell r="P483"/>
          <cell r="Q483"/>
          <cell r="R483"/>
          <cell r="X483">
            <v>2</v>
          </cell>
          <cell r="Y483">
            <v>18613</v>
          </cell>
          <cell r="Z483">
            <v>783</v>
          </cell>
          <cell r="AA483">
            <v>23</v>
          </cell>
          <cell r="AB483">
            <v>2</v>
          </cell>
          <cell r="AC483">
            <v>0</v>
          </cell>
          <cell r="AD483">
            <v>2599</v>
          </cell>
          <cell r="AE483">
            <v>51</v>
          </cell>
          <cell r="AF483">
            <v>1</v>
          </cell>
          <cell r="AG483">
            <v>0</v>
          </cell>
          <cell r="AH483">
            <v>38</v>
          </cell>
          <cell r="AI483">
            <v>407</v>
          </cell>
          <cell r="AJ483">
            <v>4</v>
          </cell>
          <cell r="AM483">
            <v>35</v>
          </cell>
          <cell r="AN483">
            <v>299</v>
          </cell>
          <cell r="AO483">
            <v>4</v>
          </cell>
          <cell r="AR483">
            <v>4</v>
          </cell>
          <cell r="AS483">
            <v>314</v>
          </cell>
          <cell r="AT483">
            <v>6287</v>
          </cell>
          <cell r="AU483">
            <v>515</v>
          </cell>
          <cell r="AV483">
            <v>8</v>
          </cell>
          <cell r="AW483">
            <v>1</v>
          </cell>
          <cell r="AX483">
            <v>73</v>
          </cell>
          <cell r="AY483">
            <v>1724</v>
          </cell>
          <cell r="AZ483">
            <v>284</v>
          </cell>
          <cell r="BA483">
            <v>14</v>
          </cell>
          <cell r="BB483"/>
          <cell r="BC483">
            <v>188</v>
          </cell>
          <cell r="BD483">
            <v>776</v>
          </cell>
          <cell r="BE483">
            <v>31</v>
          </cell>
          <cell r="BF483">
            <v>3</v>
          </cell>
          <cell r="BG483"/>
          <cell r="BH483">
            <v>72</v>
          </cell>
          <cell r="BI483">
            <v>402</v>
          </cell>
          <cell r="BJ483">
            <v>49</v>
          </cell>
          <cell r="BK483">
            <v>4</v>
          </cell>
          <cell r="BL483">
            <v>0</v>
          </cell>
          <cell r="BM483">
            <v>4</v>
          </cell>
          <cell r="BN483">
            <v>6</v>
          </cell>
          <cell r="BO483">
            <v>16</v>
          </cell>
          <cell r="BP483">
            <v>14</v>
          </cell>
          <cell r="BQ483">
            <v>0</v>
          </cell>
          <cell r="BR483">
            <v>1</v>
          </cell>
          <cell r="BS483">
            <v>23</v>
          </cell>
          <cell r="BT483">
            <v>47</v>
          </cell>
          <cell r="BU483">
            <v>106</v>
          </cell>
          <cell r="BV483">
            <v>0</v>
          </cell>
          <cell r="BW483">
            <v>2</v>
          </cell>
          <cell r="BX483">
            <v>5</v>
          </cell>
          <cell r="BY483">
            <v>88</v>
          </cell>
          <cell r="BZ483">
            <v>312</v>
          </cell>
          <cell r="CA483">
            <v>2088</v>
          </cell>
          <cell r="CB483">
            <v>22574</v>
          </cell>
          <cell r="CC483">
            <v>10065</v>
          </cell>
          <cell r="CD483">
            <v>1054</v>
          </cell>
          <cell r="CE483">
            <v>463</v>
          </cell>
          <cell r="CF483">
            <v>8068</v>
          </cell>
          <cell r="CG483">
            <v>23334</v>
          </cell>
          <cell r="CH483">
            <v>11113</v>
          </cell>
          <cell r="CI483">
            <v>10676</v>
          </cell>
        </row>
        <row r="484">
          <cell r="B484" t="str">
            <v>Kab. Asahan</v>
          </cell>
          <cell r="C484" t="str">
            <v>Prov. Sumatera Utara</v>
          </cell>
          <cell r="D484">
            <v>274</v>
          </cell>
          <cell r="E484">
            <v>1</v>
          </cell>
          <cell r="F484">
            <v>0</v>
          </cell>
          <cell r="G484">
            <v>0</v>
          </cell>
          <cell r="H484">
            <v>0</v>
          </cell>
          <cell r="I484">
            <v>3616</v>
          </cell>
          <cell r="J484">
            <v>92</v>
          </cell>
          <cell r="K484">
            <v>0</v>
          </cell>
          <cell r="L484">
            <v>0</v>
          </cell>
          <cell r="M484">
            <v>0</v>
          </cell>
          <cell r="N484"/>
          <cell r="O484"/>
          <cell r="P484"/>
          <cell r="Q484"/>
          <cell r="R484"/>
          <cell r="S484"/>
          <cell r="X484">
            <v>11</v>
          </cell>
          <cell r="Y484">
            <v>60580</v>
          </cell>
          <cell r="Z484">
            <v>4347</v>
          </cell>
          <cell r="AA484">
            <v>98</v>
          </cell>
          <cell r="AB484">
            <v>7</v>
          </cell>
          <cell r="AC484">
            <v>1</v>
          </cell>
          <cell r="AD484">
            <v>9982</v>
          </cell>
          <cell r="AE484">
            <v>485</v>
          </cell>
          <cell r="AF484">
            <v>17</v>
          </cell>
          <cell r="AG484">
            <v>5</v>
          </cell>
          <cell r="AH484">
            <v>123</v>
          </cell>
          <cell r="AI484">
            <v>3290</v>
          </cell>
          <cell r="AJ484">
            <v>62</v>
          </cell>
          <cell r="AK484">
            <v>2</v>
          </cell>
          <cell r="AL484">
            <v>4</v>
          </cell>
          <cell r="AM484">
            <v>2178</v>
          </cell>
          <cell r="AN484">
            <v>17647</v>
          </cell>
          <cell r="AO484">
            <v>11090</v>
          </cell>
          <cell r="AP484">
            <v>9</v>
          </cell>
          <cell r="AQ484">
            <v>14</v>
          </cell>
          <cell r="AR484">
            <v>10</v>
          </cell>
          <cell r="AS484">
            <v>439</v>
          </cell>
          <cell r="AT484">
            <v>17781</v>
          </cell>
          <cell r="AU484">
            <v>2798</v>
          </cell>
          <cell r="AV484">
            <v>28</v>
          </cell>
          <cell r="AW484">
            <v>8</v>
          </cell>
          <cell r="AX484">
            <v>190</v>
          </cell>
          <cell r="AY484">
            <v>5129</v>
          </cell>
          <cell r="AZ484">
            <v>897</v>
          </cell>
          <cell r="BA484">
            <v>25</v>
          </cell>
          <cell r="BC484">
            <v>238</v>
          </cell>
          <cell r="BD484">
            <v>733</v>
          </cell>
          <cell r="BE484">
            <v>11</v>
          </cell>
          <cell r="BF484">
            <v>2</v>
          </cell>
          <cell r="BG484">
            <v>4</v>
          </cell>
          <cell r="BH484">
            <v>1983</v>
          </cell>
          <cell r="BI484">
            <v>10623</v>
          </cell>
          <cell r="BJ484">
            <v>3164</v>
          </cell>
          <cell r="BK484">
            <v>436</v>
          </cell>
          <cell r="BL484">
            <v>0</v>
          </cell>
          <cell r="BM484">
            <v>7</v>
          </cell>
          <cell r="BN484">
            <v>7</v>
          </cell>
          <cell r="BO484">
            <v>6</v>
          </cell>
          <cell r="BP484">
            <v>34</v>
          </cell>
          <cell r="BQ484">
            <v>0</v>
          </cell>
          <cell r="BR484">
            <v>0</v>
          </cell>
          <cell r="BS484">
            <v>35</v>
          </cell>
          <cell r="BT484">
            <v>58</v>
          </cell>
          <cell r="BU484">
            <v>56</v>
          </cell>
          <cell r="BV484">
            <v>0</v>
          </cell>
          <cell r="BW484">
            <v>0</v>
          </cell>
          <cell r="BX484">
            <v>5</v>
          </cell>
          <cell r="BY484">
            <v>79</v>
          </cell>
          <cell r="BZ484">
            <v>349</v>
          </cell>
          <cell r="CA484">
            <v>6225</v>
          </cell>
          <cell r="CB484">
            <v>94449</v>
          </cell>
          <cell r="CC484">
            <v>50297</v>
          </cell>
          <cell r="CD484">
            <v>7139</v>
          </cell>
          <cell r="CE484">
            <v>960</v>
          </cell>
          <cell r="CF484">
            <v>29508</v>
          </cell>
          <cell r="CG484">
            <v>92583</v>
          </cell>
          <cell r="CH484">
            <v>47488</v>
          </cell>
          <cell r="CI484">
            <v>45841</v>
          </cell>
        </row>
        <row r="485">
          <cell r="B485" t="str">
            <v>Kab. Batubara</v>
          </cell>
          <cell r="C485" t="str">
            <v>Prov. Sumatera Utara</v>
          </cell>
          <cell r="D485">
            <v>40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1732</v>
          </cell>
          <cell r="J485">
            <v>25</v>
          </cell>
          <cell r="K485">
            <v>0</v>
          </cell>
          <cell r="L485">
            <v>0</v>
          </cell>
          <cell r="M485">
            <v>0</v>
          </cell>
          <cell r="N485"/>
          <cell r="O485"/>
          <cell r="P485"/>
          <cell r="Q485"/>
          <cell r="R485"/>
          <cell r="X485">
            <v>7</v>
          </cell>
          <cell r="Y485">
            <v>44677</v>
          </cell>
          <cell r="Z485">
            <v>2773</v>
          </cell>
          <cell r="AA485">
            <v>65</v>
          </cell>
          <cell r="AB485">
            <v>15</v>
          </cell>
          <cell r="AC485">
            <v>7</v>
          </cell>
          <cell r="AD485">
            <v>2315</v>
          </cell>
          <cell r="AE485">
            <v>38</v>
          </cell>
          <cell r="AF485">
            <v>2</v>
          </cell>
          <cell r="AG485">
            <v>1</v>
          </cell>
          <cell r="AH485">
            <v>33</v>
          </cell>
          <cell r="AI485">
            <v>349</v>
          </cell>
          <cell r="AJ485">
            <v>6</v>
          </cell>
          <cell r="AM485">
            <v>441</v>
          </cell>
          <cell r="AN485">
            <v>5170</v>
          </cell>
          <cell r="AO485">
            <v>439</v>
          </cell>
          <cell r="AP485">
            <v>12</v>
          </cell>
          <cell r="AQ485">
            <v>11</v>
          </cell>
          <cell r="AR485">
            <v>6</v>
          </cell>
          <cell r="AS485">
            <v>471</v>
          </cell>
          <cell r="AT485">
            <v>10575</v>
          </cell>
          <cell r="AU485">
            <v>1545</v>
          </cell>
          <cell r="AV485">
            <v>18</v>
          </cell>
          <cell r="AW485">
            <v>0</v>
          </cell>
          <cell r="AX485">
            <v>159</v>
          </cell>
          <cell r="AY485">
            <v>2919</v>
          </cell>
          <cell r="AZ485">
            <v>515</v>
          </cell>
          <cell r="BA485">
            <v>5</v>
          </cell>
          <cell r="BB485">
            <v>1</v>
          </cell>
          <cell r="BC485">
            <v>201</v>
          </cell>
          <cell r="BD485">
            <v>909</v>
          </cell>
          <cell r="BE485">
            <v>23</v>
          </cell>
          <cell r="BF485">
            <v>1</v>
          </cell>
          <cell r="BH485">
            <v>1018</v>
          </cell>
          <cell r="BI485">
            <v>5339</v>
          </cell>
          <cell r="BJ485">
            <v>711</v>
          </cell>
          <cell r="BK485">
            <v>67</v>
          </cell>
          <cell r="BL485">
            <v>0</v>
          </cell>
          <cell r="BM485">
            <v>2</v>
          </cell>
          <cell r="BN485">
            <v>0</v>
          </cell>
          <cell r="BO485">
            <v>0</v>
          </cell>
          <cell r="BP485">
            <v>3</v>
          </cell>
          <cell r="BQ485">
            <v>0</v>
          </cell>
          <cell r="BR485">
            <v>0</v>
          </cell>
          <cell r="BS485">
            <v>13</v>
          </cell>
          <cell r="BT485">
            <v>20</v>
          </cell>
          <cell r="BU485">
            <v>38</v>
          </cell>
          <cell r="BV485">
            <v>0</v>
          </cell>
          <cell r="BW485">
            <v>0</v>
          </cell>
          <cell r="BX485">
            <v>3</v>
          </cell>
          <cell r="BY485">
            <v>52</v>
          </cell>
          <cell r="BZ485">
            <v>389</v>
          </cell>
          <cell r="CA485">
            <v>2267</v>
          </cell>
          <cell r="CB485">
            <v>54387</v>
          </cell>
          <cell r="CC485">
            <v>23014</v>
          </cell>
          <cell r="CD485">
            <v>2945</v>
          </cell>
          <cell r="CE485">
            <v>548</v>
          </cell>
          <cell r="CF485">
            <v>14329</v>
          </cell>
          <cell r="CG485">
            <v>41743</v>
          </cell>
          <cell r="CH485">
            <v>17884</v>
          </cell>
          <cell r="CI485">
            <v>14711</v>
          </cell>
        </row>
        <row r="486">
          <cell r="B486" t="str">
            <v>Kab. Dairi</v>
          </cell>
          <cell r="C486" t="str">
            <v>Prov. Sumatera Utara</v>
          </cell>
          <cell r="D486">
            <v>279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821</v>
          </cell>
          <cell r="J486">
            <v>2</v>
          </cell>
          <cell r="K486">
            <v>0</v>
          </cell>
          <cell r="L486">
            <v>0</v>
          </cell>
          <cell r="M486">
            <v>0</v>
          </cell>
          <cell r="N486"/>
          <cell r="O486"/>
          <cell r="P486"/>
          <cell r="Q486"/>
          <cell r="R486"/>
          <cell r="X486">
            <v>14</v>
          </cell>
          <cell r="Y486">
            <v>35400</v>
          </cell>
          <cell r="Z486">
            <v>3221</v>
          </cell>
          <cell r="AA486">
            <v>72</v>
          </cell>
          <cell r="AB486">
            <v>15</v>
          </cell>
          <cell r="AC486">
            <v>0</v>
          </cell>
          <cell r="AD486">
            <v>2986</v>
          </cell>
          <cell r="AE486">
            <v>113</v>
          </cell>
          <cell r="AF486">
            <v>0</v>
          </cell>
          <cell r="AG486">
            <v>0</v>
          </cell>
          <cell r="AH486">
            <v>85</v>
          </cell>
          <cell r="AI486">
            <v>975</v>
          </cell>
          <cell r="AJ486">
            <v>46</v>
          </cell>
          <cell r="AK486">
            <v>4</v>
          </cell>
          <cell r="AL486">
            <v>2</v>
          </cell>
          <cell r="AM486">
            <v>42</v>
          </cell>
          <cell r="AN486">
            <v>456</v>
          </cell>
          <cell r="AO486">
            <v>22</v>
          </cell>
          <cell r="AR486">
            <v>5</v>
          </cell>
          <cell r="AS486">
            <v>268</v>
          </cell>
          <cell r="AT486">
            <v>13522</v>
          </cell>
          <cell r="AU486">
            <v>2771</v>
          </cell>
          <cell r="AV486">
            <v>34</v>
          </cell>
          <cell r="AW486">
            <v>0</v>
          </cell>
          <cell r="AX486">
            <v>58</v>
          </cell>
          <cell r="AY486">
            <v>2720</v>
          </cell>
          <cell r="AZ486">
            <v>674</v>
          </cell>
          <cell r="BA486">
            <v>13</v>
          </cell>
          <cell r="BC486">
            <v>38</v>
          </cell>
          <cell r="BD486">
            <v>95</v>
          </cell>
          <cell r="BE486">
            <v>3</v>
          </cell>
          <cell r="BF486">
            <v>2</v>
          </cell>
          <cell r="BH486">
            <v>89</v>
          </cell>
          <cell r="BI486">
            <v>404</v>
          </cell>
          <cell r="BJ486">
            <v>35</v>
          </cell>
          <cell r="BK486">
            <v>2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1246</v>
          </cell>
          <cell r="CB486">
            <v>40272</v>
          </cell>
          <cell r="CC486">
            <v>20143</v>
          </cell>
          <cell r="CD486">
            <v>3559</v>
          </cell>
          <cell r="CE486">
            <v>68</v>
          </cell>
          <cell r="CF486">
            <v>11479</v>
          </cell>
          <cell r="CG486">
            <v>41856</v>
          </cell>
          <cell r="CH486">
            <v>22265</v>
          </cell>
          <cell r="CI486">
            <v>22115</v>
          </cell>
        </row>
        <row r="487">
          <cell r="B487" t="str">
            <v>Kab. Deli Serdang</v>
          </cell>
          <cell r="C487" t="str">
            <v>Prov. Sumatera Utara</v>
          </cell>
          <cell r="D487">
            <v>932</v>
          </cell>
          <cell r="E487">
            <v>9</v>
          </cell>
          <cell r="F487">
            <v>0</v>
          </cell>
          <cell r="G487">
            <v>0</v>
          </cell>
          <cell r="H487">
            <v>0</v>
          </cell>
          <cell r="I487">
            <v>12756</v>
          </cell>
          <cell r="J487">
            <v>107</v>
          </cell>
          <cell r="K487">
            <v>0</v>
          </cell>
          <cell r="L487">
            <v>0</v>
          </cell>
          <cell r="M487">
            <v>0</v>
          </cell>
          <cell r="N487">
            <v>1</v>
          </cell>
          <cell r="O487">
            <v>9</v>
          </cell>
          <cell r="P487"/>
          <cell r="Q487"/>
          <cell r="R487"/>
          <cell r="X487">
            <v>39</v>
          </cell>
          <cell r="Y487">
            <v>130439</v>
          </cell>
          <cell r="Z487">
            <v>9058</v>
          </cell>
          <cell r="AA487">
            <v>203</v>
          </cell>
          <cell r="AB487">
            <v>60</v>
          </cell>
          <cell r="AC487">
            <v>74</v>
          </cell>
          <cell r="AD487">
            <v>60457</v>
          </cell>
          <cell r="AE487">
            <v>2220</v>
          </cell>
          <cell r="AF487">
            <v>58</v>
          </cell>
          <cell r="AG487">
            <v>25</v>
          </cell>
          <cell r="AH487">
            <v>641</v>
          </cell>
          <cell r="AI487">
            <v>5782</v>
          </cell>
          <cell r="AJ487">
            <v>5709</v>
          </cell>
          <cell r="AM487">
            <v>3146</v>
          </cell>
          <cell r="AN487">
            <v>39488</v>
          </cell>
          <cell r="AO487">
            <v>9044</v>
          </cell>
          <cell r="AP487">
            <v>22</v>
          </cell>
          <cell r="AQ487">
            <v>139</v>
          </cell>
          <cell r="AR487">
            <v>13</v>
          </cell>
          <cell r="AS487">
            <v>727</v>
          </cell>
          <cell r="AT487">
            <v>29272</v>
          </cell>
          <cell r="AU487">
            <v>3776</v>
          </cell>
          <cell r="AV487">
            <v>27</v>
          </cell>
          <cell r="AW487">
            <v>30</v>
          </cell>
          <cell r="AX487">
            <v>939</v>
          </cell>
          <cell r="AY487">
            <v>34672</v>
          </cell>
          <cell r="AZ487">
            <v>5925</v>
          </cell>
          <cell r="BA487">
            <v>151</v>
          </cell>
          <cell r="BC487">
            <v>398</v>
          </cell>
          <cell r="BD487">
            <v>1743</v>
          </cell>
          <cell r="BE487">
            <v>14</v>
          </cell>
          <cell r="BF487">
            <v>1</v>
          </cell>
          <cell r="BG487">
            <v>3</v>
          </cell>
          <cell r="BH487">
            <v>3709</v>
          </cell>
          <cell r="BI487">
            <v>18580</v>
          </cell>
          <cell r="BJ487">
            <v>2068</v>
          </cell>
          <cell r="BK487">
            <v>105</v>
          </cell>
          <cell r="BL487">
            <v>7</v>
          </cell>
          <cell r="BM487">
            <v>66</v>
          </cell>
          <cell r="BN487">
            <v>49</v>
          </cell>
          <cell r="BO487">
            <v>67</v>
          </cell>
          <cell r="BP487">
            <v>213</v>
          </cell>
          <cell r="BQ487">
            <v>0</v>
          </cell>
          <cell r="BR487">
            <v>38</v>
          </cell>
          <cell r="BS487">
            <v>218</v>
          </cell>
          <cell r="BT487">
            <v>298</v>
          </cell>
          <cell r="BU487">
            <v>775</v>
          </cell>
          <cell r="BV487">
            <v>2</v>
          </cell>
          <cell r="BW487">
            <v>9</v>
          </cell>
          <cell r="BX487">
            <v>64</v>
          </cell>
          <cell r="BY487">
            <v>601</v>
          </cell>
          <cell r="BZ487">
            <v>2263</v>
          </cell>
          <cell r="CA487">
            <v>17644</v>
          </cell>
          <cell r="CB487">
            <v>242177</v>
          </cell>
          <cell r="CC487">
            <v>110629</v>
          </cell>
          <cell r="CD487">
            <v>13032</v>
          </cell>
          <cell r="CE487">
            <v>3759</v>
          </cell>
          <cell r="CF487">
            <v>72892</v>
          </cell>
          <cell r="CG487">
            <v>228658</v>
          </cell>
          <cell r="CH487">
            <v>105474</v>
          </cell>
          <cell r="CI487">
            <v>90316</v>
          </cell>
        </row>
        <row r="488">
          <cell r="B488" t="str">
            <v>Kab. Humbang Hasudutan</v>
          </cell>
          <cell r="C488" t="str">
            <v>Prov. Sumatera Utara</v>
          </cell>
          <cell r="D488">
            <v>345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289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/>
          <cell r="O488"/>
          <cell r="P488"/>
          <cell r="Q488"/>
          <cell r="R488"/>
          <cell r="X488">
            <v>4</v>
          </cell>
          <cell r="Y488">
            <v>25037</v>
          </cell>
          <cell r="Z488">
            <v>2249</v>
          </cell>
          <cell r="AA488">
            <v>39</v>
          </cell>
          <cell r="AB488">
            <v>7</v>
          </cell>
          <cell r="AC488">
            <v>0</v>
          </cell>
          <cell r="AD488">
            <v>2006</v>
          </cell>
          <cell r="AE488">
            <v>55</v>
          </cell>
          <cell r="AF488">
            <v>2</v>
          </cell>
          <cell r="AG488">
            <v>0</v>
          </cell>
          <cell r="AH488">
            <v>31</v>
          </cell>
          <cell r="AI488">
            <v>363</v>
          </cell>
          <cell r="AJ488">
            <v>12</v>
          </cell>
          <cell r="AL488">
            <v>1</v>
          </cell>
          <cell r="AR488">
            <v>2</v>
          </cell>
          <cell r="AS488">
            <v>178</v>
          </cell>
          <cell r="AT488">
            <v>10637</v>
          </cell>
          <cell r="AU488">
            <v>2053</v>
          </cell>
          <cell r="AV488">
            <v>24</v>
          </cell>
          <cell r="AW488">
            <v>0</v>
          </cell>
          <cell r="AX488">
            <v>42</v>
          </cell>
          <cell r="AY488">
            <v>1289</v>
          </cell>
          <cell r="AZ488">
            <v>186</v>
          </cell>
          <cell r="BA488">
            <v>6</v>
          </cell>
          <cell r="BC488">
            <v>32</v>
          </cell>
          <cell r="BD488">
            <v>132</v>
          </cell>
          <cell r="BE488">
            <v>13</v>
          </cell>
          <cell r="BG488">
            <v>1</v>
          </cell>
          <cell r="BH488">
            <v>1</v>
          </cell>
          <cell r="BI488">
            <v>47</v>
          </cell>
          <cell r="BJ488">
            <v>7</v>
          </cell>
          <cell r="BK488">
            <v>1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2</v>
          </cell>
          <cell r="BZ488">
            <v>165</v>
          </cell>
          <cell r="CA488">
            <v>672</v>
          </cell>
          <cell r="CB488">
            <v>27659</v>
          </cell>
          <cell r="CC488">
            <v>14421</v>
          </cell>
          <cell r="CD488">
            <v>2302</v>
          </cell>
          <cell r="CE488">
            <v>204</v>
          </cell>
          <cell r="CF488">
            <v>8176</v>
          </cell>
          <cell r="CG488">
            <v>28650</v>
          </cell>
          <cell r="CH488">
            <v>15147</v>
          </cell>
          <cell r="CI488">
            <v>13595</v>
          </cell>
        </row>
        <row r="489">
          <cell r="B489" t="str">
            <v>Kab. Karo</v>
          </cell>
          <cell r="C489" t="str">
            <v>Prov. Sumatera Utara</v>
          </cell>
          <cell r="D489">
            <v>385</v>
          </cell>
          <cell r="E489">
            <v>6</v>
          </cell>
          <cell r="F489">
            <v>0</v>
          </cell>
          <cell r="G489">
            <v>0</v>
          </cell>
          <cell r="H489">
            <v>0</v>
          </cell>
          <cell r="I489">
            <v>2368</v>
          </cell>
          <cell r="J489">
            <v>27</v>
          </cell>
          <cell r="K489">
            <v>0</v>
          </cell>
          <cell r="L489">
            <v>0</v>
          </cell>
          <cell r="M489">
            <v>0</v>
          </cell>
          <cell r="N489"/>
          <cell r="O489">
            <v>2</v>
          </cell>
          <cell r="P489"/>
          <cell r="Q489"/>
          <cell r="R489"/>
          <cell r="X489">
            <v>6</v>
          </cell>
          <cell r="Y489">
            <v>32979</v>
          </cell>
          <cell r="Z489">
            <v>3552</v>
          </cell>
          <cell r="AA489">
            <v>34</v>
          </cell>
          <cell r="AB489">
            <v>6</v>
          </cell>
          <cell r="AC489">
            <v>2</v>
          </cell>
          <cell r="AD489">
            <v>7606</v>
          </cell>
          <cell r="AE489">
            <v>574</v>
          </cell>
          <cell r="AF489">
            <v>10</v>
          </cell>
          <cell r="AG489">
            <v>3</v>
          </cell>
          <cell r="AM489">
            <v>49</v>
          </cell>
          <cell r="AN489">
            <v>1943</v>
          </cell>
          <cell r="AO489">
            <v>46</v>
          </cell>
          <cell r="AP489">
            <v>3</v>
          </cell>
          <cell r="AR489">
            <v>2</v>
          </cell>
          <cell r="AS489">
            <v>120</v>
          </cell>
          <cell r="AT489">
            <v>12282</v>
          </cell>
          <cell r="AU489">
            <v>2633</v>
          </cell>
          <cell r="AV489">
            <v>18</v>
          </cell>
          <cell r="AW489">
            <v>4</v>
          </cell>
          <cell r="AX489">
            <v>42</v>
          </cell>
          <cell r="AY489">
            <v>5014</v>
          </cell>
          <cell r="AZ489">
            <v>912</v>
          </cell>
          <cell r="BA489">
            <v>10</v>
          </cell>
          <cell r="BC489">
            <v>51</v>
          </cell>
          <cell r="BD489">
            <v>579</v>
          </cell>
          <cell r="BE489">
            <v>31</v>
          </cell>
          <cell r="BH489">
            <v>56</v>
          </cell>
          <cell r="BI489">
            <v>447</v>
          </cell>
          <cell r="BJ489">
            <v>46</v>
          </cell>
          <cell r="BK489">
            <v>1</v>
          </cell>
          <cell r="BL489">
            <v>0</v>
          </cell>
          <cell r="BM489">
            <v>9</v>
          </cell>
          <cell r="BN489">
            <v>13</v>
          </cell>
          <cell r="BO489">
            <v>25</v>
          </cell>
          <cell r="BP489">
            <v>10</v>
          </cell>
          <cell r="BQ489">
            <v>0</v>
          </cell>
          <cell r="BR489">
            <v>1</v>
          </cell>
          <cell r="BS489">
            <v>22</v>
          </cell>
          <cell r="BT489">
            <v>56</v>
          </cell>
          <cell r="BU489">
            <v>50</v>
          </cell>
          <cell r="BV489">
            <v>0</v>
          </cell>
          <cell r="BW489">
            <v>1</v>
          </cell>
          <cell r="BX489">
            <v>1</v>
          </cell>
          <cell r="BY489">
            <v>56</v>
          </cell>
          <cell r="BZ489">
            <v>154</v>
          </cell>
          <cell r="CA489">
            <v>2816</v>
          </cell>
          <cell r="CB489">
            <v>42843</v>
          </cell>
          <cell r="CC489">
            <v>22530</v>
          </cell>
          <cell r="CD489">
            <v>3806</v>
          </cell>
          <cell r="CE489">
            <v>252</v>
          </cell>
          <cell r="CF489">
            <v>14360</v>
          </cell>
          <cell r="CG489">
            <v>48242</v>
          </cell>
          <cell r="CH489">
            <v>25448</v>
          </cell>
          <cell r="CI489">
            <v>23594</v>
          </cell>
        </row>
        <row r="490">
          <cell r="B490" t="str">
            <v>Kab. Labuhan Batu</v>
          </cell>
          <cell r="C490" t="str">
            <v>Prov. Sumatera Utara</v>
          </cell>
          <cell r="D490">
            <v>332</v>
          </cell>
          <cell r="E490">
            <v>4</v>
          </cell>
          <cell r="F490">
            <v>0</v>
          </cell>
          <cell r="G490">
            <v>0</v>
          </cell>
          <cell r="H490">
            <v>0</v>
          </cell>
          <cell r="I490">
            <v>1602</v>
          </cell>
          <cell r="J490">
            <v>28</v>
          </cell>
          <cell r="K490">
            <v>0</v>
          </cell>
          <cell r="L490">
            <v>0</v>
          </cell>
          <cell r="M490">
            <v>0</v>
          </cell>
          <cell r="N490"/>
          <cell r="O490">
            <v>4</v>
          </cell>
          <cell r="P490"/>
          <cell r="Q490"/>
          <cell r="R490"/>
          <cell r="X490">
            <v>12</v>
          </cell>
          <cell r="Y490">
            <v>46157</v>
          </cell>
          <cell r="Z490">
            <v>5310</v>
          </cell>
          <cell r="AA490">
            <v>102</v>
          </cell>
          <cell r="AB490">
            <v>23</v>
          </cell>
          <cell r="AC490">
            <v>3</v>
          </cell>
          <cell r="AD490">
            <v>5834</v>
          </cell>
          <cell r="AE490">
            <v>436</v>
          </cell>
          <cell r="AF490">
            <v>11</v>
          </cell>
          <cell r="AG490">
            <v>3</v>
          </cell>
          <cell r="AH490">
            <v>16</v>
          </cell>
          <cell r="AI490">
            <v>1762</v>
          </cell>
          <cell r="AJ490">
            <v>52</v>
          </cell>
          <cell r="AK490">
            <v>1</v>
          </cell>
          <cell r="AL490">
            <v>3</v>
          </cell>
          <cell r="AM490">
            <v>230</v>
          </cell>
          <cell r="AN490">
            <v>4115</v>
          </cell>
          <cell r="AO490">
            <v>155</v>
          </cell>
          <cell r="AP490">
            <v>5</v>
          </cell>
          <cell r="AQ490">
            <v>5</v>
          </cell>
          <cell r="AR490">
            <v>2</v>
          </cell>
          <cell r="AS490">
            <v>82</v>
          </cell>
          <cell r="AT490">
            <v>10403</v>
          </cell>
          <cell r="AU490">
            <v>2696</v>
          </cell>
          <cell r="AV490">
            <v>25</v>
          </cell>
          <cell r="AW490">
            <v>0</v>
          </cell>
          <cell r="AX490">
            <v>38</v>
          </cell>
          <cell r="AY490">
            <v>2914</v>
          </cell>
          <cell r="AZ490">
            <v>796</v>
          </cell>
          <cell r="BA490">
            <v>42</v>
          </cell>
          <cell r="BB490">
            <v>1</v>
          </cell>
          <cell r="BC490">
            <v>119</v>
          </cell>
          <cell r="BD490">
            <v>1885</v>
          </cell>
          <cell r="BE490">
            <v>99</v>
          </cell>
          <cell r="BF490">
            <v>7</v>
          </cell>
          <cell r="BG490">
            <v>2</v>
          </cell>
          <cell r="BH490">
            <v>957</v>
          </cell>
          <cell r="BI490">
            <v>8950</v>
          </cell>
          <cell r="BJ490">
            <v>3738</v>
          </cell>
          <cell r="BK490">
            <v>2785</v>
          </cell>
          <cell r="BL490">
            <v>0</v>
          </cell>
          <cell r="BM490">
            <v>16</v>
          </cell>
          <cell r="BN490">
            <v>40</v>
          </cell>
          <cell r="BO490">
            <v>107</v>
          </cell>
          <cell r="BP490">
            <v>164</v>
          </cell>
          <cell r="BQ490">
            <v>2</v>
          </cell>
          <cell r="BR490">
            <v>4</v>
          </cell>
          <cell r="BS490">
            <v>119</v>
          </cell>
          <cell r="BT490">
            <v>185</v>
          </cell>
          <cell r="BU490">
            <v>529</v>
          </cell>
          <cell r="BV490">
            <v>1</v>
          </cell>
          <cell r="BW490">
            <v>6</v>
          </cell>
          <cell r="BX490">
            <v>21</v>
          </cell>
          <cell r="BY490">
            <v>142</v>
          </cell>
          <cell r="BZ490">
            <v>859</v>
          </cell>
          <cell r="CA490">
            <v>2203</v>
          </cell>
          <cell r="CB490">
            <v>59126</v>
          </cell>
          <cell r="CC490">
            <v>30285</v>
          </cell>
          <cell r="CD490">
            <v>7882</v>
          </cell>
          <cell r="CE490">
            <v>4445</v>
          </cell>
          <cell r="CF490">
            <v>19263</v>
          </cell>
          <cell r="CG490">
            <v>63965</v>
          </cell>
          <cell r="CH490">
            <v>32137</v>
          </cell>
          <cell r="CI490">
            <v>31219</v>
          </cell>
        </row>
        <row r="491">
          <cell r="B491" t="str">
            <v>Kab. Labuhan Batu Selatan</v>
          </cell>
          <cell r="C491" t="str">
            <v>Prov. Sumatera Utara</v>
          </cell>
          <cell r="D491">
            <v>106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2216</v>
          </cell>
          <cell r="J491">
            <v>81</v>
          </cell>
          <cell r="K491">
            <v>0</v>
          </cell>
          <cell r="L491">
            <v>0</v>
          </cell>
          <cell r="M491">
            <v>0</v>
          </cell>
          <cell r="N491"/>
          <cell r="O491"/>
          <cell r="P491"/>
          <cell r="Q491"/>
          <cell r="R491"/>
          <cell r="X491">
            <v>3</v>
          </cell>
          <cell r="Y491">
            <v>30621</v>
          </cell>
          <cell r="Z491">
            <v>3522</v>
          </cell>
          <cell r="AA491">
            <v>58</v>
          </cell>
          <cell r="AB491">
            <v>11</v>
          </cell>
          <cell r="AC491">
            <v>0</v>
          </cell>
          <cell r="AD491">
            <v>3304</v>
          </cell>
          <cell r="AE491">
            <v>412</v>
          </cell>
          <cell r="AF491">
            <v>12</v>
          </cell>
          <cell r="AG491">
            <v>3</v>
          </cell>
          <cell r="AH491">
            <v>24</v>
          </cell>
          <cell r="AI491">
            <v>1565</v>
          </cell>
          <cell r="AJ491">
            <v>68</v>
          </cell>
          <cell r="AM491">
            <v>101</v>
          </cell>
          <cell r="AN491">
            <v>3052</v>
          </cell>
          <cell r="AO491">
            <v>686</v>
          </cell>
          <cell r="AP491">
            <v>4</v>
          </cell>
          <cell r="AR491">
            <v>1</v>
          </cell>
          <cell r="AS491">
            <v>28</v>
          </cell>
          <cell r="AT491">
            <v>5926</v>
          </cell>
          <cell r="AU491">
            <v>1623</v>
          </cell>
          <cell r="AV491">
            <v>12</v>
          </cell>
          <cell r="AW491">
            <v>0</v>
          </cell>
          <cell r="AX491">
            <v>9</v>
          </cell>
          <cell r="AY491">
            <v>1749</v>
          </cell>
          <cell r="AZ491">
            <v>591</v>
          </cell>
          <cell r="BA491">
            <v>26</v>
          </cell>
          <cell r="BC491">
            <v>50</v>
          </cell>
          <cell r="BD491">
            <v>1316</v>
          </cell>
          <cell r="BE491">
            <v>633</v>
          </cell>
          <cell r="BF491">
            <v>40</v>
          </cell>
          <cell r="BH491">
            <v>751</v>
          </cell>
          <cell r="BI491">
            <v>7758</v>
          </cell>
          <cell r="BJ491">
            <v>4539</v>
          </cell>
          <cell r="BK491">
            <v>610</v>
          </cell>
          <cell r="BL491">
            <v>0</v>
          </cell>
          <cell r="BM491">
            <v>3</v>
          </cell>
          <cell r="BN491">
            <v>15</v>
          </cell>
          <cell r="BO491">
            <v>16</v>
          </cell>
          <cell r="BP491">
            <v>22</v>
          </cell>
          <cell r="BQ491">
            <v>0</v>
          </cell>
          <cell r="BR491">
            <v>2</v>
          </cell>
          <cell r="BS491">
            <v>19</v>
          </cell>
          <cell r="BT491">
            <v>66</v>
          </cell>
          <cell r="BU491">
            <v>122</v>
          </cell>
          <cell r="BV491">
            <v>0</v>
          </cell>
          <cell r="BW491">
            <v>1</v>
          </cell>
          <cell r="BX491">
            <v>2</v>
          </cell>
          <cell r="BY491">
            <v>57</v>
          </cell>
          <cell r="BZ491">
            <v>250</v>
          </cell>
          <cell r="CA491">
            <v>2451</v>
          </cell>
          <cell r="CB491">
            <v>39467</v>
          </cell>
          <cell r="CC491">
            <v>21473</v>
          </cell>
          <cell r="CD491">
            <v>7599</v>
          </cell>
          <cell r="CE491">
            <v>1096</v>
          </cell>
          <cell r="CF491">
            <v>13372</v>
          </cell>
          <cell r="CG491">
            <v>44213</v>
          </cell>
          <cell r="CH491">
            <v>21955</v>
          </cell>
          <cell r="CI491">
            <v>20800</v>
          </cell>
        </row>
        <row r="492">
          <cell r="B492" t="str">
            <v>Kab. Labuhan Batu Utara</v>
          </cell>
          <cell r="C492" t="str">
            <v>Prov. Sumatera Utara</v>
          </cell>
          <cell r="D492">
            <v>159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1332</v>
          </cell>
          <cell r="J492">
            <v>30</v>
          </cell>
          <cell r="K492">
            <v>0</v>
          </cell>
          <cell r="L492">
            <v>0</v>
          </cell>
          <cell r="M492">
            <v>0</v>
          </cell>
          <cell r="N492"/>
          <cell r="O492"/>
          <cell r="P492"/>
          <cell r="Q492"/>
          <cell r="R492"/>
          <cell r="X492">
            <v>2</v>
          </cell>
          <cell r="Y492">
            <v>36895</v>
          </cell>
          <cell r="Z492">
            <v>3635</v>
          </cell>
          <cell r="AA492">
            <v>88</v>
          </cell>
          <cell r="AB492">
            <v>10</v>
          </cell>
          <cell r="AC492">
            <v>4</v>
          </cell>
          <cell r="AD492">
            <v>5028</v>
          </cell>
          <cell r="AE492">
            <v>413</v>
          </cell>
          <cell r="AF492">
            <v>10</v>
          </cell>
          <cell r="AG492">
            <v>1</v>
          </cell>
          <cell r="AH492">
            <v>86</v>
          </cell>
          <cell r="AI492">
            <v>1189</v>
          </cell>
          <cell r="AJ492">
            <v>25</v>
          </cell>
          <cell r="AK492">
            <v>2</v>
          </cell>
          <cell r="AL492">
            <v>5</v>
          </cell>
          <cell r="AM492">
            <v>209</v>
          </cell>
          <cell r="AN492">
            <v>3346</v>
          </cell>
          <cell r="AO492">
            <v>1445</v>
          </cell>
          <cell r="AP492">
            <v>10</v>
          </cell>
          <cell r="AQ492">
            <v>5</v>
          </cell>
          <cell r="AR492">
            <v>3</v>
          </cell>
          <cell r="AS492">
            <v>75</v>
          </cell>
          <cell r="AT492">
            <v>7830</v>
          </cell>
          <cell r="AU492">
            <v>1840</v>
          </cell>
          <cell r="AV492">
            <v>22</v>
          </cell>
          <cell r="AW492">
            <v>0</v>
          </cell>
          <cell r="AX492">
            <v>33</v>
          </cell>
          <cell r="AY492">
            <v>2058</v>
          </cell>
          <cell r="AZ492">
            <v>467</v>
          </cell>
          <cell r="BA492">
            <v>9</v>
          </cell>
          <cell r="BC492">
            <v>176</v>
          </cell>
          <cell r="BD492">
            <v>1985</v>
          </cell>
          <cell r="BE492">
            <v>86</v>
          </cell>
          <cell r="BF492">
            <v>2</v>
          </cell>
          <cell r="BG492">
            <v>1</v>
          </cell>
          <cell r="BH492">
            <v>689</v>
          </cell>
          <cell r="BI492">
            <v>6781</v>
          </cell>
          <cell r="BJ492">
            <v>3169</v>
          </cell>
          <cell r="BK492">
            <v>187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1</v>
          </cell>
          <cell r="BQ492">
            <v>0</v>
          </cell>
          <cell r="BR492">
            <v>0</v>
          </cell>
          <cell r="BS492">
            <v>5</v>
          </cell>
          <cell r="BT492">
            <v>9</v>
          </cell>
          <cell r="BU492">
            <v>43</v>
          </cell>
          <cell r="BV492">
            <v>0</v>
          </cell>
          <cell r="BW492">
            <v>0</v>
          </cell>
          <cell r="BX492">
            <v>1</v>
          </cell>
          <cell r="BY492">
            <v>41</v>
          </cell>
          <cell r="BZ492">
            <v>294</v>
          </cell>
          <cell r="CA492">
            <v>1796</v>
          </cell>
          <cell r="CB492">
            <v>47461</v>
          </cell>
          <cell r="CC492">
            <v>24178</v>
          </cell>
          <cell r="CD492">
            <v>5722</v>
          </cell>
          <cell r="CE492">
            <v>579</v>
          </cell>
          <cell r="CF492">
            <v>15805</v>
          </cell>
          <cell r="CG492">
            <v>51449</v>
          </cell>
          <cell r="CH492">
            <v>25900</v>
          </cell>
          <cell r="CI492">
            <v>25111</v>
          </cell>
        </row>
        <row r="493">
          <cell r="B493" t="str">
            <v>Kab. Langkat</v>
          </cell>
          <cell r="C493" t="str">
            <v>Prov. Sumatera Utara</v>
          </cell>
          <cell r="D493">
            <v>205</v>
          </cell>
          <cell r="E493">
            <v>3</v>
          </cell>
          <cell r="F493">
            <v>0</v>
          </cell>
          <cell r="G493">
            <v>0</v>
          </cell>
          <cell r="H493">
            <v>0</v>
          </cell>
          <cell r="I493">
            <v>4257</v>
          </cell>
          <cell r="J493">
            <v>53</v>
          </cell>
          <cell r="K493">
            <v>0</v>
          </cell>
          <cell r="L493">
            <v>0</v>
          </cell>
          <cell r="M493">
            <v>0</v>
          </cell>
          <cell r="N493"/>
          <cell r="O493">
            <v>15</v>
          </cell>
          <cell r="P493"/>
          <cell r="Q493"/>
          <cell r="R493"/>
          <cell r="X493">
            <v>19</v>
          </cell>
          <cell r="Y493">
            <v>91610</v>
          </cell>
          <cell r="Z493">
            <v>4876</v>
          </cell>
          <cell r="AA493">
            <v>127</v>
          </cell>
          <cell r="AB493">
            <v>16</v>
          </cell>
          <cell r="AC493">
            <v>14</v>
          </cell>
          <cell r="AD493">
            <v>7756</v>
          </cell>
          <cell r="AE493">
            <v>155</v>
          </cell>
          <cell r="AF493">
            <v>16</v>
          </cell>
          <cell r="AG493">
            <v>2</v>
          </cell>
          <cell r="AH493">
            <v>436</v>
          </cell>
          <cell r="AI493">
            <v>4892</v>
          </cell>
          <cell r="AJ493">
            <v>78</v>
          </cell>
          <cell r="AK493">
            <v>3</v>
          </cell>
          <cell r="AL493">
            <v>1</v>
          </cell>
          <cell r="AM493">
            <v>1547</v>
          </cell>
          <cell r="AN493">
            <v>15902</v>
          </cell>
          <cell r="AO493">
            <v>2394</v>
          </cell>
          <cell r="AP493">
            <v>27</v>
          </cell>
          <cell r="AQ493">
            <v>13</v>
          </cell>
          <cell r="AR493">
            <v>10</v>
          </cell>
          <cell r="AS493">
            <v>835</v>
          </cell>
          <cell r="AT493">
            <v>21020</v>
          </cell>
          <cell r="AU493">
            <v>2572</v>
          </cell>
          <cell r="AV493">
            <v>31</v>
          </cell>
          <cell r="AW493">
            <v>16</v>
          </cell>
          <cell r="AX493">
            <v>421</v>
          </cell>
          <cell r="AY493">
            <v>10405</v>
          </cell>
          <cell r="AZ493">
            <v>1894</v>
          </cell>
          <cell r="BA493">
            <v>54</v>
          </cell>
          <cell r="BC493">
            <v>424</v>
          </cell>
          <cell r="BD493">
            <v>4326</v>
          </cell>
          <cell r="BE493">
            <v>2966</v>
          </cell>
          <cell r="BF493">
            <v>4</v>
          </cell>
          <cell r="BG493">
            <v>2</v>
          </cell>
          <cell r="BH493">
            <v>4204</v>
          </cell>
          <cell r="BI493">
            <v>16585</v>
          </cell>
          <cell r="BJ493">
            <v>8346</v>
          </cell>
          <cell r="BK493">
            <v>871</v>
          </cell>
          <cell r="BL493">
            <v>0</v>
          </cell>
          <cell r="BM493">
            <v>7</v>
          </cell>
          <cell r="BN493">
            <v>16</v>
          </cell>
          <cell r="BO493">
            <v>13</v>
          </cell>
          <cell r="BP493">
            <v>92</v>
          </cell>
          <cell r="BQ493">
            <v>2</v>
          </cell>
          <cell r="BR493">
            <v>13</v>
          </cell>
          <cell r="BS493">
            <v>172</v>
          </cell>
          <cell r="BT493">
            <v>275</v>
          </cell>
          <cell r="BU493">
            <v>510</v>
          </cell>
          <cell r="BV493">
            <v>0</v>
          </cell>
          <cell r="BW493">
            <v>3</v>
          </cell>
          <cell r="BX493">
            <v>65</v>
          </cell>
          <cell r="BY493">
            <v>399</v>
          </cell>
          <cell r="BZ493">
            <v>1118</v>
          </cell>
          <cell r="CA493">
            <v>6508</v>
          </cell>
          <cell r="CB493">
            <v>126138</v>
          </cell>
          <cell r="CC493">
            <v>60092</v>
          </cell>
          <cell r="CD493">
            <v>16638</v>
          </cell>
          <cell r="CE493">
            <v>2712</v>
          </cell>
          <cell r="CF493">
            <v>35722</v>
          </cell>
          <cell r="CG493">
            <v>102670</v>
          </cell>
          <cell r="CH493">
            <v>50058</v>
          </cell>
          <cell r="CI493">
            <v>54409</v>
          </cell>
        </row>
        <row r="494">
          <cell r="B494" t="str">
            <v>Kab. Mandailing Natal</v>
          </cell>
          <cell r="C494" t="str">
            <v>Prov. Sumatera Utara</v>
          </cell>
          <cell r="D494">
            <v>901</v>
          </cell>
          <cell r="E494">
            <v>26</v>
          </cell>
          <cell r="F494">
            <v>0</v>
          </cell>
          <cell r="G494">
            <v>0</v>
          </cell>
          <cell r="H494">
            <v>0</v>
          </cell>
          <cell r="I494">
            <v>1834</v>
          </cell>
          <cell r="J494">
            <v>17</v>
          </cell>
          <cell r="K494">
            <v>0</v>
          </cell>
          <cell r="L494">
            <v>0</v>
          </cell>
          <cell r="M494">
            <v>0</v>
          </cell>
          <cell r="N494"/>
          <cell r="O494"/>
          <cell r="P494"/>
          <cell r="Q494"/>
          <cell r="R494"/>
          <cell r="X494">
            <v>21</v>
          </cell>
          <cell r="Y494">
            <v>56512</v>
          </cell>
          <cell r="Z494">
            <v>5615</v>
          </cell>
          <cell r="AA494">
            <v>95</v>
          </cell>
          <cell r="AB494">
            <v>16</v>
          </cell>
          <cell r="AC494">
            <v>3</v>
          </cell>
          <cell r="AD494">
            <v>2328</v>
          </cell>
          <cell r="AE494">
            <v>117</v>
          </cell>
          <cell r="AF494">
            <v>0</v>
          </cell>
          <cell r="AG494">
            <v>0</v>
          </cell>
          <cell r="AH494">
            <v>54</v>
          </cell>
          <cell r="AI494">
            <v>762</v>
          </cell>
          <cell r="AJ494">
            <v>20</v>
          </cell>
          <cell r="AK494">
            <v>1</v>
          </cell>
          <cell r="AM494">
            <v>42</v>
          </cell>
          <cell r="AN494">
            <v>573</v>
          </cell>
          <cell r="AO494">
            <v>6</v>
          </cell>
          <cell r="AR494">
            <v>5</v>
          </cell>
          <cell r="AS494">
            <v>120</v>
          </cell>
          <cell r="AT494">
            <v>11101</v>
          </cell>
          <cell r="AU494">
            <v>2941</v>
          </cell>
          <cell r="AV494">
            <v>79</v>
          </cell>
          <cell r="AW494">
            <v>2</v>
          </cell>
          <cell r="AX494">
            <v>17</v>
          </cell>
          <cell r="AY494">
            <v>1095</v>
          </cell>
          <cell r="AZ494">
            <v>259</v>
          </cell>
          <cell r="BA494">
            <v>6</v>
          </cell>
          <cell r="BC494">
            <v>392</v>
          </cell>
          <cell r="BD494">
            <v>2858</v>
          </cell>
          <cell r="BE494">
            <v>420</v>
          </cell>
          <cell r="BF494">
            <v>10</v>
          </cell>
          <cell r="BG494">
            <v>8</v>
          </cell>
          <cell r="BH494">
            <v>651</v>
          </cell>
          <cell r="BI494">
            <v>21942</v>
          </cell>
          <cell r="BJ494">
            <v>18809</v>
          </cell>
          <cell r="BK494">
            <v>7910</v>
          </cell>
          <cell r="BL494">
            <v>0</v>
          </cell>
          <cell r="BM494">
            <v>0</v>
          </cell>
          <cell r="BN494">
            <v>4</v>
          </cell>
          <cell r="BO494">
            <v>3</v>
          </cell>
          <cell r="BP494">
            <v>24</v>
          </cell>
          <cell r="BQ494">
            <v>0</v>
          </cell>
          <cell r="BR494">
            <v>5</v>
          </cell>
          <cell r="BS494">
            <v>78</v>
          </cell>
          <cell r="BT494">
            <v>196</v>
          </cell>
          <cell r="BU494">
            <v>256</v>
          </cell>
          <cell r="BV494">
            <v>0</v>
          </cell>
          <cell r="BW494">
            <v>8</v>
          </cell>
          <cell r="BX494">
            <v>59</v>
          </cell>
          <cell r="BY494">
            <v>384</v>
          </cell>
          <cell r="BZ494">
            <v>848</v>
          </cell>
          <cell r="CA494">
            <v>2870</v>
          </cell>
          <cell r="CB494">
            <v>61411</v>
          </cell>
          <cell r="CC494">
            <v>42895</v>
          </cell>
          <cell r="CD494">
            <v>23108</v>
          </cell>
          <cell r="CE494">
            <v>9149</v>
          </cell>
          <cell r="CF494">
            <v>20577</v>
          </cell>
          <cell r="CG494">
            <v>65136</v>
          </cell>
          <cell r="CH494">
            <v>34308</v>
          </cell>
          <cell r="CI494">
            <v>31794</v>
          </cell>
        </row>
        <row r="495">
          <cell r="B495" t="str">
            <v>Kab. Nias</v>
          </cell>
          <cell r="C495" t="str">
            <v>Prov. Sumatera Utara</v>
          </cell>
          <cell r="D495">
            <v>46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361</v>
          </cell>
          <cell r="J495">
            <v>6</v>
          </cell>
          <cell r="K495">
            <v>0</v>
          </cell>
          <cell r="L495">
            <v>0</v>
          </cell>
          <cell r="M495">
            <v>0</v>
          </cell>
          <cell r="N495"/>
          <cell r="O495"/>
          <cell r="P495"/>
          <cell r="Q495"/>
          <cell r="R495"/>
          <cell r="X495">
            <v>4</v>
          </cell>
          <cell r="Y495">
            <v>20961</v>
          </cell>
          <cell r="Z495">
            <v>2880</v>
          </cell>
          <cell r="AA495">
            <v>201</v>
          </cell>
          <cell r="AB495">
            <v>15</v>
          </cell>
          <cell r="AC495">
            <v>0</v>
          </cell>
          <cell r="AD495">
            <v>188</v>
          </cell>
          <cell r="AE495">
            <v>21</v>
          </cell>
          <cell r="AF495">
            <v>0</v>
          </cell>
          <cell r="AG495">
            <v>0</v>
          </cell>
          <cell r="AR495">
            <v>1</v>
          </cell>
          <cell r="AS495">
            <v>262</v>
          </cell>
          <cell r="AT495">
            <v>6637</v>
          </cell>
          <cell r="AU495">
            <v>2191</v>
          </cell>
          <cell r="AV495">
            <v>82</v>
          </cell>
          <cell r="AW495">
            <v>1</v>
          </cell>
          <cell r="AX495">
            <v>31</v>
          </cell>
          <cell r="AY495">
            <v>909</v>
          </cell>
          <cell r="AZ495">
            <v>370</v>
          </cell>
          <cell r="BA495">
            <v>12</v>
          </cell>
          <cell r="BH495">
            <v>13</v>
          </cell>
          <cell r="BI495">
            <v>24</v>
          </cell>
          <cell r="BJ495">
            <v>1</v>
          </cell>
          <cell r="BL495">
            <v>2</v>
          </cell>
          <cell r="BM495">
            <v>8</v>
          </cell>
          <cell r="BN495">
            <v>22</v>
          </cell>
          <cell r="BO495">
            <v>34</v>
          </cell>
          <cell r="BP495">
            <v>106</v>
          </cell>
          <cell r="BQ495">
            <v>1</v>
          </cell>
          <cell r="BR495">
            <v>10</v>
          </cell>
          <cell r="BS495">
            <v>29</v>
          </cell>
          <cell r="BT495">
            <v>61</v>
          </cell>
          <cell r="BU495">
            <v>257</v>
          </cell>
          <cell r="BV495">
            <v>3</v>
          </cell>
          <cell r="BW495">
            <v>12</v>
          </cell>
          <cell r="BX495">
            <v>28</v>
          </cell>
          <cell r="BY495">
            <v>103</v>
          </cell>
          <cell r="BZ495">
            <v>593</v>
          </cell>
          <cell r="CA495">
            <v>419</v>
          </cell>
          <cell r="CB495">
            <v>21491</v>
          </cell>
          <cell r="CC495">
            <v>10550</v>
          </cell>
          <cell r="CD495">
            <v>2961</v>
          </cell>
          <cell r="CE495">
            <v>1065</v>
          </cell>
          <cell r="CF495">
            <v>6664</v>
          </cell>
          <cell r="CG495">
            <v>23324</v>
          </cell>
          <cell r="CH495">
            <v>12078</v>
          </cell>
          <cell r="CI495">
            <v>11175</v>
          </cell>
        </row>
        <row r="496">
          <cell r="B496" t="str">
            <v>Kab. Nias Barat</v>
          </cell>
          <cell r="C496" t="str">
            <v>Prov. Sumatera Utara</v>
          </cell>
          <cell r="D496">
            <v>199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690</v>
          </cell>
          <cell r="J496">
            <v>58</v>
          </cell>
          <cell r="K496">
            <v>0</v>
          </cell>
          <cell r="L496">
            <v>0</v>
          </cell>
          <cell r="M496">
            <v>0</v>
          </cell>
          <cell r="N496"/>
          <cell r="O496"/>
          <cell r="P496"/>
          <cell r="Q496"/>
          <cell r="R496"/>
          <cell r="X496">
            <v>26</v>
          </cell>
          <cell r="Y496">
            <v>12264</v>
          </cell>
          <cell r="Z496">
            <v>1109</v>
          </cell>
          <cell r="AA496">
            <v>50</v>
          </cell>
          <cell r="AB496">
            <v>6</v>
          </cell>
          <cell r="AR496">
            <v>4</v>
          </cell>
          <cell r="AS496">
            <v>273</v>
          </cell>
          <cell r="AT496">
            <v>5150</v>
          </cell>
          <cell r="AU496">
            <v>1182</v>
          </cell>
          <cell r="AV496">
            <v>21</v>
          </cell>
          <cell r="AW496">
            <v>0</v>
          </cell>
          <cell r="AX496">
            <v>9</v>
          </cell>
          <cell r="AY496">
            <v>140</v>
          </cell>
          <cell r="AZ496">
            <v>41</v>
          </cell>
          <cell r="BA496">
            <v>3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5</v>
          </cell>
          <cell r="BT496">
            <v>13</v>
          </cell>
          <cell r="BU496">
            <v>33</v>
          </cell>
          <cell r="BV496">
            <v>0</v>
          </cell>
          <cell r="BW496">
            <v>0</v>
          </cell>
          <cell r="BX496">
            <v>0</v>
          </cell>
          <cell r="BY496">
            <v>10</v>
          </cell>
          <cell r="BZ496">
            <v>110</v>
          </cell>
          <cell r="CA496">
            <v>982</v>
          </cell>
          <cell r="CB496">
            <v>13084</v>
          </cell>
          <cell r="CC496">
            <v>6562</v>
          </cell>
          <cell r="CD496">
            <v>1314</v>
          </cell>
          <cell r="CE496">
            <v>175</v>
          </cell>
          <cell r="CF496">
            <v>4294</v>
          </cell>
          <cell r="CG496">
            <v>13841</v>
          </cell>
          <cell r="CH496">
            <v>7517</v>
          </cell>
          <cell r="CI496">
            <v>7006</v>
          </cell>
        </row>
        <row r="497">
          <cell r="B497" t="str">
            <v>Kab. Nias Selatan</v>
          </cell>
          <cell r="C497" t="str">
            <v>Prov. Sumatera Utara</v>
          </cell>
          <cell r="D497">
            <v>25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1102</v>
          </cell>
          <cell r="J497">
            <v>71</v>
          </cell>
          <cell r="K497">
            <v>0</v>
          </cell>
          <cell r="L497">
            <v>0</v>
          </cell>
          <cell r="M497">
            <v>0</v>
          </cell>
          <cell r="N497"/>
          <cell r="O497"/>
          <cell r="P497"/>
          <cell r="Q497"/>
          <cell r="R497"/>
          <cell r="X497">
            <v>76</v>
          </cell>
          <cell r="Y497">
            <v>37522</v>
          </cell>
          <cell r="Z497">
            <v>4959</v>
          </cell>
          <cell r="AA497">
            <v>292</v>
          </cell>
          <cell r="AB497">
            <v>32</v>
          </cell>
          <cell r="AC497">
            <v>1</v>
          </cell>
          <cell r="AD497">
            <v>729</v>
          </cell>
          <cell r="AE497">
            <v>8</v>
          </cell>
          <cell r="AF497">
            <v>1</v>
          </cell>
          <cell r="AG497">
            <v>0</v>
          </cell>
          <cell r="AH497">
            <v>31</v>
          </cell>
          <cell r="AI497">
            <v>271</v>
          </cell>
          <cell r="AJ497">
            <v>11</v>
          </cell>
          <cell r="AM497">
            <v>32</v>
          </cell>
          <cell r="AN497">
            <v>167</v>
          </cell>
          <cell r="AO497">
            <v>6</v>
          </cell>
          <cell r="AR497">
            <v>8</v>
          </cell>
          <cell r="AS497">
            <v>749</v>
          </cell>
          <cell r="AT497">
            <v>12854</v>
          </cell>
          <cell r="AU497">
            <v>3945</v>
          </cell>
          <cell r="AV497">
            <v>228</v>
          </cell>
          <cell r="AW497">
            <v>0</v>
          </cell>
          <cell r="AX497">
            <v>136</v>
          </cell>
          <cell r="AY497">
            <v>2082</v>
          </cell>
          <cell r="AZ497">
            <v>531</v>
          </cell>
          <cell r="BA497">
            <v>53</v>
          </cell>
          <cell r="BC497">
            <v>25</v>
          </cell>
          <cell r="BD497">
            <v>71</v>
          </cell>
          <cell r="BE497">
            <v>7</v>
          </cell>
          <cell r="BF497">
            <v>2</v>
          </cell>
          <cell r="BH497">
            <v>17</v>
          </cell>
          <cell r="BI497">
            <v>70</v>
          </cell>
          <cell r="BJ497">
            <v>11</v>
          </cell>
          <cell r="BL497">
            <v>0</v>
          </cell>
          <cell r="BM497">
            <v>29</v>
          </cell>
          <cell r="BN497">
            <v>1</v>
          </cell>
          <cell r="BO497">
            <v>1</v>
          </cell>
          <cell r="BP497">
            <v>25</v>
          </cell>
          <cell r="BQ497">
            <v>0</v>
          </cell>
          <cell r="BR497">
            <v>0</v>
          </cell>
          <cell r="BS497">
            <v>5</v>
          </cell>
          <cell r="BT497">
            <v>19</v>
          </cell>
          <cell r="BU497">
            <v>88</v>
          </cell>
          <cell r="BV497">
            <v>0</v>
          </cell>
          <cell r="BW497">
            <v>0</v>
          </cell>
          <cell r="BX497">
            <v>0</v>
          </cell>
          <cell r="BY497">
            <v>11</v>
          </cell>
          <cell r="BZ497">
            <v>190</v>
          </cell>
          <cell r="CA497">
            <v>1241</v>
          </cell>
          <cell r="CB497">
            <v>39419</v>
          </cell>
          <cell r="CC497">
            <v>19991</v>
          </cell>
          <cell r="CD497">
            <v>4810</v>
          </cell>
          <cell r="CE497">
            <v>618</v>
          </cell>
          <cell r="CF497">
            <v>11664</v>
          </cell>
          <cell r="CG497">
            <v>49704</v>
          </cell>
          <cell r="CH497">
            <v>29959</v>
          </cell>
          <cell r="CI497">
            <v>29503</v>
          </cell>
        </row>
        <row r="498">
          <cell r="B498" t="str">
            <v>Kab. Nias Utara</v>
          </cell>
          <cell r="C498" t="str">
            <v>Prov. Sumatera Utara</v>
          </cell>
          <cell r="D498">
            <v>56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209</v>
          </cell>
          <cell r="J498">
            <v>24</v>
          </cell>
          <cell r="K498">
            <v>0</v>
          </cell>
          <cell r="L498">
            <v>0</v>
          </cell>
          <cell r="M498">
            <v>0</v>
          </cell>
          <cell r="N498"/>
          <cell r="O498"/>
          <cell r="P498"/>
          <cell r="Q498"/>
          <cell r="R498"/>
          <cell r="X498">
            <v>23</v>
          </cell>
          <cell r="Y498">
            <v>17714</v>
          </cell>
          <cell r="Z498">
            <v>1927</v>
          </cell>
          <cell r="AA498">
            <v>81</v>
          </cell>
          <cell r="AB498">
            <v>5</v>
          </cell>
          <cell r="AC498">
            <v>1</v>
          </cell>
          <cell r="AD498">
            <v>493</v>
          </cell>
          <cell r="AE498">
            <v>30</v>
          </cell>
          <cell r="AF498">
            <v>0</v>
          </cell>
          <cell r="AG498">
            <v>0</v>
          </cell>
          <cell r="AH498">
            <v>10</v>
          </cell>
          <cell r="AI498">
            <v>56</v>
          </cell>
          <cell r="AJ498">
            <v>5</v>
          </cell>
          <cell r="AM498">
            <v>19</v>
          </cell>
          <cell r="AN498">
            <v>104</v>
          </cell>
          <cell r="AO498">
            <v>7</v>
          </cell>
          <cell r="AR498">
            <v>4</v>
          </cell>
          <cell r="AS498">
            <v>219</v>
          </cell>
          <cell r="AT498">
            <v>6873</v>
          </cell>
          <cell r="AU498">
            <v>1892</v>
          </cell>
          <cell r="AV498">
            <v>22</v>
          </cell>
          <cell r="AW498">
            <v>1</v>
          </cell>
          <cell r="AX498">
            <v>19</v>
          </cell>
          <cell r="AY498">
            <v>826</v>
          </cell>
          <cell r="AZ498">
            <v>236</v>
          </cell>
          <cell r="BA498">
            <v>0</v>
          </cell>
          <cell r="BH498">
            <v>23</v>
          </cell>
          <cell r="BI498">
            <v>70</v>
          </cell>
          <cell r="BJ498">
            <v>10</v>
          </cell>
          <cell r="BK498">
            <v>2</v>
          </cell>
          <cell r="BL498">
            <v>0</v>
          </cell>
          <cell r="BM498">
            <v>1</v>
          </cell>
          <cell r="BN498">
            <v>9</v>
          </cell>
          <cell r="BO498">
            <v>10</v>
          </cell>
          <cell r="BP498">
            <v>43</v>
          </cell>
          <cell r="BQ498">
            <v>0</v>
          </cell>
          <cell r="BR498">
            <v>0</v>
          </cell>
          <cell r="BS498">
            <v>6</v>
          </cell>
          <cell r="BT498">
            <v>29</v>
          </cell>
          <cell r="BU498">
            <v>113</v>
          </cell>
          <cell r="BV498">
            <v>0</v>
          </cell>
          <cell r="BW498">
            <v>0</v>
          </cell>
          <cell r="BX498">
            <v>3</v>
          </cell>
          <cell r="BY498">
            <v>15</v>
          </cell>
          <cell r="BZ498">
            <v>290</v>
          </cell>
          <cell r="CA498">
            <v>418</v>
          </cell>
          <cell r="CB498">
            <v>21877</v>
          </cell>
          <cell r="CC498">
            <v>17783</v>
          </cell>
          <cell r="CD498">
            <v>3479</v>
          </cell>
          <cell r="CE498">
            <v>519</v>
          </cell>
          <cell r="CF498">
            <v>5915</v>
          </cell>
          <cell r="CG498">
            <v>21749</v>
          </cell>
          <cell r="CH498">
            <v>12478</v>
          </cell>
          <cell r="CI498">
            <v>11997</v>
          </cell>
        </row>
        <row r="499">
          <cell r="B499" t="str">
            <v>Kab. Padang Lawas</v>
          </cell>
          <cell r="C499" t="str">
            <v>Prov. Sumatera Utara</v>
          </cell>
          <cell r="D499">
            <v>319</v>
          </cell>
          <cell r="E499">
            <v>2</v>
          </cell>
          <cell r="F499">
            <v>0</v>
          </cell>
          <cell r="G499">
            <v>0</v>
          </cell>
          <cell r="H499">
            <v>0</v>
          </cell>
          <cell r="I499">
            <v>2764</v>
          </cell>
          <cell r="J499">
            <v>118</v>
          </cell>
          <cell r="K499">
            <v>0</v>
          </cell>
          <cell r="L499">
            <v>0</v>
          </cell>
          <cell r="M499">
            <v>0</v>
          </cell>
          <cell r="N499"/>
          <cell r="O499">
            <v>3</v>
          </cell>
          <cell r="P499"/>
          <cell r="Q499"/>
          <cell r="R499"/>
          <cell r="X499">
            <v>12</v>
          </cell>
          <cell r="Y499">
            <v>32738</v>
          </cell>
          <cell r="Z499">
            <v>2892</v>
          </cell>
          <cell r="AA499">
            <v>54</v>
          </cell>
          <cell r="AB499">
            <v>12</v>
          </cell>
          <cell r="AC499">
            <v>0</v>
          </cell>
          <cell r="AD499">
            <v>970</v>
          </cell>
          <cell r="AE499">
            <v>40</v>
          </cell>
          <cell r="AF499">
            <v>1</v>
          </cell>
          <cell r="AG499">
            <v>0</v>
          </cell>
          <cell r="AH499">
            <v>95</v>
          </cell>
          <cell r="AI499">
            <v>1853</v>
          </cell>
          <cell r="AJ499">
            <v>37</v>
          </cell>
          <cell r="AK499">
            <v>4</v>
          </cell>
          <cell r="AL499">
            <v>4</v>
          </cell>
          <cell r="AM499">
            <v>28</v>
          </cell>
          <cell r="AN499">
            <v>528</v>
          </cell>
          <cell r="AO499">
            <v>22</v>
          </cell>
          <cell r="AR499">
            <v>2</v>
          </cell>
          <cell r="AS499">
            <v>63</v>
          </cell>
          <cell r="AT499">
            <v>4055</v>
          </cell>
          <cell r="AU499">
            <v>1294</v>
          </cell>
          <cell r="AV499">
            <v>22</v>
          </cell>
          <cell r="AW499">
            <v>0</v>
          </cell>
          <cell r="AX499">
            <v>5</v>
          </cell>
          <cell r="AY499">
            <v>305</v>
          </cell>
          <cell r="AZ499">
            <v>74</v>
          </cell>
          <cell r="BA499">
            <v>0</v>
          </cell>
          <cell r="BC499">
            <v>200</v>
          </cell>
          <cell r="BD499">
            <v>2018</v>
          </cell>
          <cell r="BE499">
            <v>496</v>
          </cell>
          <cell r="BF499">
            <v>5</v>
          </cell>
          <cell r="BG499">
            <v>1</v>
          </cell>
          <cell r="BH499">
            <v>826</v>
          </cell>
          <cell r="BI499">
            <v>6032</v>
          </cell>
          <cell r="BJ499">
            <v>716</v>
          </cell>
          <cell r="BK499">
            <v>37</v>
          </cell>
          <cell r="BL499">
            <v>0</v>
          </cell>
          <cell r="BM499">
            <v>12</v>
          </cell>
          <cell r="BN499">
            <v>5</v>
          </cell>
          <cell r="BO499">
            <v>6</v>
          </cell>
          <cell r="BP499">
            <v>48</v>
          </cell>
          <cell r="BQ499">
            <v>0</v>
          </cell>
          <cell r="BR499">
            <v>6</v>
          </cell>
          <cell r="BS499">
            <v>58</v>
          </cell>
          <cell r="BT499">
            <v>132</v>
          </cell>
          <cell r="BU499">
            <v>514</v>
          </cell>
          <cell r="BV499">
            <v>0</v>
          </cell>
          <cell r="BW499">
            <v>1</v>
          </cell>
          <cell r="BX499">
            <v>9</v>
          </cell>
          <cell r="BY499">
            <v>193</v>
          </cell>
          <cell r="BZ499">
            <v>1423</v>
          </cell>
          <cell r="CA499">
            <v>3312</v>
          </cell>
          <cell r="CB499">
            <v>38342</v>
          </cell>
          <cell r="CC499">
            <v>22077</v>
          </cell>
          <cell r="CD499">
            <v>9801</v>
          </cell>
          <cell r="CE499">
            <v>2463</v>
          </cell>
          <cell r="CF499">
            <v>11248</v>
          </cell>
          <cell r="CG499">
            <v>37590</v>
          </cell>
          <cell r="CH499">
            <v>18332</v>
          </cell>
          <cell r="CI499">
            <v>17513</v>
          </cell>
        </row>
        <row r="500">
          <cell r="B500" t="str">
            <v>Kab. Padang Lawas utara</v>
          </cell>
          <cell r="C500" t="str">
            <v>Prov. Sumatera Utara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636</v>
          </cell>
          <cell r="J500">
            <v>3</v>
          </cell>
          <cell r="K500">
            <v>0</v>
          </cell>
          <cell r="L500">
            <v>0</v>
          </cell>
          <cell r="M500">
            <v>0</v>
          </cell>
          <cell r="N500"/>
          <cell r="O500"/>
          <cell r="P500"/>
          <cell r="Q500"/>
          <cell r="R500"/>
          <cell r="X500">
            <v>8</v>
          </cell>
          <cell r="Y500">
            <v>30083</v>
          </cell>
          <cell r="Z500">
            <v>2194</v>
          </cell>
          <cell r="AA500">
            <v>47</v>
          </cell>
          <cell r="AB500">
            <v>9</v>
          </cell>
          <cell r="AC500">
            <v>0</v>
          </cell>
          <cell r="AD500">
            <v>3863</v>
          </cell>
          <cell r="AE500">
            <v>576</v>
          </cell>
          <cell r="AF500">
            <v>16</v>
          </cell>
          <cell r="AG500">
            <v>2</v>
          </cell>
          <cell r="AH500">
            <v>142</v>
          </cell>
          <cell r="AI500">
            <v>1559</v>
          </cell>
          <cell r="AJ500">
            <v>724</v>
          </cell>
          <cell r="AK500">
            <v>16</v>
          </cell>
          <cell r="AL500">
            <v>3</v>
          </cell>
          <cell r="AM500">
            <v>71</v>
          </cell>
          <cell r="AN500">
            <v>893</v>
          </cell>
          <cell r="AO500">
            <v>119</v>
          </cell>
          <cell r="AP500">
            <v>17</v>
          </cell>
          <cell r="AQ500">
            <v>3</v>
          </cell>
          <cell r="AR500">
            <v>4</v>
          </cell>
          <cell r="AS500">
            <v>64</v>
          </cell>
          <cell r="AT500">
            <v>3912</v>
          </cell>
          <cell r="AU500">
            <v>886</v>
          </cell>
          <cell r="AV500">
            <v>10</v>
          </cell>
          <cell r="AW500">
            <v>0</v>
          </cell>
          <cell r="AX500">
            <v>8</v>
          </cell>
          <cell r="AY500">
            <v>848</v>
          </cell>
          <cell r="AZ500">
            <v>325</v>
          </cell>
          <cell r="BA500">
            <v>12</v>
          </cell>
          <cell r="BC500">
            <v>217</v>
          </cell>
          <cell r="BD500">
            <v>1387</v>
          </cell>
          <cell r="BE500">
            <v>158</v>
          </cell>
          <cell r="BF500">
            <v>8</v>
          </cell>
          <cell r="BG500">
            <v>2</v>
          </cell>
          <cell r="BH500">
            <v>1755</v>
          </cell>
          <cell r="BI500">
            <v>12483</v>
          </cell>
          <cell r="BJ500">
            <v>7856</v>
          </cell>
          <cell r="BK500">
            <v>430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5</v>
          </cell>
          <cell r="BT500">
            <v>16</v>
          </cell>
          <cell r="BU500">
            <v>56</v>
          </cell>
          <cell r="BV500">
            <v>0</v>
          </cell>
          <cell r="BW500">
            <v>1</v>
          </cell>
          <cell r="BX500">
            <v>1</v>
          </cell>
          <cell r="BY500">
            <v>35</v>
          </cell>
          <cell r="BZ500">
            <v>141</v>
          </cell>
          <cell r="CA500">
            <v>736</v>
          </cell>
          <cell r="CB500">
            <v>34833</v>
          </cell>
          <cell r="CC500">
            <v>7981</v>
          </cell>
          <cell r="CD500">
            <v>1367</v>
          </cell>
          <cell r="CE500">
            <v>237</v>
          </cell>
          <cell r="CF500">
            <v>11421</v>
          </cell>
          <cell r="CG500">
            <v>40704</v>
          </cell>
          <cell r="CH500">
            <v>19582</v>
          </cell>
          <cell r="CI500">
            <v>16613</v>
          </cell>
        </row>
        <row r="501">
          <cell r="B501" t="str">
            <v>Kab. Pakpak Bharat</v>
          </cell>
          <cell r="C501" t="str">
            <v>Prov. Sumatera Utara</v>
          </cell>
          <cell r="D501">
            <v>289</v>
          </cell>
          <cell r="E501">
            <v>2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/>
          <cell r="O501"/>
          <cell r="P501"/>
          <cell r="Q501"/>
          <cell r="R501"/>
          <cell r="X501">
            <v>4</v>
          </cell>
          <cell r="Y501">
            <v>5534</v>
          </cell>
          <cell r="Z501">
            <v>502</v>
          </cell>
          <cell r="AA501">
            <v>15</v>
          </cell>
          <cell r="AB501">
            <v>1</v>
          </cell>
          <cell r="AC501">
            <v>0</v>
          </cell>
          <cell r="AD501">
            <v>210</v>
          </cell>
          <cell r="AE501">
            <v>0</v>
          </cell>
          <cell r="AF501">
            <v>0</v>
          </cell>
          <cell r="AG501">
            <v>0</v>
          </cell>
          <cell r="AH501">
            <v>50</v>
          </cell>
          <cell r="AI501">
            <v>464</v>
          </cell>
          <cell r="AJ501">
            <v>204</v>
          </cell>
          <cell r="AM501">
            <v>38</v>
          </cell>
          <cell r="AN501">
            <v>330</v>
          </cell>
          <cell r="AO501">
            <v>21</v>
          </cell>
          <cell r="AP501">
            <v>2</v>
          </cell>
          <cell r="AQ501">
            <v>1</v>
          </cell>
          <cell r="AR501">
            <v>1</v>
          </cell>
          <cell r="AS501">
            <v>38</v>
          </cell>
          <cell r="AT501">
            <v>2297</v>
          </cell>
          <cell r="AU501">
            <v>552</v>
          </cell>
          <cell r="AV501">
            <v>7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C501">
            <v>4</v>
          </cell>
          <cell r="BD501">
            <v>89</v>
          </cell>
          <cell r="BE501">
            <v>9</v>
          </cell>
          <cell r="BF501">
            <v>1</v>
          </cell>
          <cell r="BH501">
            <v>13</v>
          </cell>
          <cell r="BI501">
            <v>131</v>
          </cell>
          <cell r="BJ501">
            <v>31</v>
          </cell>
          <cell r="BK501">
            <v>5</v>
          </cell>
          <cell r="BL501">
            <v>0</v>
          </cell>
          <cell r="BM501">
            <v>1</v>
          </cell>
          <cell r="BN501">
            <v>2</v>
          </cell>
          <cell r="BO501">
            <v>8</v>
          </cell>
          <cell r="BP501">
            <v>19</v>
          </cell>
          <cell r="BQ501">
            <v>0</v>
          </cell>
          <cell r="BR501">
            <v>2</v>
          </cell>
          <cell r="BS501">
            <v>12</v>
          </cell>
          <cell r="BT501">
            <v>28</v>
          </cell>
          <cell r="BU501">
            <v>59</v>
          </cell>
          <cell r="BV501">
            <v>0</v>
          </cell>
          <cell r="BW501">
            <v>1</v>
          </cell>
          <cell r="BX501">
            <v>3</v>
          </cell>
          <cell r="BY501">
            <v>34</v>
          </cell>
          <cell r="BZ501">
            <v>166</v>
          </cell>
          <cell r="CA501">
            <v>294</v>
          </cell>
          <cell r="CB501">
            <v>5788</v>
          </cell>
          <cell r="CC501">
            <v>2816</v>
          </cell>
          <cell r="CD501">
            <v>637</v>
          </cell>
          <cell r="CE501">
            <v>252</v>
          </cell>
          <cell r="CF501">
            <v>2482</v>
          </cell>
          <cell r="CG501">
            <v>7300</v>
          </cell>
          <cell r="CH501">
            <v>3672</v>
          </cell>
          <cell r="CI501">
            <v>3437</v>
          </cell>
        </row>
        <row r="502">
          <cell r="B502" t="str">
            <v>Kab. Samosir</v>
          </cell>
          <cell r="C502" t="str">
            <v>Prov. Sumatera Utara</v>
          </cell>
          <cell r="D502">
            <v>34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239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/>
          <cell r="O502"/>
          <cell r="P502"/>
          <cell r="Q502"/>
          <cell r="R502"/>
          <cell r="X502">
            <v>8</v>
          </cell>
          <cell r="Y502">
            <v>16280</v>
          </cell>
          <cell r="Z502">
            <v>1064</v>
          </cell>
          <cell r="AA502">
            <v>21</v>
          </cell>
          <cell r="AB502">
            <v>1</v>
          </cell>
          <cell r="AC502">
            <v>0</v>
          </cell>
          <cell r="AD502">
            <v>1395</v>
          </cell>
          <cell r="AE502">
            <v>30</v>
          </cell>
          <cell r="AF502">
            <v>2</v>
          </cell>
          <cell r="AG502">
            <v>1</v>
          </cell>
          <cell r="AR502">
            <v>2</v>
          </cell>
          <cell r="AS502">
            <v>224</v>
          </cell>
          <cell r="AT502">
            <v>6300</v>
          </cell>
          <cell r="AU502">
            <v>1157</v>
          </cell>
          <cell r="AV502">
            <v>11</v>
          </cell>
          <cell r="AW502">
            <v>0</v>
          </cell>
          <cell r="AX502">
            <v>87</v>
          </cell>
          <cell r="AY502">
            <v>1648</v>
          </cell>
          <cell r="AZ502">
            <v>235</v>
          </cell>
          <cell r="BA502">
            <v>3</v>
          </cell>
          <cell r="BL502">
            <v>0</v>
          </cell>
          <cell r="BM502">
            <v>0</v>
          </cell>
          <cell r="BN502">
            <v>0</v>
          </cell>
          <cell r="BO502">
            <v>1</v>
          </cell>
          <cell r="BP502">
            <v>2</v>
          </cell>
          <cell r="BQ502">
            <v>0</v>
          </cell>
          <cell r="BR502">
            <v>0</v>
          </cell>
          <cell r="BS502">
            <v>3</v>
          </cell>
          <cell r="BT502">
            <v>12</v>
          </cell>
          <cell r="BU502">
            <v>25</v>
          </cell>
          <cell r="BV502">
            <v>0</v>
          </cell>
          <cell r="BW502">
            <v>3</v>
          </cell>
          <cell r="BX502">
            <v>6</v>
          </cell>
          <cell r="BY502">
            <v>24</v>
          </cell>
          <cell r="BZ502">
            <v>175</v>
          </cell>
          <cell r="CA502">
            <v>1411</v>
          </cell>
          <cell r="CB502">
            <v>33686</v>
          </cell>
          <cell r="CC502">
            <v>31142</v>
          </cell>
          <cell r="CD502">
            <v>8350</v>
          </cell>
          <cell r="CE502">
            <v>753</v>
          </cell>
          <cell r="CF502">
            <v>5775</v>
          </cell>
          <cell r="CG502">
            <v>18820</v>
          </cell>
          <cell r="CH502">
            <v>9906</v>
          </cell>
          <cell r="CI502">
            <v>9672</v>
          </cell>
        </row>
        <row r="503">
          <cell r="B503" t="str">
            <v>Kab. Serdang Bedagai</v>
          </cell>
          <cell r="C503" t="str">
            <v>Prov. Sumatera Utara</v>
          </cell>
          <cell r="D503">
            <v>167</v>
          </cell>
          <cell r="E503">
            <v>3</v>
          </cell>
          <cell r="F503">
            <v>0</v>
          </cell>
          <cell r="G503">
            <v>0</v>
          </cell>
          <cell r="H503">
            <v>0</v>
          </cell>
          <cell r="I503">
            <v>4083</v>
          </cell>
          <cell r="J503">
            <v>38</v>
          </cell>
          <cell r="K503">
            <v>0</v>
          </cell>
          <cell r="L503">
            <v>0</v>
          </cell>
          <cell r="M503">
            <v>0</v>
          </cell>
          <cell r="N503">
            <v>1</v>
          </cell>
          <cell r="O503"/>
          <cell r="P503"/>
          <cell r="Q503"/>
          <cell r="R503"/>
          <cell r="X503">
            <v>29</v>
          </cell>
          <cell r="Y503">
            <v>64240</v>
          </cell>
          <cell r="Z503">
            <v>3769</v>
          </cell>
          <cell r="AA503">
            <v>66</v>
          </cell>
          <cell r="AB503">
            <v>19</v>
          </cell>
          <cell r="AC503">
            <v>7</v>
          </cell>
          <cell r="AD503">
            <v>6778</v>
          </cell>
          <cell r="AE503">
            <v>212</v>
          </cell>
          <cell r="AF503">
            <v>5</v>
          </cell>
          <cell r="AG503">
            <v>0</v>
          </cell>
          <cell r="AH503">
            <v>95</v>
          </cell>
          <cell r="AI503">
            <v>1312</v>
          </cell>
          <cell r="AJ503">
            <v>16</v>
          </cell>
          <cell r="AM503">
            <v>1025</v>
          </cell>
          <cell r="AN503">
            <v>11942</v>
          </cell>
          <cell r="AO503">
            <v>9198</v>
          </cell>
          <cell r="AP503">
            <v>24</v>
          </cell>
          <cell r="AQ503">
            <v>8</v>
          </cell>
          <cell r="AR503">
            <v>14</v>
          </cell>
          <cell r="AS503">
            <v>444</v>
          </cell>
          <cell r="AT503">
            <v>15040</v>
          </cell>
          <cell r="AU503">
            <v>1900</v>
          </cell>
          <cell r="AV503">
            <v>32</v>
          </cell>
          <cell r="AW503">
            <v>1</v>
          </cell>
          <cell r="AX503">
            <v>158</v>
          </cell>
          <cell r="AY503">
            <v>4847</v>
          </cell>
          <cell r="AZ503">
            <v>921</v>
          </cell>
          <cell r="BA503">
            <v>63</v>
          </cell>
          <cell r="BC503">
            <v>63</v>
          </cell>
          <cell r="BD503">
            <v>369</v>
          </cell>
          <cell r="BE503">
            <v>8</v>
          </cell>
          <cell r="BG503">
            <v>8</v>
          </cell>
          <cell r="BH503">
            <v>2380</v>
          </cell>
          <cell r="BI503">
            <v>12508</v>
          </cell>
          <cell r="BJ503">
            <v>6866</v>
          </cell>
          <cell r="BK503">
            <v>527</v>
          </cell>
          <cell r="BL503">
            <v>0</v>
          </cell>
          <cell r="BM503">
            <v>11</v>
          </cell>
          <cell r="BN503">
            <v>27</v>
          </cell>
          <cell r="BO503">
            <v>25</v>
          </cell>
          <cell r="BP503">
            <v>347</v>
          </cell>
          <cell r="BQ503">
            <v>0</v>
          </cell>
          <cell r="BR503">
            <v>9</v>
          </cell>
          <cell r="BS503">
            <v>62</v>
          </cell>
          <cell r="BT503">
            <v>119</v>
          </cell>
          <cell r="BU503">
            <v>351</v>
          </cell>
          <cell r="BV503">
            <v>0</v>
          </cell>
          <cell r="BW503">
            <v>1</v>
          </cell>
          <cell r="BX503">
            <v>14</v>
          </cell>
          <cell r="BY503">
            <v>147</v>
          </cell>
          <cell r="BZ503">
            <v>849</v>
          </cell>
          <cell r="CA503">
            <v>5019</v>
          </cell>
          <cell r="CB503">
            <v>81791</v>
          </cell>
          <cell r="CC503">
            <v>34970</v>
          </cell>
          <cell r="CD503">
            <v>6953</v>
          </cell>
          <cell r="CE503">
            <v>1703</v>
          </cell>
          <cell r="CF503">
            <v>25209</v>
          </cell>
          <cell r="CG503">
            <v>81278</v>
          </cell>
          <cell r="CH503">
            <v>40578</v>
          </cell>
          <cell r="CI503">
            <v>31848</v>
          </cell>
        </row>
        <row r="504">
          <cell r="B504" t="str">
            <v>Kab. Simalungun</v>
          </cell>
          <cell r="C504" t="str">
            <v>Prov. Sumatera Utara</v>
          </cell>
          <cell r="D504">
            <v>119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3464</v>
          </cell>
          <cell r="J504">
            <v>38</v>
          </cell>
          <cell r="K504">
            <v>0</v>
          </cell>
          <cell r="L504">
            <v>0</v>
          </cell>
          <cell r="M504">
            <v>0</v>
          </cell>
          <cell r="N504"/>
          <cell r="O504"/>
          <cell r="P504"/>
          <cell r="Q504"/>
          <cell r="R504"/>
          <cell r="X504">
            <v>27</v>
          </cell>
          <cell r="Y504">
            <v>84218</v>
          </cell>
          <cell r="Z504">
            <v>4668</v>
          </cell>
          <cell r="AA504">
            <v>98</v>
          </cell>
          <cell r="AB504">
            <v>21</v>
          </cell>
          <cell r="AC504">
            <v>9</v>
          </cell>
          <cell r="AD504">
            <v>9117</v>
          </cell>
          <cell r="AE504">
            <v>288</v>
          </cell>
          <cell r="AF504">
            <v>8</v>
          </cell>
          <cell r="AG504">
            <v>0</v>
          </cell>
          <cell r="AH504">
            <v>43</v>
          </cell>
          <cell r="AI504">
            <v>1199</v>
          </cell>
          <cell r="AJ504">
            <v>514</v>
          </cell>
          <cell r="AK504">
            <v>2</v>
          </cell>
          <cell r="AM504">
            <v>672</v>
          </cell>
          <cell r="AN504">
            <v>6687</v>
          </cell>
          <cell r="AO504">
            <v>103</v>
          </cell>
          <cell r="AP504">
            <v>10</v>
          </cell>
          <cell r="AQ504">
            <v>6</v>
          </cell>
          <cell r="AR504">
            <v>18</v>
          </cell>
          <cell r="AS504">
            <v>833</v>
          </cell>
          <cell r="AT504">
            <v>22455</v>
          </cell>
          <cell r="AU504">
            <v>2891</v>
          </cell>
          <cell r="AV504">
            <v>49</v>
          </cell>
          <cell r="AW504">
            <v>7</v>
          </cell>
          <cell r="AX504">
            <v>437</v>
          </cell>
          <cell r="AY504">
            <v>9592</v>
          </cell>
          <cell r="AZ504">
            <v>1472</v>
          </cell>
          <cell r="BA504">
            <v>27</v>
          </cell>
          <cell r="BC504">
            <v>705</v>
          </cell>
          <cell r="BD504">
            <v>3708</v>
          </cell>
          <cell r="BE504">
            <v>3190</v>
          </cell>
          <cell r="BG504">
            <v>2</v>
          </cell>
          <cell r="BH504">
            <v>1518</v>
          </cell>
          <cell r="BI504">
            <v>6674</v>
          </cell>
          <cell r="BJ504">
            <v>568</v>
          </cell>
          <cell r="BK504">
            <v>36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3</v>
          </cell>
          <cell r="BT504">
            <v>24</v>
          </cell>
          <cell r="BU504">
            <v>70</v>
          </cell>
          <cell r="BV504">
            <v>0</v>
          </cell>
          <cell r="BW504">
            <v>0</v>
          </cell>
          <cell r="BX504">
            <v>1</v>
          </cell>
          <cell r="BY504">
            <v>77</v>
          </cell>
          <cell r="BZ504">
            <v>413</v>
          </cell>
          <cell r="CA504">
            <v>3745</v>
          </cell>
          <cell r="CB504">
            <v>96643</v>
          </cell>
          <cell r="CC504">
            <v>42645</v>
          </cell>
          <cell r="CD504">
            <v>6101</v>
          </cell>
          <cell r="CE504">
            <v>641</v>
          </cell>
          <cell r="CF504">
            <v>33233</v>
          </cell>
          <cell r="CG504">
            <v>115983</v>
          </cell>
          <cell r="CH504">
            <v>60930</v>
          </cell>
          <cell r="CI504">
            <v>60103</v>
          </cell>
        </row>
        <row r="505">
          <cell r="B505" t="str">
            <v>Kab. Tapanuli Selatan</v>
          </cell>
          <cell r="C505" t="str">
            <v>Prov. Sumatera Utara</v>
          </cell>
          <cell r="D505">
            <v>64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2772</v>
          </cell>
          <cell r="J505">
            <v>46</v>
          </cell>
          <cell r="K505">
            <v>0</v>
          </cell>
          <cell r="L505">
            <v>0</v>
          </cell>
          <cell r="M505">
            <v>0</v>
          </cell>
          <cell r="N505"/>
          <cell r="O505"/>
          <cell r="P505"/>
          <cell r="Q505"/>
          <cell r="R505"/>
          <cell r="X505">
            <v>14</v>
          </cell>
          <cell r="Y505">
            <v>34727</v>
          </cell>
          <cell r="Z505">
            <v>3383</v>
          </cell>
          <cell r="AA505">
            <v>131</v>
          </cell>
          <cell r="AB505">
            <v>10</v>
          </cell>
          <cell r="AC505">
            <v>3</v>
          </cell>
          <cell r="AD505">
            <v>2171</v>
          </cell>
          <cell r="AE505">
            <v>139</v>
          </cell>
          <cell r="AF505">
            <v>7</v>
          </cell>
          <cell r="AG505">
            <v>0</v>
          </cell>
          <cell r="AH505">
            <v>62</v>
          </cell>
          <cell r="AI505">
            <v>737</v>
          </cell>
          <cell r="AJ505">
            <v>9</v>
          </cell>
          <cell r="AM505">
            <v>39</v>
          </cell>
          <cell r="AN505">
            <v>453</v>
          </cell>
          <cell r="AO505">
            <v>23</v>
          </cell>
          <cell r="AP505">
            <v>1</v>
          </cell>
          <cell r="AR505">
            <v>5</v>
          </cell>
          <cell r="AS505">
            <v>201</v>
          </cell>
          <cell r="AT505">
            <v>8846</v>
          </cell>
          <cell r="AU505">
            <v>2297</v>
          </cell>
          <cell r="AV505">
            <v>30</v>
          </cell>
          <cell r="AW505">
            <v>0</v>
          </cell>
          <cell r="AX505">
            <v>1</v>
          </cell>
          <cell r="AY505">
            <v>111</v>
          </cell>
          <cell r="AZ505">
            <v>15</v>
          </cell>
          <cell r="BA505">
            <v>0</v>
          </cell>
          <cell r="BC505">
            <v>371</v>
          </cell>
          <cell r="BD505">
            <v>2651</v>
          </cell>
          <cell r="BE505">
            <v>1241</v>
          </cell>
          <cell r="BF505">
            <v>17</v>
          </cell>
          <cell r="BH505">
            <v>439</v>
          </cell>
          <cell r="BI505">
            <v>2955</v>
          </cell>
          <cell r="BJ505">
            <v>289</v>
          </cell>
          <cell r="BK505">
            <v>44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1</v>
          </cell>
          <cell r="BS505">
            <v>22</v>
          </cell>
          <cell r="BT505">
            <v>31</v>
          </cell>
          <cell r="BU505">
            <v>74</v>
          </cell>
          <cell r="BV505">
            <v>0</v>
          </cell>
          <cell r="BW505">
            <v>0</v>
          </cell>
          <cell r="BX505">
            <v>1</v>
          </cell>
          <cell r="BY505">
            <v>62</v>
          </cell>
          <cell r="BZ505">
            <v>240</v>
          </cell>
          <cell r="CA505">
            <v>3629</v>
          </cell>
          <cell r="CB505">
            <v>44742</v>
          </cell>
          <cell r="CC505">
            <v>17803</v>
          </cell>
          <cell r="CD505">
            <v>5958</v>
          </cell>
          <cell r="CE505">
            <v>830</v>
          </cell>
          <cell r="CF505">
            <v>12531</v>
          </cell>
          <cell r="CG505">
            <v>41941</v>
          </cell>
          <cell r="CH505">
            <v>21758</v>
          </cell>
          <cell r="CI505">
            <v>19625</v>
          </cell>
        </row>
        <row r="506">
          <cell r="B506" t="str">
            <v>Kab. Tapanuli Tengah</v>
          </cell>
          <cell r="C506" t="str">
            <v>Prov. Sumatera Utara</v>
          </cell>
          <cell r="D506">
            <v>319</v>
          </cell>
          <cell r="E506">
            <v>5</v>
          </cell>
          <cell r="F506">
            <v>0</v>
          </cell>
          <cell r="G506">
            <v>0</v>
          </cell>
          <cell r="H506">
            <v>0</v>
          </cell>
          <cell r="I506">
            <v>533</v>
          </cell>
          <cell r="J506">
            <v>13</v>
          </cell>
          <cell r="K506">
            <v>0</v>
          </cell>
          <cell r="L506">
            <v>0</v>
          </cell>
          <cell r="M506">
            <v>0</v>
          </cell>
          <cell r="N506"/>
          <cell r="O506"/>
          <cell r="P506"/>
          <cell r="Q506"/>
          <cell r="R506"/>
          <cell r="X506">
            <v>28</v>
          </cell>
          <cell r="Y506">
            <v>33403</v>
          </cell>
          <cell r="Z506">
            <v>3436</v>
          </cell>
          <cell r="AA506">
            <v>133</v>
          </cell>
          <cell r="AB506">
            <v>16</v>
          </cell>
          <cell r="AC506">
            <v>1</v>
          </cell>
          <cell r="AD506">
            <v>2454</v>
          </cell>
          <cell r="AE506">
            <v>89</v>
          </cell>
          <cell r="AF506">
            <v>5</v>
          </cell>
          <cell r="AG506">
            <v>2</v>
          </cell>
          <cell r="AH506">
            <v>336</v>
          </cell>
          <cell r="AI506">
            <v>3614</v>
          </cell>
          <cell r="AJ506">
            <v>373</v>
          </cell>
          <cell r="AK506">
            <v>1</v>
          </cell>
          <cell r="AL506">
            <v>3</v>
          </cell>
          <cell r="AM506">
            <v>432</v>
          </cell>
          <cell r="AN506">
            <v>3090</v>
          </cell>
          <cell r="AO506">
            <v>152</v>
          </cell>
          <cell r="AP506">
            <v>9</v>
          </cell>
          <cell r="AQ506">
            <v>10</v>
          </cell>
          <cell r="AR506">
            <v>14</v>
          </cell>
          <cell r="AS506">
            <v>362</v>
          </cell>
          <cell r="AT506">
            <v>11766</v>
          </cell>
          <cell r="AU506">
            <v>2845</v>
          </cell>
          <cell r="AV506">
            <v>38</v>
          </cell>
          <cell r="AW506">
            <v>1</v>
          </cell>
          <cell r="AX506">
            <v>76</v>
          </cell>
          <cell r="AY506">
            <v>2363</v>
          </cell>
          <cell r="AZ506">
            <v>572</v>
          </cell>
          <cell r="BA506">
            <v>11</v>
          </cell>
          <cell r="BC506">
            <v>365</v>
          </cell>
          <cell r="BD506">
            <v>1340</v>
          </cell>
          <cell r="BE506">
            <v>1278</v>
          </cell>
          <cell r="BF506">
            <v>420</v>
          </cell>
          <cell r="BG506">
            <v>3</v>
          </cell>
          <cell r="BH506">
            <v>526</v>
          </cell>
          <cell r="BI506">
            <v>3436</v>
          </cell>
          <cell r="BJ506">
            <v>2127</v>
          </cell>
          <cell r="BK506">
            <v>43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3</v>
          </cell>
          <cell r="BS506">
            <v>18</v>
          </cell>
          <cell r="BT506">
            <v>49</v>
          </cell>
          <cell r="BU506">
            <v>64</v>
          </cell>
          <cell r="BV506">
            <v>0</v>
          </cell>
          <cell r="BW506">
            <v>0</v>
          </cell>
          <cell r="BX506">
            <v>3</v>
          </cell>
          <cell r="BY506">
            <v>64</v>
          </cell>
          <cell r="BZ506">
            <v>302</v>
          </cell>
          <cell r="CA506">
            <v>929</v>
          </cell>
          <cell r="CB506">
            <v>36902</v>
          </cell>
          <cell r="CC506">
            <v>17965</v>
          </cell>
          <cell r="CD506">
            <v>3830</v>
          </cell>
          <cell r="CE506">
            <v>434</v>
          </cell>
          <cell r="CF506">
            <v>13687</v>
          </cell>
          <cell r="CG506">
            <v>48026</v>
          </cell>
          <cell r="CH506">
            <v>26370</v>
          </cell>
          <cell r="CI506">
            <v>24704</v>
          </cell>
        </row>
        <row r="507">
          <cell r="B507" t="str">
            <v>Kab. Tapanuli Utara</v>
          </cell>
          <cell r="C507" t="str">
            <v>Prov. Sumatera Utara</v>
          </cell>
          <cell r="D507">
            <v>320</v>
          </cell>
          <cell r="E507">
            <v>14</v>
          </cell>
          <cell r="F507">
            <v>0</v>
          </cell>
          <cell r="G507">
            <v>0</v>
          </cell>
          <cell r="H507">
            <v>0</v>
          </cell>
          <cell r="I507">
            <v>778</v>
          </cell>
          <cell r="J507">
            <v>3</v>
          </cell>
          <cell r="K507">
            <v>0</v>
          </cell>
          <cell r="L507">
            <v>0</v>
          </cell>
          <cell r="M507">
            <v>0</v>
          </cell>
          <cell r="N507"/>
          <cell r="O507"/>
          <cell r="P507"/>
          <cell r="Q507"/>
          <cell r="R507"/>
          <cell r="X507">
            <v>24</v>
          </cell>
          <cell r="Y507">
            <v>37810</v>
          </cell>
          <cell r="Z507">
            <v>2965</v>
          </cell>
          <cell r="AA507">
            <v>58</v>
          </cell>
          <cell r="AB507">
            <v>6</v>
          </cell>
          <cell r="AC507">
            <v>3</v>
          </cell>
          <cell r="AD507">
            <v>2902</v>
          </cell>
          <cell r="AE507">
            <v>59</v>
          </cell>
          <cell r="AF507">
            <v>0</v>
          </cell>
          <cell r="AG507">
            <v>0</v>
          </cell>
          <cell r="AH507">
            <v>15</v>
          </cell>
          <cell r="AI507">
            <v>229</v>
          </cell>
          <cell r="AJ507">
            <v>13</v>
          </cell>
          <cell r="AK507">
            <v>1</v>
          </cell>
          <cell r="AM507">
            <v>18</v>
          </cell>
          <cell r="AN507">
            <v>300</v>
          </cell>
          <cell r="AO507">
            <v>5</v>
          </cell>
          <cell r="AP507">
            <v>1</v>
          </cell>
          <cell r="AQ507">
            <v>1</v>
          </cell>
          <cell r="AR507">
            <v>5</v>
          </cell>
          <cell r="AS507">
            <v>482</v>
          </cell>
          <cell r="AT507">
            <v>16416</v>
          </cell>
          <cell r="AU507">
            <v>3142</v>
          </cell>
          <cell r="AV507">
            <v>37</v>
          </cell>
          <cell r="AW507">
            <v>0</v>
          </cell>
          <cell r="AX507">
            <v>101</v>
          </cell>
          <cell r="AY507">
            <v>1805</v>
          </cell>
          <cell r="AZ507">
            <v>283</v>
          </cell>
          <cell r="BA507">
            <v>5</v>
          </cell>
          <cell r="BC507">
            <v>23</v>
          </cell>
          <cell r="BD507">
            <v>100</v>
          </cell>
          <cell r="BE507">
            <v>136</v>
          </cell>
          <cell r="BH507">
            <v>34</v>
          </cell>
          <cell r="BI507">
            <v>172</v>
          </cell>
          <cell r="BJ507">
            <v>24</v>
          </cell>
          <cell r="BL507">
            <v>0</v>
          </cell>
          <cell r="BM507">
            <v>7</v>
          </cell>
          <cell r="BN507">
            <v>1</v>
          </cell>
          <cell r="BO507">
            <v>0</v>
          </cell>
          <cell r="BP507">
            <v>3</v>
          </cell>
          <cell r="BQ507">
            <v>0</v>
          </cell>
          <cell r="BR507">
            <v>0</v>
          </cell>
          <cell r="BS507">
            <v>15</v>
          </cell>
          <cell r="BT507">
            <v>30</v>
          </cell>
          <cell r="BU507">
            <v>146</v>
          </cell>
          <cell r="BV507">
            <v>0</v>
          </cell>
          <cell r="BW507">
            <v>11</v>
          </cell>
          <cell r="BX507">
            <v>7</v>
          </cell>
          <cell r="BY507">
            <v>42</v>
          </cell>
          <cell r="BZ507">
            <v>389</v>
          </cell>
          <cell r="CA507">
            <v>1154</v>
          </cell>
          <cell r="CB507">
            <v>41744</v>
          </cell>
          <cell r="CC507">
            <v>21384</v>
          </cell>
          <cell r="CD507">
            <v>3570</v>
          </cell>
          <cell r="CE507">
            <v>588</v>
          </cell>
          <cell r="CF507">
            <v>12743</v>
          </cell>
          <cell r="CG507">
            <v>43018</v>
          </cell>
          <cell r="CH507">
            <v>22527</v>
          </cell>
          <cell r="CI507">
            <v>19864</v>
          </cell>
        </row>
        <row r="508">
          <cell r="B508" t="str">
            <v>Kab. Toba Samosir</v>
          </cell>
          <cell r="C508" t="str">
            <v>Prov. Sumatera Utara</v>
          </cell>
          <cell r="D508">
            <v>272</v>
          </cell>
          <cell r="E508">
            <v>1</v>
          </cell>
          <cell r="F508">
            <v>0</v>
          </cell>
          <cell r="G508">
            <v>0</v>
          </cell>
          <cell r="H508">
            <v>0</v>
          </cell>
          <cell r="I508">
            <v>1011</v>
          </cell>
          <cell r="J508">
            <v>5</v>
          </cell>
          <cell r="K508">
            <v>0</v>
          </cell>
          <cell r="L508">
            <v>0</v>
          </cell>
          <cell r="M508">
            <v>0</v>
          </cell>
          <cell r="N508"/>
          <cell r="O508"/>
          <cell r="P508"/>
          <cell r="Q508"/>
          <cell r="R508"/>
          <cell r="X508">
            <v>11</v>
          </cell>
          <cell r="Y508">
            <v>21629</v>
          </cell>
          <cell r="Z508">
            <v>1790</v>
          </cell>
          <cell r="AA508">
            <v>35</v>
          </cell>
          <cell r="AB508">
            <v>7</v>
          </cell>
          <cell r="AC508">
            <v>2</v>
          </cell>
          <cell r="AD508">
            <v>3698</v>
          </cell>
          <cell r="AE508">
            <v>110</v>
          </cell>
          <cell r="AF508">
            <v>5</v>
          </cell>
          <cell r="AG508">
            <v>1</v>
          </cell>
          <cell r="AH508">
            <v>11</v>
          </cell>
          <cell r="AI508">
            <v>186</v>
          </cell>
          <cell r="AJ508">
            <v>2</v>
          </cell>
          <cell r="AM508">
            <v>13</v>
          </cell>
          <cell r="AN508">
            <v>212</v>
          </cell>
          <cell r="AO508">
            <v>6</v>
          </cell>
          <cell r="AR508">
            <v>1</v>
          </cell>
          <cell r="AS508">
            <v>86</v>
          </cell>
          <cell r="AT508">
            <v>9409</v>
          </cell>
          <cell r="AU508">
            <v>1861</v>
          </cell>
          <cell r="AV508">
            <v>10</v>
          </cell>
          <cell r="AW508">
            <v>1</v>
          </cell>
          <cell r="AX508">
            <v>15</v>
          </cell>
          <cell r="AY508">
            <v>1347</v>
          </cell>
          <cell r="AZ508">
            <v>110</v>
          </cell>
          <cell r="BA508">
            <v>0</v>
          </cell>
          <cell r="BC508">
            <v>16</v>
          </cell>
          <cell r="BD508">
            <v>108</v>
          </cell>
          <cell r="BE508">
            <v>15</v>
          </cell>
          <cell r="BF508">
            <v>2</v>
          </cell>
          <cell r="BL508">
            <v>0</v>
          </cell>
          <cell r="BM508">
            <v>0</v>
          </cell>
          <cell r="BN508">
            <v>0</v>
          </cell>
          <cell r="BO508">
            <v>1</v>
          </cell>
          <cell r="BP508">
            <v>4</v>
          </cell>
          <cell r="BQ508">
            <v>0</v>
          </cell>
          <cell r="BR508">
            <v>0</v>
          </cell>
          <cell r="BS508">
            <v>2</v>
          </cell>
          <cell r="BT508">
            <v>5</v>
          </cell>
          <cell r="BU508">
            <v>16</v>
          </cell>
          <cell r="BV508">
            <v>0</v>
          </cell>
          <cell r="BW508">
            <v>0</v>
          </cell>
          <cell r="BX508">
            <v>0</v>
          </cell>
          <cell r="BY508">
            <v>7</v>
          </cell>
          <cell r="BZ508">
            <v>133</v>
          </cell>
          <cell r="CA508">
            <v>1445</v>
          </cell>
          <cell r="CB508">
            <v>29434</v>
          </cell>
          <cell r="CC508">
            <v>20014</v>
          </cell>
          <cell r="CD508">
            <v>8556</v>
          </cell>
          <cell r="CE508">
            <v>196</v>
          </cell>
          <cell r="CF508">
            <v>7932</v>
          </cell>
          <cell r="CG508">
            <v>27110</v>
          </cell>
          <cell r="CH508">
            <v>14482</v>
          </cell>
          <cell r="CI508">
            <v>13986</v>
          </cell>
        </row>
        <row r="509">
          <cell r="B509" t="str">
            <v>Kota Binjai</v>
          </cell>
          <cell r="C509" t="str">
            <v>Prov. Sumatera Utara</v>
          </cell>
          <cell r="D509">
            <v>192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1958</v>
          </cell>
          <cell r="J509">
            <v>10</v>
          </cell>
          <cell r="K509">
            <v>0</v>
          </cell>
          <cell r="L509">
            <v>0</v>
          </cell>
          <cell r="M509">
            <v>0</v>
          </cell>
          <cell r="N509"/>
          <cell r="O509"/>
          <cell r="P509"/>
          <cell r="Q509"/>
          <cell r="R509"/>
          <cell r="X509">
            <v>9</v>
          </cell>
          <cell r="Y509">
            <v>22281</v>
          </cell>
          <cell r="Z509">
            <v>1026</v>
          </cell>
          <cell r="AA509">
            <v>19</v>
          </cell>
          <cell r="AB509">
            <v>3</v>
          </cell>
          <cell r="AC509">
            <v>9</v>
          </cell>
          <cell r="AD509">
            <v>8239</v>
          </cell>
          <cell r="AE509">
            <v>181</v>
          </cell>
          <cell r="AF509">
            <v>6</v>
          </cell>
          <cell r="AG509">
            <v>1</v>
          </cell>
          <cell r="AH509">
            <v>3</v>
          </cell>
          <cell r="AI509">
            <v>404</v>
          </cell>
          <cell r="AJ509">
            <v>412</v>
          </cell>
          <cell r="AM509">
            <v>142</v>
          </cell>
          <cell r="AN509">
            <v>1773</v>
          </cell>
          <cell r="AO509">
            <v>786</v>
          </cell>
          <cell r="AR509">
            <v>0</v>
          </cell>
          <cell r="AS509">
            <v>310</v>
          </cell>
          <cell r="AT509">
            <v>8553</v>
          </cell>
          <cell r="AU509">
            <v>655</v>
          </cell>
          <cell r="AV509">
            <v>5</v>
          </cell>
          <cell r="AW509">
            <v>7</v>
          </cell>
          <cell r="AX509">
            <v>209</v>
          </cell>
          <cell r="AY509">
            <v>4079</v>
          </cell>
          <cell r="AZ509">
            <v>500</v>
          </cell>
          <cell r="BA509">
            <v>37</v>
          </cell>
          <cell r="BC509">
            <v>424</v>
          </cell>
          <cell r="BD509">
            <v>1116</v>
          </cell>
          <cell r="BE509">
            <v>1566</v>
          </cell>
          <cell r="BF509">
            <v>2</v>
          </cell>
          <cell r="BG509">
            <v>2</v>
          </cell>
          <cell r="BH509">
            <v>1399</v>
          </cell>
          <cell r="BI509">
            <v>5042</v>
          </cell>
          <cell r="BJ509">
            <v>4966</v>
          </cell>
          <cell r="BK509">
            <v>23</v>
          </cell>
          <cell r="BL509">
            <v>0</v>
          </cell>
          <cell r="BM509">
            <v>14</v>
          </cell>
          <cell r="BN509">
            <v>16</v>
          </cell>
          <cell r="BO509">
            <v>21</v>
          </cell>
          <cell r="BP509">
            <v>27</v>
          </cell>
          <cell r="BQ509">
            <v>0</v>
          </cell>
          <cell r="BR509">
            <v>15</v>
          </cell>
          <cell r="BS509">
            <v>70</v>
          </cell>
          <cell r="BT509">
            <v>66</v>
          </cell>
          <cell r="BU509">
            <v>115</v>
          </cell>
          <cell r="BV509">
            <v>1</v>
          </cell>
          <cell r="BW509">
            <v>0</v>
          </cell>
          <cell r="BX509">
            <v>31</v>
          </cell>
          <cell r="BY509">
            <v>191</v>
          </cell>
          <cell r="BZ509">
            <v>304</v>
          </cell>
          <cell r="CA509">
            <v>2323</v>
          </cell>
          <cell r="CB509">
            <v>35078</v>
          </cell>
          <cell r="CC509">
            <v>21312</v>
          </cell>
          <cell r="CD509">
            <v>7990</v>
          </cell>
          <cell r="CE509">
            <v>517</v>
          </cell>
          <cell r="CF509">
            <v>10794</v>
          </cell>
          <cell r="CG509">
            <v>28846</v>
          </cell>
          <cell r="CH509">
            <v>13306</v>
          </cell>
          <cell r="CI509">
            <v>14031</v>
          </cell>
        </row>
        <row r="510">
          <cell r="B510" t="str">
            <v>Kota Gunungsitoli</v>
          </cell>
          <cell r="C510" t="str">
            <v>Prov. Sumatera Utara</v>
          </cell>
          <cell r="D510">
            <v>199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1216</v>
          </cell>
          <cell r="J510">
            <v>5</v>
          </cell>
          <cell r="K510">
            <v>0</v>
          </cell>
          <cell r="L510">
            <v>0</v>
          </cell>
          <cell r="M510">
            <v>0</v>
          </cell>
          <cell r="N510"/>
          <cell r="O510">
            <v>3</v>
          </cell>
          <cell r="P510"/>
          <cell r="Q510"/>
          <cell r="R510"/>
          <cell r="X510">
            <v>12</v>
          </cell>
          <cell r="Y510">
            <v>15666</v>
          </cell>
          <cell r="Z510">
            <v>1352</v>
          </cell>
          <cell r="AA510">
            <v>44</v>
          </cell>
          <cell r="AB510">
            <v>5</v>
          </cell>
          <cell r="AC510">
            <v>2</v>
          </cell>
          <cell r="AD510">
            <v>1571</v>
          </cell>
          <cell r="AE510">
            <v>48</v>
          </cell>
          <cell r="AF510">
            <v>0</v>
          </cell>
          <cell r="AG510">
            <v>0</v>
          </cell>
          <cell r="AH510">
            <v>60</v>
          </cell>
          <cell r="AI510">
            <v>872</v>
          </cell>
          <cell r="AJ510">
            <v>31</v>
          </cell>
          <cell r="AK510">
            <v>1</v>
          </cell>
          <cell r="AL510">
            <v>1</v>
          </cell>
          <cell r="AM510">
            <v>36</v>
          </cell>
          <cell r="AN510">
            <v>337</v>
          </cell>
          <cell r="AO510">
            <v>15</v>
          </cell>
          <cell r="AQ510">
            <v>2</v>
          </cell>
          <cell r="AR510">
            <v>4</v>
          </cell>
          <cell r="AS510">
            <v>163</v>
          </cell>
          <cell r="AT510">
            <v>5543</v>
          </cell>
          <cell r="AU510">
            <v>1204</v>
          </cell>
          <cell r="AV510">
            <v>20</v>
          </cell>
          <cell r="AW510">
            <v>1</v>
          </cell>
          <cell r="AX510">
            <v>53</v>
          </cell>
          <cell r="AY510">
            <v>1419</v>
          </cell>
          <cell r="AZ510">
            <v>323</v>
          </cell>
          <cell r="BA510">
            <v>15</v>
          </cell>
          <cell r="BC510">
            <v>54</v>
          </cell>
          <cell r="BD510">
            <v>291</v>
          </cell>
          <cell r="BE510">
            <v>22</v>
          </cell>
          <cell r="BF510">
            <v>4</v>
          </cell>
          <cell r="BH510">
            <v>43</v>
          </cell>
          <cell r="BI510">
            <v>176</v>
          </cell>
          <cell r="BJ510">
            <v>33</v>
          </cell>
          <cell r="BK510">
            <v>3</v>
          </cell>
          <cell r="BL510">
            <v>0</v>
          </cell>
          <cell r="BM510">
            <v>17</v>
          </cell>
          <cell r="BN510">
            <v>7</v>
          </cell>
          <cell r="BO510">
            <v>1</v>
          </cell>
          <cell r="BP510">
            <v>25</v>
          </cell>
          <cell r="BQ510">
            <v>0</v>
          </cell>
          <cell r="BR510">
            <v>0</v>
          </cell>
          <cell r="BS510">
            <v>33</v>
          </cell>
          <cell r="BT510">
            <v>58</v>
          </cell>
          <cell r="BU510">
            <v>130</v>
          </cell>
          <cell r="BV510">
            <v>0</v>
          </cell>
          <cell r="BW510">
            <v>0</v>
          </cell>
          <cell r="BX510">
            <v>2</v>
          </cell>
          <cell r="BY510">
            <v>60</v>
          </cell>
          <cell r="BZ510">
            <v>352</v>
          </cell>
          <cell r="CA510">
            <v>1530</v>
          </cell>
          <cell r="CB510">
            <v>18784</v>
          </cell>
          <cell r="CC510">
            <v>8917</v>
          </cell>
          <cell r="CD510">
            <v>1746</v>
          </cell>
          <cell r="CE510">
            <v>557</v>
          </cell>
          <cell r="CF510">
            <v>6286</v>
          </cell>
          <cell r="CG510">
            <v>19333</v>
          </cell>
          <cell r="CH510">
            <v>9464</v>
          </cell>
          <cell r="CI510">
            <v>8674</v>
          </cell>
        </row>
        <row r="511">
          <cell r="B511" t="str">
            <v>Kota Medan</v>
          </cell>
          <cell r="C511" t="str">
            <v>Prov. Sumatera Utara</v>
          </cell>
          <cell r="D511">
            <v>202</v>
          </cell>
          <cell r="E511">
            <v>9</v>
          </cell>
          <cell r="F511">
            <v>0</v>
          </cell>
          <cell r="G511">
            <v>0</v>
          </cell>
          <cell r="H511">
            <v>0</v>
          </cell>
          <cell r="I511">
            <v>14196</v>
          </cell>
          <cell r="J511">
            <v>143</v>
          </cell>
          <cell r="K511">
            <v>0</v>
          </cell>
          <cell r="L511">
            <v>0</v>
          </cell>
          <cell r="M511">
            <v>0</v>
          </cell>
          <cell r="N511">
            <v>1</v>
          </cell>
          <cell r="O511">
            <v>2</v>
          </cell>
          <cell r="P511"/>
          <cell r="Q511"/>
          <cell r="R511"/>
          <cell r="X511">
            <v>46</v>
          </cell>
          <cell r="Y511">
            <v>103313</v>
          </cell>
          <cell r="Z511">
            <v>5950</v>
          </cell>
          <cell r="AA511">
            <v>187</v>
          </cell>
          <cell r="AB511">
            <v>48</v>
          </cell>
          <cell r="AC511">
            <v>172</v>
          </cell>
          <cell r="AD511">
            <v>126853</v>
          </cell>
          <cell r="AE511">
            <v>3531</v>
          </cell>
          <cell r="AF511">
            <v>173</v>
          </cell>
          <cell r="AG511">
            <v>31</v>
          </cell>
          <cell r="AH511">
            <v>467</v>
          </cell>
          <cell r="AI511">
            <v>6792</v>
          </cell>
          <cell r="AJ511">
            <v>1041</v>
          </cell>
          <cell r="AK511">
            <v>1</v>
          </cell>
          <cell r="AL511">
            <v>4</v>
          </cell>
          <cell r="AM511">
            <v>1279</v>
          </cell>
          <cell r="AN511">
            <v>14278</v>
          </cell>
          <cell r="AO511">
            <v>1552</v>
          </cell>
          <cell r="AP511">
            <v>5</v>
          </cell>
          <cell r="AQ511">
            <v>14</v>
          </cell>
          <cell r="AR511">
            <v>10</v>
          </cell>
          <cell r="AS511">
            <v>1430</v>
          </cell>
          <cell r="AT511">
            <v>34607</v>
          </cell>
          <cell r="AU511">
            <v>2621</v>
          </cell>
          <cell r="AV511">
            <v>15</v>
          </cell>
          <cell r="AW511">
            <v>25</v>
          </cell>
          <cell r="AX511">
            <v>2661</v>
          </cell>
          <cell r="AY511">
            <v>63227</v>
          </cell>
          <cell r="AZ511">
            <v>6565</v>
          </cell>
          <cell r="BA511">
            <v>177</v>
          </cell>
          <cell r="BC511">
            <v>168</v>
          </cell>
          <cell r="BD511">
            <v>1875</v>
          </cell>
          <cell r="BE511">
            <v>18</v>
          </cell>
          <cell r="BG511">
            <v>2</v>
          </cell>
          <cell r="BH511">
            <v>3444</v>
          </cell>
          <cell r="BI511">
            <v>15172</v>
          </cell>
          <cell r="BJ511">
            <v>3026</v>
          </cell>
          <cell r="BK511">
            <v>65</v>
          </cell>
          <cell r="BL511">
            <v>0</v>
          </cell>
          <cell r="BM511">
            <v>180</v>
          </cell>
          <cell r="BN511">
            <v>125</v>
          </cell>
          <cell r="BO511">
            <v>54</v>
          </cell>
          <cell r="BP511">
            <v>55</v>
          </cell>
          <cell r="BQ511">
            <v>2</v>
          </cell>
          <cell r="BR511">
            <v>38</v>
          </cell>
          <cell r="BS511">
            <v>380</v>
          </cell>
          <cell r="BT511">
            <v>422</v>
          </cell>
          <cell r="BU511">
            <v>343</v>
          </cell>
          <cell r="BV511">
            <v>0</v>
          </cell>
          <cell r="BW511">
            <v>5</v>
          </cell>
          <cell r="BX511">
            <v>36</v>
          </cell>
          <cell r="BY511">
            <v>900</v>
          </cell>
          <cell r="BZ511">
            <v>2021</v>
          </cell>
          <cell r="CA511">
            <v>16402</v>
          </cell>
          <cell r="CB511">
            <v>259316</v>
          </cell>
          <cell r="CC511">
            <v>127496</v>
          </cell>
          <cell r="CD511">
            <v>13972</v>
          </cell>
          <cell r="CE511">
            <v>2773</v>
          </cell>
          <cell r="CF511">
            <v>84425</v>
          </cell>
          <cell r="CG511">
            <v>261867</v>
          </cell>
          <cell r="CH511">
            <v>129670</v>
          </cell>
          <cell r="CI511">
            <v>128856</v>
          </cell>
        </row>
        <row r="512">
          <cell r="B512" t="str">
            <v>Kota Padang Sidimpuan</v>
          </cell>
          <cell r="C512" t="str">
            <v>Prov. Sumatera Utara</v>
          </cell>
          <cell r="D512">
            <v>123</v>
          </cell>
          <cell r="E512">
            <v>1</v>
          </cell>
          <cell r="F512">
            <v>0</v>
          </cell>
          <cell r="G512">
            <v>0</v>
          </cell>
          <cell r="H512">
            <v>0</v>
          </cell>
          <cell r="I512">
            <v>1317</v>
          </cell>
          <cell r="J512">
            <v>14</v>
          </cell>
          <cell r="K512">
            <v>0</v>
          </cell>
          <cell r="L512">
            <v>0</v>
          </cell>
          <cell r="M512">
            <v>0</v>
          </cell>
          <cell r="N512"/>
          <cell r="O512"/>
          <cell r="P512"/>
          <cell r="Q512"/>
          <cell r="R512"/>
          <cell r="X512">
            <v>4</v>
          </cell>
          <cell r="Y512">
            <v>19800</v>
          </cell>
          <cell r="Z512">
            <v>1410</v>
          </cell>
          <cell r="AA512">
            <v>21</v>
          </cell>
          <cell r="AB512">
            <v>3</v>
          </cell>
          <cell r="AC512">
            <v>2</v>
          </cell>
          <cell r="AD512">
            <v>3520</v>
          </cell>
          <cell r="AE512">
            <v>125</v>
          </cell>
          <cell r="AF512">
            <v>3</v>
          </cell>
          <cell r="AG512">
            <v>0</v>
          </cell>
          <cell r="AH512">
            <v>58</v>
          </cell>
          <cell r="AI512">
            <v>1157</v>
          </cell>
          <cell r="AJ512">
            <v>1224</v>
          </cell>
          <cell r="AK512">
            <v>1</v>
          </cell>
          <cell r="AL512">
            <v>1</v>
          </cell>
          <cell r="AM512">
            <v>66</v>
          </cell>
          <cell r="AN512">
            <v>879</v>
          </cell>
          <cell r="AO512">
            <v>19</v>
          </cell>
          <cell r="AP512">
            <v>2</v>
          </cell>
          <cell r="AQ512">
            <v>3</v>
          </cell>
          <cell r="AR512">
            <v>7</v>
          </cell>
          <cell r="AS512">
            <v>62</v>
          </cell>
          <cell r="AT512">
            <v>6723</v>
          </cell>
          <cell r="AU512">
            <v>1127</v>
          </cell>
          <cell r="AV512">
            <v>8</v>
          </cell>
          <cell r="AW512">
            <v>3</v>
          </cell>
          <cell r="AX512">
            <v>27</v>
          </cell>
          <cell r="AY512">
            <v>2043</v>
          </cell>
          <cell r="AZ512">
            <v>385</v>
          </cell>
          <cell r="BA512">
            <v>14</v>
          </cell>
          <cell r="BC512">
            <v>201</v>
          </cell>
          <cell r="BD512">
            <v>1531</v>
          </cell>
          <cell r="BE512">
            <v>34</v>
          </cell>
          <cell r="BF512">
            <v>3</v>
          </cell>
          <cell r="BH512">
            <v>415</v>
          </cell>
          <cell r="BI512">
            <v>2777</v>
          </cell>
          <cell r="BJ512">
            <v>1873</v>
          </cell>
          <cell r="BK512">
            <v>11</v>
          </cell>
          <cell r="BL512">
            <v>0</v>
          </cell>
          <cell r="BM512">
            <v>1</v>
          </cell>
          <cell r="BN512">
            <v>8</v>
          </cell>
          <cell r="BO512">
            <v>11</v>
          </cell>
          <cell r="BP512">
            <v>12</v>
          </cell>
          <cell r="BQ512">
            <v>0</v>
          </cell>
          <cell r="BR512">
            <v>2</v>
          </cell>
          <cell r="BS512">
            <v>32</v>
          </cell>
          <cell r="BT512">
            <v>56</v>
          </cell>
          <cell r="BU512">
            <v>115</v>
          </cell>
          <cell r="BV512">
            <v>0</v>
          </cell>
          <cell r="BW512">
            <v>0</v>
          </cell>
          <cell r="BX512">
            <v>12</v>
          </cell>
          <cell r="BY512">
            <v>110</v>
          </cell>
          <cell r="BZ512">
            <v>547</v>
          </cell>
          <cell r="CA512">
            <v>1580</v>
          </cell>
          <cell r="CB512">
            <v>26079</v>
          </cell>
          <cell r="CC512">
            <v>15904</v>
          </cell>
          <cell r="CD512">
            <v>3623</v>
          </cell>
          <cell r="CE512">
            <v>717</v>
          </cell>
          <cell r="CF512">
            <v>8445</v>
          </cell>
          <cell r="CG512">
            <v>27273</v>
          </cell>
          <cell r="CH512">
            <v>14120</v>
          </cell>
          <cell r="CI512">
            <v>13770</v>
          </cell>
        </row>
        <row r="513">
          <cell r="B513" t="str">
            <v>Kota Pematangsiantar</v>
          </cell>
          <cell r="C513" t="str">
            <v>Prov. Sumatera Utara</v>
          </cell>
          <cell r="D513">
            <v>234</v>
          </cell>
          <cell r="E513">
            <v>1</v>
          </cell>
          <cell r="F513">
            <v>0</v>
          </cell>
          <cell r="G513">
            <v>0</v>
          </cell>
          <cell r="H513">
            <v>0</v>
          </cell>
          <cell r="I513">
            <v>1598</v>
          </cell>
          <cell r="J513">
            <v>9</v>
          </cell>
          <cell r="K513">
            <v>0</v>
          </cell>
          <cell r="L513">
            <v>0</v>
          </cell>
          <cell r="M513">
            <v>0</v>
          </cell>
          <cell r="N513"/>
          <cell r="O513"/>
          <cell r="P513"/>
          <cell r="Q513"/>
          <cell r="R513"/>
          <cell r="X513">
            <v>32</v>
          </cell>
          <cell r="Y513">
            <v>15375</v>
          </cell>
          <cell r="Z513">
            <v>707</v>
          </cell>
          <cell r="AA513">
            <v>22</v>
          </cell>
          <cell r="AB513">
            <v>1</v>
          </cell>
          <cell r="AC513">
            <v>18</v>
          </cell>
          <cell r="AD513">
            <v>13573</v>
          </cell>
          <cell r="AE513">
            <v>237</v>
          </cell>
          <cell r="AF513">
            <v>6</v>
          </cell>
          <cell r="AG513">
            <v>3</v>
          </cell>
          <cell r="AH513">
            <v>47</v>
          </cell>
          <cell r="AI513">
            <v>390</v>
          </cell>
          <cell r="AJ513">
            <v>2</v>
          </cell>
          <cell r="AL513">
            <v>1</v>
          </cell>
          <cell r="AM513">
            <v>174</v>
          </cell>
          <cell r="AN513">
            <v>1904</v>
          </cell>
          <cell r="AO513">
            <v>19</v>
          </cell>
          <cell r="AQ513">
            <v>4</v>
          </cell>
          <cell r="AR513">
            <v>1</v>
          </cell>
          <cell r="AS513">
            <v>374</v>
          </cell>
          <cell r="AT513">
            <v>8960</v>
          </cell>
          <cell r="AU513">
            <v>708</v>
          </cell>
          <cell r="AV513">
            <v>6</v>
          </cell>
          <cell r="AW513">
            <v>1</v>
          </cell>
          <cell r="AX513">
            <v>286</v>
          </cell>
          <cell r="AY513">
            <v>6812</v>
          </cell>
          <cell r="AZ513">
            <v>553</v>
          </cell>
          <cell r="BA513">
            <v>5</v>
          </cell>
          <cell r="BC513">
            <v>572</v>
          </cell>
          <cell r="BD513">
            <v>2370</v>
          </cell>
          <cell r="BE513">
            <v>2986</v>
          </cell>
          <cell r="BF513">
            <v>4</v>
          </cell>
          <cell r="BH513">
            <v>157</v>
          </cell>
          <cell r="BI513">
            <v>784</v>
          </cell>
          <cell r="BJ513">
            <v>60</v>
          </cell>
          <cell r="BK513">
            <v>1</v>
          </cell>
          <cell r="BL513">
            <v>0</v>
          </cell>
          <cell r="BM513">
            <v>0</v>
          </cell>
          <cell r="BN513">
            <v>1</v>
          </cell>
          <cell r="BO513">
            <v>1</v>
          </cell>
          <cell r="BP513">
            <v>6</v>
          </cell>
          <cell r="BQ513">
            <v>0</v>
          </cell>
          <cell r="BR513">
            <v>13</v>
          </cell>
          <cell r="BS513">
            <v>82</v>
          </cell>
          <cell r="BT513">
            <v>59</v>
          </cell>
          <cell r="BU513">
            <v>106</v>
          </cell>
          <cell r="BV513">
            <v>0</v>
          </cell>
          <cell r="BW513">
            <v>0</v>
          </cell>
          <cell r="BX513">
            <v>16</v>
          </cell>
          <cell r="BY513">
            <v>118</v>
          </cell>
          <cell r="BZ513">
            <v>299</v>
          </cell>
          <cell r="CA513">
            <v>2105</v>
          </cell>
          <cell r="CB513">
            <v>32654</v>
          </cell>
          <cell r="CC513">
            <v>19990</v>
          </cell>
          <cell r="CD513">
            <v>4513</v>
          </cell>
          <cell r="CE513">
            <v>436</v>
          </cell>
          <cell r="CF513">
            <v>8981</v>
          </cell>
          <cell r="CG513">
            <v>29280</v>
          </cell>
          <cell r="CH513">
            <v>15397</v>
          </cell>
          <cell r="CI513">
            <v>15534</v>
          </cell>
        </row>
        <row r="514">
          <cell r="B514" t="str">
            <v>Kota Sibolga</v>
          </cell>
          <cell r="C514" t="str">
            <v>Prov. Sumatera Utara</v>
          </cell>
          <cell r="D514">
            <v>102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871</v>
          </cell>
          <cell r="J514">
            <v>1</v>
          </cell>
          <cell r="K514">
            <v>0</v>
          </cell>
          <cell r="L514">
            <v>0</v>
          </cell>
          <cell r="M514">
            <v>0</v>
          </cell>
          <cell r="N514"/>
          <cell r="O514"/>
          <cell r="P514"/>
          <cell r="Q514"/>
          <cell r="R514"/>
          <cell r="X514">
            <v>12</v>
          </cell>
          <cell r="Y514">
            <v>10853</v>
          </cell>
          <cell r="Z514">
            <v>744</v>
          </cell>
          <cell r="AA514">
            <v>16</v>
          </cell>
          <cell r="AB514">
            <v>2</v>
          </cell>
          <cell r="AC514">
            <v>7</v>
          </cell>
          <cell r="AD514">
            <v>2095</v>
          </cell>
          <cell r="AE514">
            <v>87</v>
          </cell>
          <cell r="AF514">
            <v>8</v>
          </cell>
          <cell r="AG514">
            <v>0</v>
          </cell>
          <cell r="AH514">
            <v>59</v>
          </cell>
          <cell r="AI514">
            <v>552</v>
          </cell>
          <cell r="AJ514">
            <v>434</v>
          </cell>
          <cell r="AL514">
            <v>3</v>
          </cell>
          <cell r="AM514">
            <v>49</v>
          </cell>
          <cell r="AN514">
            <v>514</v>
          </cell>
          <cell r="AO514">
            <v>27</v>
          </cell>
          <cell r="AP514">
            <v>1</v>
          </cell>
          <cell r="AR514">
            <v>1</v>
          </cell>
          <cell r="AS514">
            <v>108</v>
          </cell>
          <cell r="AT514">
            <v>3717</v>
          </cell>
          <cell r="AU514">
            <v>621</v>
          </cell>
          <cell r="AV514">
            <v>6</v>
          </cell>
          <cell r="AW514">
            <v>1</v>
          </cell>
          <cell r="AX514">
            <v>54</v>
          </cell>
          <cell r="AY514">
            <v>1168</v>
          </cell>
          <cell r="AZ514">
            <v>128</v>
          </cell>
          <cell r="BA514">
            <v>1</v>
          </cell>
          <cell r="BC514">
            <v>91</v>
          </cell>
          <cell r="BD514">
            <v>573</v>
          </cell>
          <cell r="BE514">
            <v>26</v>
          </cell>
          <cell r="BF514">
            <v>2</v>
          </cell>
          <cell r="BG514">
            <v>1</v>
          </cell>
          <cell r="BH514">
            <v>74</v>
          </cell>
          <cell r="BI514">
            <v>631</v>
          </cell>
          <cell r="BJ514">
            <v>107</v>
          </cell>
          <cell r="BK514">
            <v>8</v>
          </cell>
          <cell r="BL514">
            <v>0</v>
          </cell>
          <cell r="BM514">
            <v>0</v>
          </cell>
          <cell r="BN514">
            <v>2</v>
          </cell>
          <cell r="BO514">
            <v>0</v>
          </cell>
          <cell r="BP514">
            <v>4</v>
          </cell>
          <cell r="BQ514">
            <v>0</v>
          </cell>
          <cell r="BR514">
            <v>0</v>
          </cell>
          <cell r="BS514">
            <v>21</v>
          </cell>
          <cell r="BT514">
            <v>31</v>
          </cell>
          <cell r="BU514">
            <v>28</v>
          </cell>
          <cell r="BV514">
            <v>1</v>
          </cell>
          <cell r="BW514">
            <v>1</v>
          </cell>
          <cell r="BX514">
            <v>11</v>
          </cell>
          <cell r="BY514">
            <v>43</v>
          </cell>
          <cell r="BZ514">
            <v>123</v>
          </cell>
          <cell r="CA514">
            <v>1104</v>
          </cell>
          <cell r="CB514">
            <v>14343</v>
          </cell>
          <cell r="CC514">
            <v>7415</v>
          </cell>
          <cell r="CD514">
            <v>981</v>
          </cell>
          <cell r="CE514">
            <v>177</v>
          </cell>
          <cell r="CF514">
            <v>3545</v>
          </cell>
          <cell r="CG514">
            <v>11645</v>
          </cell>
          <cell r="CH514">
            <v>6233</v>
          </cell>
          <cell r="CI514">
            <v>5742</v>
          </cell>
        </row>
        <row r="515">
          <cell r="B515" t="str">
            <v>Kota Tanjung Balai</v>
          </cell>
          <cell r="C515" t="str">
            <v>Prov. Sumatera Utara</v>
          </cell>
          <cell r="D515">
            <v>205</v>
          </cell>
          <cell r="E515">
            <v>2</v>
          </cell>
          <cell r="F515">
            <v>0</v>
          </cell>
          <cell r="G515">
            <v>0</v>
          </cell>
          <cell r="H515">
            <v>0</v>
          </cell>
          <cell r="I515">
            <v>702</v>
          </cell>
          <cell r="J515">
            <v>12</v>
          </cell>
          <cell r="K515">
            <v>0</v>
          </cell>
          <cell r="L515">
            <v>0</v>
          </cell>
          <cell r="M515">
            <v>0</v>
          </cell>
          <cell r="N515"/>
          <cell r="O515"/>
          <cell r="P515"/>
          <cell r="Q515"/>
          <cell r="R515"/>
          <cell r="X515">
            <v>2</v>
          </cell>
          <cell r="Y515">
            <v>13228</v>
          </cell>
          <cell r="Z515">
            <v>1667</v>
          </cell>
          <cell r="AA515">
            <v>27</v>
          </cell>
          <cell r="AB515">
            <v>2</v>
          </cell>
          <cell r="AC515">
            <v>0</v>
          </cell>
          <cell r="AD515">
            <v>2681</v>
          </cell>
          <cell r="AE515">
            <v>109</v>
          </cell>
          <cell r="AF515">
            <v>4</v>
          </cell>
          <cell r="AG515">
            <v>0</v>
          </cell>
          <cell r="AH515">
            <v>32</v>
          </cell>
          <cell r="AI515">
            <v>1567</v>
          </cell>
          <cell r="AJ515">
            <v>704</v>
          </cell>
          <cell r="AL515">
            <v>4</v>
          </cell>
          <cell r="AM515">
            <v>197</v>
          </cell>
          <cell r="AN515">
            <v>2965</v>
          </cell>
          <cell r="AO515">
            <v>394</v>
          </cell>
          <cell r="AP515">
            <v>14</v>
          </cell>
          <cell r="AQ515">
            <v>12</v>
          </cell>
          <cell r="AR515">
            <v>2</v>
          </cell>
          <cell r="AS515">
            <v>63</v>
          </cell>
          <cell r="AT515">
            <v>5784</v>
          </cell>
          <cell r="AU515">
            <v>1477</v>
          </cell>
          <cell r="AV515">
            <v>18</v>
          </cell>
          <cell r="AW515">
            <v>0</v>
          </cell>
          <cell r="AX515">
            <v>37</v>
          </cell>
          <cell r="AY515">
            <v>825</v>
          </cell>
          <cell r="AZ515">
            <v>129</v>
          </cell>
          <cell r="BA515">
            <v>4</v>
          </cell>
          <cell r="BC515">
            <v>76</v>
          </cell>
          <cell r="BD515">
            <v>642</v>
          </cell>
          <cell r="BE515">
            <v>37</v>
          </cell>
          <cell r="BF515">
            <v>2</v>
          </cell>
          <cell r="BH515">
            <v>223</v>
          </cell>
          <cell r="BI515">
            <v>2000</v>
          </cell>
          <cell r="BJ515">
            <v>636</v>
          </cell>
          <cell r="BK515">
            <v>23</v>
          </cell>
          <cell r="BL515">
            <v>0</v>
          </cell>
          <cell r="BM515">
            <v>7</v>
          </cell>
          <cell r="BN515">
            <v>15</v>
          </cell>
          <cell r="BO515">
            <v>14</v>
          </cell>
          <cell r="BP515">
            <v>16</v>
          </cell>
          <cell r="BQ515">
            <v>0</v>
          </cell>
          <cell r="BR515">
            <v>1</v>
          </cell>
          <cell r="BS515">
            <v>45</v>
          </cell>
          <cell r="BT515">
            <v>88</v>
          </cell>
          <cell r="BU515">
            <v>111</v>
          </cell>
          <cell r="BV515">
            <v>0</v>
          </cell>
          <cell r="BW515">
            <v>0</v>
          </cell>
          <cell r="BX515">
            <v>3</v>
          </cell>
          <cell r="BY515">
            <v>93</v>
          </cell>
          <cell r="BZ515">
            <v>291</v>
          </cell>
          <cell r="CA515">
            <v>1140</v>
          </cell>
          <cell r="CB515">
            <v>20862</v>
          </cell>
          <cell r="CC515">
            <v>12188</v>
          </cell>
          <cell r="CD515">
            <v>2519</v>
          </cell>
          <cell r="CE515">
            <v>483</v>
          </cell>
          <cell r="CF515">
            <v>6947</v>
          </cell>
          <cell r="CG515">
            <v>21581</v>
          </cell>
          <cell r="CH515">
            <v>11487</v>
          </cell>
          <cell r="CI515">
            <v>10751</v>
          </cell>
        </row>
        <row r="516">
          <cell r="B516" t="str">
            <v>Kota Tebing Tinggi</v>
          </cell>
          <cell r="C516" t="str">
            <v>Prov. Sumatera Utara</v>
          </cell>
          <cell r="D516">
            <v>339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990</v>
          </cell>
          <cell r="J516">
            <v>6</v>
          </cell>
          <cell r="K516">
            <v>0</v>
          </cell>
          <cell r="L516">
            <v>0</v>
          </cell>
          <cell r="M516">
            <v>0</v>
          </cell>
          <cell r="N516"/>
          <cell r="O516">
            <v>1</v>
          </cell>
          <cell r="P516"/>
          <cell r="Q516"/>
          <cell r="R516"/>
          <cell r="X516">
            <v>64</v>
          </cell>
          <cell r="Y516">
            <v>12615</v>
          </cell>
          <cell r="Z516">
            <v>933</v>
          </cell>
          <cell r="AA516">
            <v>12</v>
          </cell>
          <cell r="AB516">
            <v>1</v>
          </cell>
          <cell r="AC516">
            <v>40</v>
          </cell>
          <cell r="AD516">
            <v>5449</v>
          </cell>
          <cell r="AE516">
            <v>122</v>
          </cell>
          <cell r="AF516">
            <v>4</v>
          </cell>
          <cell r="AG516">
            <v>0</v>
          </cell>
          <cell r="AH516">
            <v>25</v>
          </cell>
          <cell r="AI516">
            <v>593</v>
          </cell>
          <cell r="AJ516">
            <v>13</v>
          </cell>
          <cell r="AK516">
            <v>1</v>
          </cell>
          <cell r="AL516">
            <v>2</v>
          </cell>
          <cell r="AM516">
            <v>65</v>
          </cell>
          <cell r="AN516">
            <v>862</v>
          </cell>
          <cell r="AO516">
            <v>21</v>
          </cell>
          <cell r="AP516">
            <v>2</v>
          </cell>
          <cell r="AQ516">
            <v>1</v>
          </cell>
          <cell r="AR516">
            <v>5</v>
          </cell>
          <cell r="AS516">
            <v>156</v>
          </cell>
          <cell r="AT516">
            <v>7300</v>
          </cell>
          <cell r="AU516">
            <v>861</v>
          </cell>
          <cell r="AV516">
            <v>5</v>
          </cell>
          <cell r="AW516">
            <v>0</v>
          </cell>
          <cell r="AX516">
            <v>67</v>
          </cell>
          <cell r="AY516">
            <v>1506</v>
          </cell>
          <cell r="AZ516">
            <v>135</v>
          </cell>
          <cell r="BA516">
            <v>4</v>
          </cell>
          <cell r="BC516">
            <v>1</v>
          </cell>
          <cell r="BD516">
            <v>162</v>
          </cell>
          <cell r="BE516">
            <v>10</v>
          </cell>
          <cell r="BH516">
            <v>280</v>
          </cell>
          <cell r="BI516">
            <v>1222</v>
          </cell>
          <cell r="BJ516">
            <v>1217</v>
          </cell>
          <cell r="BK516">
            <v>5</v>
          </cell>
          <cell r="BL516">
            <v>0</v>
          </cell>
          <cell r="BM516">
            <v>3</v>
          </cell>
          <cell r="BN516">
            <v>2</v>
          </cell>
          <cell r="BO516">
            <v>1</v>
          </cell>
          <cell r="BP516">
            <v>9</v>
          </cell>
          <cell r="BQ516">
            <v>0</v>
          </cell>
          <cell r="BR516">
            <v>0</v>
          </cell>
          <cell r="BS516">
            <v>19</v>
          </cell>
          <cell r="BT516">
            <v>22</v>
          </cell>
          <cell r="BU516">
            <v>48</v>
          </cell>
          <cell r="BV516">
            <v>1</v>
          </cell>
          <cell r="BW516">
            <v>0</v>
          </cell>
          <cell r="BX516">
            <v>1</v>
          </cell>
          <cell r="BY516">
            <v>41</v>
          </cell>
          <cell r="BZ516">
            <v>246</v>
          </cell>
          <cell r="CA516">
            <v>1529</v>
          </cell>
          <cell r="CB516">
            <v>20033</v>
          </cell>
          <cell r="CC516">
            <v>11301</v>
          </cell>
          <cell r="CD516">
            <v>2306</v>
          </cell>
          <cell r="CE516">
            <v>321</v>
          </cell>
          <cell r="CF516">
            <v>6392</v>
          </cell>
          <cell r="CG516">
            <v>19429</v>
          </cell>
          <cell r="CH516">
            <v>9321</v>
          </cell>
          <cell r="CI516">
            <v>9286</v>
          </cell>
        </row>
      </sheetData>
      <sheetData sheetId="1">
        <row r="3">
          <cell r="B3" t="str">
            <v>Kab. Aceh Barat</v>
          </cell>
          <cell r="C3" t="str">
            <v>Prov. Aceh</v>
          </cell>
          <cell r="AZ3">
            <v>0</v>
          </cell>
          <cell r="BA3">
            <v>0</v>
          </cell>
          <cell r="BB3">
            <v>25</v>
          </cell>
          <cell r="BC3">
            <v>9</v>
          </cell>
          <cell r="BD3">
            <v>1</v>
          </cell>
          <cell r="BE3">
            <v>240</v>
          </cell>
          <cell r="BF3">
            <v>11444</v>
          </cell>
          <cell r="BG3">
            <v>34</v>
          </cell>
          <cell r="BH3">
            <v>2527</v>
          </cell>
          <cell r="BI3">
            <v>1161</v>
          </cell>
          <cell r="BJ3">
            <v>11</v>
          </cell>
          <cell r="BK3">
            <v>217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7</v>
          </cell>
          <cell r="BR3">
            <v>338</v>
          </cell>
          <cell r="BS3">
            <v>0</v>
          </cell>
          <cell r="BT3">
            <v>4</v>
          </cell>
          <cell r="BU3">
            <v>121</v>
          </cell>
          <cell r="BV3">
            <v>0</v>
          </cell>
          <cell r="BW3">
            <v>0</v>
          </cell>
          <cell r="CV3">
            <v>1</v>
          </cell>
          <cell r="CW3">
            <v>0</v>
          </cell>
          <cell r="CX3">
            <v>12</v>
          </cell>
          <cell r="CY3">
            <v>11</v>
          </cell>
          <cell r="CZ3">
            <v>0</v>
          </cell>
          <cell r="DA3">
            <v>67</v>
          </cell>
          <cell r="DB3">
            <v>2851</v>
          </cell>
          <cell r="DC3">
            <v>17</v>
          </cell>
          <cell r="DD3">
            <v>2048</v>
          </cell>
          <cell r="DE3">
            <v>282</v>
          </cell>
          <cell r="DF3">
            <v>0</v>
          </cell>
          <cell r="DG3">
            <v>120</v>
          </cell>
          <cell r="DH3">
            <v>0</v>
          </cell>
          <cell r="DI3">
            <v>0</v>
          </cell>
          <cell r="DJ3">
            <v>15</v>
          </cell>
          <cell r="DK3">
            <v>3</v>
          </cell>
          <cell r="DL3">
            <v>0</v>
          </cell>
          <cell r="DM3">
            <v>92</v>
          </cell>
          <cell r="DN3">
            <v>434</v>
          </cell>
          <cell r="DO3">
            <v>4</v>
          </cell>
          <cell r="DP3">
            <v>108</v>
          </cell>
          <cell r="DQ3">
            <v>89</v>
          </cell>
          <cell r="DR3">
            <v>2</v>
          </cell>
          <cell r="DS3">
            <v>14</v>
          </cell>
        </row>
        <row r="4">
          <cell r="B4" t="str">
            <v>Kab. Aceh Barat Daya</v>
          </cell>
          <cell r="C4" t="str">
            <v>Prov. Aceh</v>
          </cell>
          <cell r="AZ4">
            <v>1</v>
          </cell>
          <cell r="BA4">
            <v>0</v>
          </cell>
          <cell r="BB4">
            <v>11</v>
          </cell>
          <cell r="BC4">
            <v>13</v>
          </cell>
          <cell r="BD4">
            <v>0</v>
          </cell>
          <cell r="BE4">
            <v>87</v>
          </cell>
          <cell r="BF4">
            <v>9829</v>
          </cell>
          <cell r="BG4">
            <v>9</v>
          </cell>
          <cell r="BH4">
            <v>1359</v>
          </cell>
          <cell r="BI4">
            <v>499</v>
          </cell>
          <cell r="BJ4">
            <v>1</v>
          </cell>
          <cell r="BK4">
            <v>42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1</v>
          </cell>
          <cell r="BR4">
            <v>166</v>
          </cell>
          <cell r="BS4">
            <v>0</v>
          </cell>
          <cell r="BT4">
            <v>0</v>
          </cell>
          <cell r="BU4">
            <v>10</v>
          </cell>
          <cell r="BV4">
            <v>0</v>
          </cell>
          <cell r="BW4">
            <v>0</v>
          </cell>
          <cell r="CV4">
            <v>1</v>
          </cell>
          <cell r="CW4">
            <v>0</v>
          </cell>
          <cell r="CX4">
            <v>13</v>
          </cell>
          <cell r="CY4">
            <v>22</v>
          </cell>
          <cell r="CZ4">
            <v>1</v>
          </cell>
          <cell r="DA4">
            <v>57</v>
          </cell>
          <cell r="DB4">
            <v>3394</v>
          </cell>
          <cell r="DC4">
            <v>3</v>
          </cell>
          <cell r="DD4">
            <v>1171</v>
          </cell>
          <cell r="DE4">
            <v>94</v>
          </cell>
          <cell r="DF4">
            <v>0</v>
          </cell>
          <cell r="DG4">
            <v>11</v>
          </cell>
          <cell r="DH4">
            <v>1</v>
          </cell>
          <cell r="DI4">
            <v>0</v>
          </cell>
          <cell r="DJ4">
            <v>14</v>
          </cell>
          <cell r="DK4">
            <v>16</v>
          </cell>
          <cell r="DL4">
            <v>0</v>
          </cell>
          <cell r="DM4">
            <v>82</v>
          </cell>
          <cell r="DN4">
            <v>195</v>
          </cell>
          <cell r="DO4">
            <v>0</v>
          </cell>
          <cell r="DP4">
            <v>29</v>
          </cell>
          <cell r="DQ4">
            <v>12</v>
          </cell>
          <cell r="DR4">
            <v>0</v>
          </cell>
          <cell r="DS4">
            <v>0</v>
          </cell>
        </row>
        <row r="5">
          <cell r="B5" t="str">
            <v>Kab. Aceh Besar</v>
          </cell>
          <cell r="C5" t="str">
            <v>Prov. Aceh</v>
          </cell>
          <cell r="AZ5">
            <v>4</v>
          </cell>
          <cell r="BA5">
            <v>0</v>
          </cell>
          <cell r="BB5">
            <v>65</v>
          </cell>
          <cell r="BC5">
            <v>28</v>
          </cell>
          <cell r="BD5">
            <v>0</v>
          </cell>
          <cell r="BE5">
            <v>583</v>
          </cell>
          <cell r="BF5">
            <v>21253</v>
          </cell>
          <cell r="BG5">
            <v>51</v>
          </cell>
          <cell r="BH5">
            <v>4210</v>
          </cell>
          <cell r="BI5">
            <v>1706</v>
          </cell>
          <cell r="BJ5">
            <v>9</v>
          </cell>
          <cell r="BK5">
            <v>170</v>
          </cell>
          <cell r="BL5">
            <v>0</v>
          </cell>
          <cell r="BM5">
            <v>0</v>
          </cell>
          <cell r="BN5">
            <v>247</v>
          </cell>
          <cell r="BO5">
            <v>2</v>
          </cell>
          <cell r="BP5">
            <v>0</v>
          </cell>
          <cell r="BQ5">
            <v>863</v>
          </cell>
          <cell r="BR5">
            <v>1346</v>
          </cell>
          <cell r="BS5">
            <v>0</v>
          </cell>
          <cell r="BT5">
            <v>30</v>
          </cell>
          <cell r="BU5">
            <v>205</v>
          </cell>
          <cell r="BV5">
            <v>0</v>
          </cell>
          <cell r="BW5">
            <v>1</v>
          </cell>
          <cell r="CV5">
            <v>2</v>
          </cell>
          <cell r="CW5">
            <v>0</v>
          </cell>
          <cell r="CX5">
            <v>21</v>
          </cell>
          <cell r="CY5">
            <v>29</v>
          </cell>
          <cell r="CZ5">
            <v>1</v>
          </cell>
          <cell r="DA5">
            <v>163</v>
          </cell>
          <cell r="DB5">
            <v>5561</v>
          </cell>
          <cell r="DC5">
            <v>30</v>
          </cell>
          <cell r="DD5">
            <v>2985</v>
          </cell>
          <cell r="DE5">
            <v>235</v>
          </cell>
          <cell r="DF5">
            <v>0</v>
          </cell>
          <cell r="DG5">
            <v>80</v>
          </cell>
          <cell r="DH5">
            <v>3</v>
          </cell>
          <cell r="DI5">
            <v>0</v>
          </cell>
          <cell r="DJ5">
            <v>248</v>
          </cell>
          <cell r="DK5">
            <v>59</v>
          </cell>
          <cell r="DL5">
            <v>1</v>
          </cell>
          <cell r="DM5">
            <v>901</v>
          </cell>
          <cell r="DN5">
            <v>1523</v>
          </cell>
          <cell r="DO5">
            <v>7</v>
          </cell>
          <cell r="DP5">
            <v>218</v>
          </cell>
          <cell r="DQ5">
            <v>165</v>
          </cell>
          <cell r="DR5">
            <v>0</v>
          </cell>
          <cell r="DS5">
            <v>9</v>
          </cell>
        </row>
        <row r="6">
          <cell r="B6" t="str">
            <v>Kab. Aceh Jaya</v>
          </cell>
          <cell r="C6" t="str">
            <v>Prov. Aceh</v>
          </cell>
          <cell r="AZ6">
            <v>0</v>
          </cell>
          <cell r="BA6">
            <v>0</v>
          </cell>
          <cell r="BB6">
            <v>3</v>
          </cell>
          <cell r="BC6">
            <v>5</v>
          </cell>
          <cell r="BD6">
            <v>0</v>
          </cell>
          <cell r="BE6">
            <v>93</v>
          </cell>
          <cell r="BF6">
            <v>8028</v>
          </cell>
          <cell r="BG6">
            <v>14</v>
          </cell>
          <cell r="BH6">
            <v>1016</v>
          </cell>
          <cell r="BI6">
            <v>247</v>
          </cell>
          <cell r="BJ6">
            <v>0</v>
          </cell>
          <cell r="BK6">
            <v>10</v>
          </cell>
          <cell r="BL6"/>
          <cell r="BM6"/>
          <cell r="BN6"/>
          <cell r="BO6"/>
          <cell r="BP6"/>
          <cell r="BQ6"/>
          <cell r="BR6"/>
          <cell r="BS6"/>
          <cell r="BT6"/>
          <cell r="BU6"/>
          <cell r="BV6"/>
          <cell r="BW6"/>
          <cell r="CV6">
            <v>1</v>
          </cell>
          <cell r="CW6">
            <v>1</v>
          </cell>
          <cell r="CX6">
            <v>11</v>
          </cell>
          <cell r="CY6">
            <v>20</v>
          </cell>
          <cell r="CZ6">
            <v>0</v>
          </cell>
          <cell r="DA6">
            <v>56</v>
          </cell>
          <cell r="DB6">
            <v>1687</v>
          </cell>
          <cell r="DC6">
            <v>14</v>
          </cell>
          <cell r="DD6">
            <v>459</v>
          </cell>
          <cell r="DE6">
            <v>137</v>
          </cell>
          <cell r="DF6">
            <v>1</v>
          </cell>
          <cell r="DG6">
            <v>18</v>
          </cell>
          <cell r="DH6">
            <v>3</v>
          </cell>
          <cell r="DI6">
            <v>0</v>
          </cell>
          <cell r="DJ6">
            <v>6</v>
          </cell>
          <cell r="DK6">
            <v>8</v>
          </cell>
          <cell r="DL6">
            <v>1</v>
          </cell>
          <cell r="DM6">
            <v>35</v>
          </cell>
          <cell r="DN6">
            <v>402</v>
          </cell>
          <cell r="DO6">
            <v>4</v>
          </cell>
          <cell r="DP6">
            <v>54</v>
          </cell>
          <cell r="DQ6">
            <v>19</v>
          </cell>
          <cell r="DR6">
            <v>0</v>
          </cell>
          <cell r="DS6">
            <v>3</v>
          </cell>
        </row>
        <row r="7">
          <cell r="B7" t="str">
            <v>Kab. Aceh Selatan</v>
          </cell>
          <cell r="C7" t="str">
            <v>Prov. Aceh</v>
          </cell>
          <cell r="AZ7">
            <v>1</v>
          </cell>
          <cell r="BA7">
            <v>0</v>
          </cell>
          <cell r="BB7">
            <v>12</v>
          </cell>
          <cell r="BC7">
            <v>13</v>
          </cell>
          <cell r="BD7">
            <v>1</v>
          </cell>
          <cell r="BE7">
            <v>129</v>
          </cell>
          <cell r="BF7">
            <v>15290</v>
          </cell>
          <cell r="BG7">
            <v>54</v>
          </cell>
          <cell r="BH7">
            <v>2852</v>
          </cell>
          <cell r="BI7">
            <v>1018</v>
          </cell>
          <cell r="BJ7">
            <v>13</v>
          </cell>
          <cell r="BK7">
            <v>208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10</v>
          </cell>
          <cell r="BR7">
            <v>263</v>
          </cell>
          <cell r="BS7">
            <v>0</v>
          </cell>
          <cell r="BT7">
            <v>0</v>
          </cell>
          <cell r="BU7">
            <v>30</v>
          </cell>
          <cell r="BV7">
            <v>0</v>
          </cell>
          <cell r="BW7">
            <v>3</v>
          </cell>
          <cell r="CV7">
            <v>1</v>
          </cell>
          <cell r="CW7">
            <v>0</v>
          </cell>
          <cell r="CX7">
            <v>10</v>
          </cell>
          <cell r="CY7">
            <v>14</v>
          </cell>
          <cell r="CZ7">
            <v>0</v>
          </cell>
          <cell r="DA7">
            <v>94</v>
          </cell>
          <cell r="DB7">
            <v>4844</v>
          </cell>
          <cell r="DC7">
            <v>17</v>
          </cell>
          <cell r="DD7">
            <v>2063</v>
          </cell>
          <cell r="DE7">
            <v>716</v>
          </cell>
          <cell r="DF7">
            <v>2</v>
          </cell>
          <cell r="DG7">
            <v>240</v>
          </cell>
          <cell r="DH7">
            <v>0</v>
          </cell>
          <cell r="DI7">
            <v>0</v>
          </cell>
          <cell r="DJ7">
            <v>6</v>
          </cell>
          <cell r="DK7">
            <v>8</v>
          </cell>
          <cell r="DL7">
            <v>0</v>
          </cell>
          <cell r="DM7">
            <v>51</v>
          </cell>
          <cell r="DN7">
            <v>331</v>
          </cell>
          <cell r="DO7">
            <v>0</v>
          </cell>
          <cell r="DP7">
            <v>55</v>
          </cell>
          <cell r="DQ7">
            <v>31</v>
          </cell>
          <cell r="DR7">
            <v>0</v>
          </cell>
          <cell r="DS7">
            <v>2</v>
          </cell>
        </row>
        <row r="8">
          <cell r="B8" t="str">
            <v>Kab. Aceh Singkil</v>
          </cell>
          <cell r="C8" t="str">
            <v>Prov. Aceh</v>
          </cell>
          <cell r="AZ8">
            <v>0</v>
          </cell>
          <cell r="BA8">
            <v>0</v>
          </cell>
          <cell r="BB8">
            <v>13</v>
          </cell>
          <cell r="BC8">
            <v>9</v>
          </cell>
          <cell r="BD8">
            <v>1</v>
          </cell>
          <cell r="BE8">
            <v>100</v>
          </cell>
          <cell r="BF8">
            <v>12204</v>
          </cell>
          <cell r="BG8">
            <v>26</v>
          </cell>
          <cell r="BH8">
            <v>2281</v>
          </cell>
          <cell r="BI8">
            <v>503</v>
          </cell>
          <cell r="BJ8">
            <v>3</v>
          </cell>
          <cell r="BK8">
            <v>62</v>
          </cell>
          <cell r="BL8">
            <v>0</v>
          </cell>
          <cell r="BM8">
            <v>0</v>
          </cell>
          <cell r="BN8">
            <v>2</v>
          </cell>
          <cell r="BO8">
            <v>1</v>
          </cell>
          <cell r="BP8">
            <v>0</v>
          </cell>
          <cell r="BQ8">
            <v>63</v>
          </cell>
          <cell r="BR8">
            <v>890</v>
          </cell>
          <cell r="BS8">
            <v>1</v>
          </cell>
          <cell r="BT8">
            <v>37</v>
          </cell>
          <cell r="BU8">
            <v>68</v>
          </cell>
          <cell r="BV8">
            <v>0</v>
          </cell>
          <cell r="BW8">
            <v>0</v>
          </cell>
          <cell r="CV8">
            <v>1</v>
          </cell>
          <cell r="CW8">
            <v>0</v>
          </cell>
          <cell r="CX8">
            <v>4</v>
          </cell>
          <cell r="CY8">
            <v>21</v>
          </cell>
          <cell r="CZ8">
            <v>1</v>
          </cell>
          <cell r="DA8">
            <v>74</v>
          </cell>
          <cell r="DB8">
            <v>3047</v>
          </cell>
          <cell r="DC8">
            <v>17</v>
          </cell>
          <cell r="DD8">
            <v>1244</v>
          </cell>
          <cell r="DE8">
            <v>75</v>
          </cell>
          <cell r="DF8">
            <v>0</v>
          </cell>
          <cell r="DG8">
            <v>20</v>
          </cell>
          <cell r="DH8">
            <v>7</v>
          </cell>
          <cell r="DI8">
            <v>0</v>
          </cell>
          <cell r="DJ8">
            <v>5</v>
          </cell>
          <cell r="DK8">
            <v>66</v>
          </cell>
          <cell r="DL8">
            <v>0</v>
          </cell>
          <cell r="DM8">
            <v>85</v>
          </cell>
          <cell r="DN8">
            <v>669</v>
          </cell>
          <cell r="DO8">
            <v>2</v>
          </cell>
          <cell r="DP8">
            <v>314</v>
          </cell>
          <cell r="DQ8">
            <v>10</v>
          </cell>
          <cell r="DR8">
            <v>0</v>
          </cell>
          <cell r="DS8">
            <v>5</v>
          </cell>
        </row>
        <row r="9">
          <cell r="B9" t="str">
            <v>Kab. Aceh Tamiang</v>
          </cell>
          <cell r="C9" t="str">
            <v>Prov. Aceh</v>
          </cell>
          <cell r="AZ9">
            <v>2</v>
          </cell>
          <cell r="BA9">
            <v>0</v>
          </cell>
          <cell r="BB9">
            <v>60</v>
          </cell>
          <cell r="BC9">
            <v>37</v>
          </cell>
          <cell r="BD9">
            <v>3</v>
          </cell>
          <cell r="BE9">
            <v>480</v>
          </cell>
          <cell r="BF9">
            <v>22715</v>
          </cell>
          <cell r="BG9">
            <v>43</v>
          </cell>
          <cell r="BH9">
            <v>4301</v>
          </cell>
          <cell r="BI9">
            <v>1363</v>
          </cell>
          <cell r="BJ9">
            <v>9</v>
          </cell>
          <cell r="BK9">
            <v>168</v>
          </cell>
          <cell r="BL9">
            <v>0</v>
          </cell>
          <cell r="BM9">
            <v>0</v>
          </cell>
          <cell r="BN9">
            <v>4</v>
          </cell>
          <cell r="BO9">
            <v>0</v>
          </cell>
          <cell r="BP9">
            <v>0</v>
          </cell>
          <cell r="BQ9">
            <v>27</v>
          </cell>
          <cell r="BR9">
            <v>1119</v>
          </cell>
          <cell r="BS9">
            <v>0</v>
          </cell>
          <cell r="BT9">
            <v>115</v>
          </cell>
          <cell r="BU9">
            <v>65</v>
          </cell>
          <cell r="BV9">
            <v>0</v>
          </cell>
          <cell r="BW9">
            <v>3</v>
          </cell>
          <cell r="CV9">
            <v>3</v>
          </cell>
          <cell r="CW9">
            <v>0</v>
          </cell>
          <cell r="CX9">
            <v>24</v>
          </cell>
          <cell r="CY9">
            <v>87</v>
          </cell>
          <cell r="CZ9">
            <v>0</v>
          </cell>
          <cell r="DA9">
            <v>312</v>
          </cell>
          <cell r="DB9">
            <v>6730</v>
          </cell>
          <cell r="DC9">
            <v>25</v>
          </cell>
          <cell r="DD9">
            <v>2998</v>
          </cell>
          <cell r="DE9">
            <v>170</v>
          </cell>
          <cell r="DF9">
            <v>0</v>
          </cell>
          <cell r="DG9">
            <v>44</v>
          </cell>
          <cell r="DH9">
            <v>2</v>
          </cell>
          <cell r="DI9">
            <v>0</v>
          </cell>
          <cell r="DJ9">
            <v>26</v>
          </cell>
          <cell r="DK9">
            <v>19</v>
          </cell>
          <cell r="DL9">
            <v>0</v>
          </cell>
          <cell r="DM9">
            <v>133</v>
          </cell>
          <cell r="DN9">
            <v>1073</v>
          </cell>
          <cell r="DO9">
            <v>1</v>
          </cell>
          <cell r="DP9">
            <v>215</v>
          </cell>
          <cell r="DQ9">
            <v>60</v>
          </cell>
          <cell r="DR9">
            <v>0</v>
          </cell>
          <cell r="DS9">
            <v>2</v>
          </cell>
        </row>
        <row r="10">
          <cell r="B10" t="str">
            <v>Kab. Aceh Tengah</v>
          </cell>
          <cell r="C10" t="str">
            <v>Prov. Aceh</v>
          </cell>
          <cell r="AZ10">
            <v>1</v>
          </cell>
          <cell r="BA10">
            <v>0</v>
          </cell>
          <cell r="BB10">
            <v>19</v>
          </cell>
          <cell r="BC10">
            <v>11</v>
          </cell>
          <cell r="BD10">
            <v>1</v>
          </cell>
          <cell r="BE10">
            <v>154</v>
          </cell>
          <cell r="BF10">
            <v>15250</v>
          </cell>
          <cell r="BG10">
            <v>23</v>
          </cell>
          <cell r="BH10">
            <v>1922</v>
          </cell>
          <cell r="BI10">
            <v>831</v>
          </cell>
          <cell r="BJ10">
            <v>4</v>
          </cell>
          <cell r="BK10">
            <v>98</v>
          </cell>
          <cell r="BL10">
            <v>0</v>
          </cell>
          <cell r="BM10">
            <v>0</v>
          </cell>
          <cell r="BN10">
            <v>1</v>
          </cell>
          <cell r="BO10">
            <v>0</v>
          </cell>
          <cell r="BP10">
            <v>0</v>
          </cell>
          <cell r="BQ10">
            <v>59</v>
          </cell>
          <cell r="BR10">
            <v>1233</v>
          </cell>
          <cell r="BS10">
            <v>0</v>
          </cell>
          <cell r="BT10">
            <v>7</v>
          </cell>
          <cell r="BU10">
            <v>52</v>
          </cell>
          <cell r="BV10">
            <v>0</v>
          </cell>
          <cell r="BW10">
            <v>0</v>
          </cell>
          <cell r="CV10">
            <v>0</v>
          </cell>
          <cell r="CW10">
            <v>0</v>
          </cell>
          <cell r="CX10">
            <v>12</v>
          </cell>
          <cell r="CY10">
            <v>13</v>
          </cell>
          <cell r="CZ10">
            <v>1</v>
          </cell>
          <cell r="DA10">
            <v>77</v>
          </cell>
          <cell r="DB10">
            <v>4089</v>
          </cell>
          <cell r="DC10">
            <v>22</v>
          </cell>
          <cell r="DD10">
            <v>1010</v>
          </cell>
          <cell r="DE10">
            <v>253</v>
          </cell>
          <cell r="DF10">
            <v>0</v>
          </cell>
          <cell r="DG10">
            <v>17</v>
          </cell>
          <cell r="DH10">
            <v>0</v>
          </cell>
          <cell r="DI10">
            <v>0</v>
          </cell>
          <cell r="DJ10">
            <v>6</v>
          </cell>
          <cell r="DK10">
            <v>1</v>
          </cell>
          <cell r="DL10">
            <v>0</v>
          </cell>
          <cell r="DM10">
            <v>37</v>
          </cell>
          <cell r="DN10">
            <v>291</v>
          </cell>
          <cell r="DO10">
            <v>1</v>
          </cell>
          <cell r="DP10">
            <v>67</v>
          </cell>
          <cell r="DQ10">
            <v>23</v>
          </cell>
          <cell r="DR10">
            <v>0</v>
          </cell>
          <cell r="DS10">
            <v>1</v>
          </cell>
        </row>
        <row r="11">
          <cell r="B11" t="str">
            <v>Kab. Aceh Tenggara</v>
          </cell>
          <cell r="C11" t="str">
            <v>Prov. Aceh</v>
          </cell>
          <cell r="AZ11">
            <v>1</v>
          </cell>
          <cell r="BA11">
            <v>1</v>
          </cell>
          <cell r="BB11">
            <v>51</v>
          </cell>
          <cell r="BC11">
            <v>4</v>
          </cell>
          <cell r="BD11">
            <v>2</v>
          </cell>
          <cell r="BE11">
            <v>169</v>
          </cell>
          <cell r="BF11">
            <v>15036</v>
          </cell>
          <cell r="BG11">
            <v>65</v>
          </cell>
          <cell r="BH11">
            <v>1617</v>
          </cell>
          <cell r="BI11">
            <v>3477</v>
          </cell>
          <cell r="BJ11">
            <v>26</v>
          </cell>
          <cell r="BK11">
            <v>184</v>
          </cell>
          <cell r="BL11">
            <v>0</v>
          </cell>
          <cell r="BM11">
            <v>0</v>
          </cell>
          <cell r="BN11">
            <v>12</v>
          </cell>
          <cell r="BO11">
            <v>1</v>
          </cell>
          <cell r="BP11">
            <v>0</v>
          </cell>
          <cell r="BQ11">
            <v>55</v>
          </cell>
          <cell r="BR11">
            <v>2814</v>
          </cell>
          <cell r="BS11">
            <v>25</v>
          </cell>
          <cell r="BT11">
            <v>196</v>
          </cell>
          <cell r="BU11">
            <v>624</v>
          </cell>
          <cell r="BV11">
            <v>0</v>
          </cell>
          <cell r="BW11">
            <v>10</v>
          </cell>
          <cell r="CV11">
            <v>2</v>
          </cell>
          <cell r="CW11">
            <v>0</v>
          </cell>
          <cell r="CX11">
            <v>11</v>
          </cell>
          <cell r="CY11">
            <v>39</v>
          </cell>
          <cell r="CZ11">
            <v>1</v>
          </cell>
          <cell r="DA11">
            <v>78</v>
          </cell>
          <cell r="DB11">
            <v>5194</v>
          </cell>
          <cell r="DC11">
            <v>24</v>
          </cell>
          <cell r="DD11">
            <v>1198</v>
          </cell>
          <cell r="DE11">
            <v>205</v>
          </cell>
          <cell r="DF11">
            <v>1</v>
          </cell>
          <cell r="DG11">
            <v>19</v>
          </cell>
          <cell r="DH11">
            <v>10</v>
          </cell>
          <cell r="DI11">
            <v>0</v>
          </cell>
          <cell r="DJ11">
            <v>58</v>
          </cell>
          <cell r="DK11">
            <v>43</v>
          </cell>
          <cell r="DL11">
            <v>1</v>
          </cell>
          <cell r="DM11">
            <v>285</v>
          </cell>
          <cell r="DN11">
            <v>2242</v>
          </cell>
          <cell r="DO11">
            <v>3</v>
          </cell>
          <cell r="DP11">
            <v>308</v>
          </cell>
          <cell r="DQ11">
            <v>217</v>
          </cell>
          <cell r="DR11">
            <v>0</v>
          </cell>
          <cell r="DS11">
            <v>12</v>
          </cell>
        </row>
        <row r="12">
          <cell r="B12" t="str">
            <v>Kab. Aceh Timur</v>
          </cell>
          <cell r="C12" t="str">
            <v>Prov. Aceh</v>
          </cell>
          <cell r="AZ12">
            <v>6</v>
          </cell>
          <cell r="BA12">
            <v>1</v>
          </cell>
          <cell r="BB12">
            <v>54</v>
          </cell>
          <cell r="BC12">
            <v>61</v>
          </cell>
          <cell r="BD12">
            <v>1</v>
          </cell>
          <cell r="BE12">
            <v>718</v>
          </cell>
          <cell r="BF12">
            <v>33927</v>
          </cell>
          <cell r="BG12">
            <v>87</v>
          </cell>
          <cell r="BH12">
            <v>6642</v>
          </cell>
          <cell r="BI12">
            <v>2925</v>
          </cell>
          <cell r="BJ12">
            <v>10</v>
          </cell>
          <cell r="BK12">
            <v>313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4</v>
          </cell>
          <cell r="BR12">
            <v>292</v>
          </cell>
          <cell r="BS12">
            <v>0</v>
          </cell>
          <cell r="BT12">
            <v>2</v>
          </cell>
          <cell r="BU12">
            <v>27</v>
          </cell>
          <cell r="BV12">
            <v>0</v>
          </cell>
          <cell r="BW12">
            <v>0</v>
          </cell>
          <cell r="CV12">
            <v>3</v>
          </cell>
          <cell r="CW12">
            <v>0</v>
          </cell>
          <cell r="CX12">
            <v>25</v>
          </cell>
          <cell r="CY12">
            <v>65</v>
          </cell>
          <cell r="CZ12">
            <v>0</v>
          </cell>
          <cell r="DA12">
            <v>196</v>
          </cell>
          <cell r="DB12">
            <v>8261</v>
          </cell>
          <cell r="DC12">
            <v>54</v>
          </cell>
          <cell r="DD12">
            <v>4200</v>
          </cell>
          <cell r="DE12">
            <v>376</v>
          </cell>
          <cell r="DF12">
            <v>7</v>
          </cell>
          <cell r="DG12">
            <v>148</v>
          </cell>
          <cell r="DH12">
            <v>0</v>
          </cell>
          <cell r="DI12">
            <v>0</v>
          </cell>
          <cell r="DJ12">
            <v>4</v>
          </cell>
          <cell r="DK12">
            <v>6</v>
          </cell>
          <cell r="DL12">
            <v>0</v>
          </cell>
          <cell r="DM12">
            <v>54</v>
          </cell>
          <cell r="DN12">
            <v>399</v>
          </cell>
          <cell r="DO12">
            <v>6</v>
          </cell>
          <cell r="DP12">
            <v>102</v>
          </cell>
          <cell r="DQ12">
            <v>37</v>
          </cell>
          <cell r="DR12">
            <v>0</v>
          </cell>
          <cell r="DS12">
            <v>2</v>
          </cell>
        </row>
        <row r="13">
          <cell r="B13" t="str">
            <v>Kab. Aceh Utara</v>
          </cell>
          <cell r="C13" t="str">
            <v>Prov. Aceh</v>
          </cell>
          <cell r="AZ13">
            <v>9</v>
          </cell>
          <cell r="BA13">
            <v>0</v>
          </cell>
          <cell r="BB13">
            <v>72</v>
          </cell>
          <cell r="BC13">
            <v>90</v>
          </cell>
          <cell r="BD13">
            <v>1</v>
          </cell>
          <cell r="BE13">
            <v>631</v>
          </cell>
          <cell r="BF13">
            <v>44163</v>
          </cell>
          <cell r="BG13">
            <v>135</v>
          </cell>
          <cell r="BH13">
            <v>10340</v>
          </cell>
          <cell r="BI13">
            <v>2672</v>
          </cell>
          <cell r="BJ13">
            <v>25</v>
          </cell>
          <cell r="BK13">
            <v>553</v>
          </cell>
          <cell r="BL13">
            <v>0</v>
          </cell>
          <cell r="BM13">
            <v>0</v>
          </cell>
          <cell r="BN13">
            <v>1</v>
          </cell>
          <cell r="BO13">
            <v>0</v>
          </cell>
          <cell r="BP13">
            <v>0</v>
          </cell>
          <cell r="BQ13">
            <v>76</v>
          </cell>
          <cell r="BR13">
            <v>1016</v>
          </cell>
          <cell r="BS13">
            <v>0</v>
          </cell>
          <cell r="BT13">
            <v>15</v>
          </cell>
          <cell r="BU13">
            <v>17</v>
          </cell>
          <cell r="BV13">
            <v>0</v>
          </cell>
          <cell r="BW13">
            <v>0</v>
          </cell>
          <cell r="CV13">
            <v>4</v>
          </cell>
          <cell r="CW13">
            <v>0</v>
          </cell>
          <cell r="CX13">
            <v>43</v>
          </cell>
          <cell r="CY13">
            <v>138</v>
          </cell>
          <cell r="CZ13">
            <v>1</v>
          </cell>
          <cell r="DA13">
            <v>332</v>
          </cell>
          <cell r="DB13">
            <v>11753</v>
          </cell>
          <cell r="DC13">
            <v>51</v>
          </cell>
          <cell r="DD13">
            <v>6455</v>
          </cell>
          <cell r="DE13">
            <v>813</v>
          </cell>
          <cell r="DF13">
            <v>2</v>
          </cell>
          <cell r="DG13">
            <v>347</v>
          </cell>
          <cell r="DH13">
            <v>3</v>
          </cell>
          <cell r="DI13">
            <v>0</v>
          </cell>
          <cell r="DJ13">
            <v>84</v>
          </cell>
          <cell r="DK13">
            <v>119</v>
          </cell>
          <cell r="DL13">
            <v>7</v>
          </cell>
          <cell r="DM13">
            <v>632</v>
          </cell>
          <cell r="DN13">
            <v>2520</v>
          </cell>
          <cell r="DO13">
            <v>23</v>
          </cell>
          <cell r="DP13">
            <v>714</v>
          </cell>
          <cell r="DQ13">
            <v>188</v>
          </cell>
          <cell r="DR13">
            <v>0</v>
          </cell>
          <cell r="DS13">
            <v>34</v>
          </cell>
        </row>
        <row r="14">
          <cell r="B14" t="str">
            <v>Kab. Bener Meriah</v>
          </cell>
          <cell r="C14" t="str">
            <v>Prov. Aceh</v>
          </cell>
          <cell r="AZ14">
            <v>1</v>
          </cell>
          <cell r="BA14">
            <v>0</v>
          </cell>
          <cell r="BB14">
            <v>20</v>
          </cell>
          <cell r="BC14">
            <v>9</v>
          </cell>
          <cell r="BD14">
            <v>2</v>
          </cell>
          <cell r="BE14">
            <v>224</v>
          </cell>
          <cell r="BF14">
            <v>13469</v>
          </cell>
          <cell r="BG14">
            <v>59</v>
          </cell>
          <cell r="BH14">
            <v>1131</v>
          </cell>
          <cell r="BI14">
            <v>437</v>
          </cell>
          <cell r="BJ14">
            <v>0</v>
          </cell>
          <cell r="BK14">
            <v>21</v>
          </cell>
          <cell r="BL14">
            <v>0</v>
          </cell>
          <cell r="BM14">
            <v>0</v>
          </cell>
          <cell r="BN14">
            <v>1</v>
          </cell>
          <cell r="BO14">
            <v>0</v>
          </cell>
          <cell r="BP14">
            <v>0</v>
          </cell>
          <cell r="BQ14">
            <v>1</v>
          </cell>
          <cell r="BR14">
            <v>244</v>
          </cell>
          <cell r="BS14">
            <v>0</v>
          </cell>
          <cell r="BT14">
            <v>0</v>
          </cell>
          <cell r="BU14">
            <v>12</v>
          </cell>
          <cell r="BV14">
            <v>0</v>
          </cell>
          <cell r="BW14">
            <v>0</v>
          </cell>
          <cell r="CV14">
            <v>0</v>
          </cell>
          <cell r="CW14">
            <v>0</v>
          </cell>
          <cell r="CX14">
            <v>4</v>
          </cell>
          <cell r="CY14">
            <v>11</v>
          </cell>
          <cell r="CZ14">
            <v>2</v>
          </cell>
          <cell r="DA14">
            <v>77</v>
          </cell>
          <cell r="DB14">
            <v>2809</v>
          </cell>
          <cell r="DC14">
            <v>18</v>
          </cell>
          <cell r="DD14">
            <v>598</v>
          </cell>
          <cell r="DE14">
            <v>47</v>
          </cell>
          <cell r="DF14">
            <v>0</v>
          </cell>
          <cell r="DG14">
            <v>6</v>
          </cell>
          <cell r="DH14">
            <v>1</v>
          </cell>
          <cell r="DI14">
            <v>0</v>
          </cell>
          <cell r="DJ14">
            <v>8</v>
          </cell>
          <cell r="DK14">
            <v>33</v>
          </cell>
          <cell r="DL14">
            <v>0</v>
          </cell>
          <cell r="DM14">
            <v>192</v>
          </cell>
          <cell r="DN14">
            <v>767</v>
          </cell>
          <cell r="DO14">
            <v>3</v>
          </cell>
          <cell r="DP14">
            <v>118</v>
          </cell>
          <cell r="DQ14">
            <v>18</v>
          </cell>
          <cell r="DR14">
            <v>0</v>
          </cell>
          <cell r="DS14">
            <v>0</v>
          </cell>
        </row>
        <row r="15">
          <cell r="B15" t="str">
            <v>Kab. Bireuen</v>
          </cell>
          <cell r="C15" t="str">
            <v>Prov. Aceh</v>
          </cell>
          <cell r="AZ15">
            <v>0</v>
          </cell>
          <cell r="BA15">
            <v>0</v>
          </cell>
          <cell r="BB15">
            <v>33</v>
          </cell>
          <cell r="BC15">
            <v>22</v>
          </cell>
          <cell r="BD15">
            <v>1</v>
          </cell>
          <cell r="BE15">
            <v>253</v>
          </cell>
          <cell r="BF15">
            <v>23871</v>
          </cell>
          <cell r="BG15">
            <v>67</v>
          </cell>
          <cell r="BH15">
            <v>5292</v>
          </cell>
          <cell r="BI15">
            <v>2048</v>
          </cell>
          <cell r="BJ15">
            <v>7</v>
          </cell>
          <cell r="BK15">
            <v>252</v>
          </cell>
          <cell r="BL15">
            <v>0</v>
          </cell>
          <cell r="BM15">
            <v>0</v>
          </cell>
          <cell r="BN15">
            <v>7</v>
          </cell>
          <cell r="BO15">
            <v>0</v>
          </cell>
          <cell r="BP15">
            <v>0</v>
          </cell>
          <cell r="BQ15">
            <v>32</v>
          </cell>
          <cell r="BR15">
            <v>1138</v>
          </cell>
          <cell r="BS15">
            <v>0</v>
          </cell>
          <cell r="BT15">
            <v>3</v>
          </cell>
          <cell r="BU15">
            <v>222</v>
          </cell>
          <cell r="BV15">
            <v>0</v>
          </cell>
          <cell r="BW15">
            <v>0</v>
          </cell>
          <cell r="CV15">
            <v>4</v>
          </cell>
          <cell r="CW15">
            <v>0</v>
          </cell>
          <cell r="CX15">
            <v>26</v>
          </cell>
          <cell r="CY15">
            <v>40</v>
          </cell>
          <cell r="CZ15">
            <v>3</v>
          </cell>
          <cell r="DA15">
            <v>174</v>
          </cell>
          <cell r="DB15">
            <v>7107</v>
          </cell>
          <cell r="DC15">
            <v>56</v>
          </cell>
          <cell r="DD15">
            <v>4944</v>
          </cell>
          <cell r="DE15">
            <v>504</v>
          </cell>
          <cell r="DF15">
            <v>3</v>
          </cell>
          <cell r="DG15">
            <v>138</v>
          </cell>
          <cell r="DH15">
            <v>13</v>
          </cell>
          <cell r="DI15">
            <v>0</v>
          </cell>
          <cell r="DJ15">
            <v>163</v>
          </cell>
          <cell r="DK15">
            <v>186</v>
          </cell>
          <cell r="DL15">
            <v>1</v>
          </cell>
          <cell r="DM15">
            <v>1512</v>
          </cell>
          <cell r="DN15">
            <v>1304</v>
          </cell>
          <cell r="DO15">
            <v>7</v>
          </cell>
          <cell r="DP15">
            <v>242</v>
          </cell>
          <cell r="DQ15">
            <v>90</v>
          </cell>
          <cell r="DR15">
            <v>0</v>
          </cell>
          <cell r="DS15">
            <v>15</v>
          </cell>
        </row>
        <row r="16">
          <cell r="B16" t="str">
            <v>Kab. Gayo Lues</v>
          </cell>
          <cell r="C16" t="str">
            <v>Prov. Aceh</v>
          </cell>
          <cell r="AZ16">
            <v>0</v>
          </cell>
          <cell r="BA16">
            <v>0</v>
          </cell>
          <cell r="BB16">
            <v>6</v>
          </cell>
          <cell r="BC16">
            <v>2</v>
          </cell>
          <cell r="BD16">
            <v>0</v>
          </cell>
          <cell r="BE16">
            <v>48</v>
          </cell>
          <cell r="BF16">
            <v>7415</v>
          </cell>
          <cell r="BG16">
            <v>12</v>
          </cell>
          <cell r="BH16">
            <v>794</v>
          </cell>
          <cell r="BI16">
            <v>1137</v>
          </cell>
          <cell r="BJ16">
            <v>1</v>
          </cell>
          <cell r="BK16">
            <v>93</v>
          </cell>
          <cell r="BL16">
            <v>0</v>
          </cell>
          <cell r="BM16">
            <v>0</v>
          </cell>
          <cell r="BN16">
            <v>1</v>
          </cell>
          <cell r="BO16">
            <v>0</v>
          </cell>
          <cell r="BP16">
            <v>0</v>
          </cell>
          <cell r="BQ16">
            <v>5</v>
          </cell>
          <cell r="BR16">
            <v>1014</v>
          </cell>
          <cell r="BS16">
            <v>0</v>
          </cell>
          <cell r="BT16">
            <v>17</v>
          </cell>
          <cell r="BU16">
            <v>19</v>
          </cell>
          <cell r="BV16">
            <v>0</v>
          </cell>
          <cell r="BW16">
            <v>0</v>
          </cell>
          <cell r="CV16">
            <v>0</v>
          </cell>
          <cell r="CW16">
            <v>0</v>
          </cell>
          <cell r="CX16">
            <v>6</v>
          </cell>
          <cell r="CY16">
            <v>7</v>
          </cell>
          <cell r="CZ16">
            <v>1</v>
          </cell>
          <cell r="DA16">
            <v>19</v>
          </cell>
          <cell r="DB16">
            <v>2290</v>
          </cell>
          <cell r="DC16">
            <v>25</v>
          </cell>
          <cell r="DD16">
            <v>749</v>
          </cell>
          <cell r="DE16">
            <v>158</v>
          </cell>
          <cell r="DF16">
            <v>3</v>
          </cell>
          <cell r="DG16">
            <v>41</v>
          </cell>
          <cell r="DH16">
            <v>0</v>
          </cell>
          <cell r="DI16">
            <v>0</v>
          </cell>
          <cell r="DJ16">
            <v>1</v>
          </cell>
          <cell r="DK16">
            <v>0</v>
          </cell>
          <cell r="DL16">
            <v>0</v>
          </cell>
          <cell r="DM16">
            <v>5</v>
          </cell>
          <cell r="DN16">
            <v>629</v>
          </cell>
          <cell r="DO16">
            <v>1</v>
          </cell>
          <cell r="DP16">
            <v>80</v>
          </cell>
          <cell r="DQ16">
            <v>78</v>
          </cell>
          <cell r="DR16">
            <v>0</v>
          </cell>
          <cell r="DS16">
            <v>14</v>
          </cell>
        </row>
        <row r="17">
          <cell r="B17" t="str">
            <v>Kab. Nagan Raya</v>
          </cell>
          <cell r="C17" t="str">
            <v>Prov. Aceh</v>
          </cell>
          <cell r="AZ17">
            <v>1</v>
          </cell>
          <cell r="BA17">
            <v>0</v>
          </cell>
          <cell r="BB17">
            <v>22</v>
          </cell>
          <cell r="BC17">
            <v>21</v>
          </cell>
          <cell r="BD17">
            <v>0</v>
          </cell>
          <cell r="BE17">
            <v>117</v>
          </cell>
          <cell r="BF17">
            <v>10104</v>
          </cell>
          <cell r="BG17">
            <v>48</v>
          </cell>
          <cell r="BH17">
            <v>1612</v>
          </cell>
          <cell r="BI17">
            <v>2293</v>
          </cell>
          <cell r="BJ17">
            <v>20</v>
          </cell>
          <cell r="BK17">
            <v>248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1</v>
          </cell>
          <cell r="BR17">
            <v>232</v>
          </cell>
          <cell r="BS17">
            <v>0</v>
          </cell>
          <cell r="BT17">
            <v>6</v>
          </cell>
          <cell r="BU17">
            <v>7</v>
          </cell>
          <cell r="BV17">
            <v>0</v>
          </cell>
          <cell r="BW17">
            <v>1</v>
          </cell>
          <cell r="CV17">
            <v>0</v>
          </cell>
          <cell r="CW17">
            <v>1</v>
          </cell>
          <cell r="CX17">
            <v>13</v>
          </cell>
          <cell r="CY17">
            <v>18</v>
          </cell>
          <cell r="CZ17">
            <v>1</v>
          </cell>
          <cell r="DA17">
            <v>62</v>
          </cell>
          <cell r="DB17">
            <v>3242</v>
          </cell>
          <cell r="DC17">
            <v>9</v>
          </cell>
          <cell r="DD17">
            <v>1311</v>
          </cell>
          <cell r="DE17">
            <v>452</v>
          </cell>
          <cell r="DF17">
            <v>2</v>
          </cell>
          <cell r="DG17">
            <v>136</v>
          </cell>
          <cell r="DH17">
            <v>0</v>
          </cell>
          <cell r="DI17">
            <v>0</v>
          </cell>
          <cell r="DJ17">
            <v>2</v>
          </cell>
          <cell r="DK17">
            <v>1</v>
          </cell>
          <cell r="DL17">
            <v>0</v>
          </cell>
          <cell r="DM17">
            <v>4</v>
          </cell>
          <cell r="DN17">
            <v>214</v>
          </cell>
          <cell r="DO17">
            <v>1</v>
          </cell>
          <cell r="DP17">
            <v>39</v>
          </cell>
          <cell r="DQ17">
            <v>39</v>
          </cell>
          <cell r="DR17">
            <v>1</v>
          </cell>
          <cell r="DS17">
            <v>5</v>
          </cell>
        </row>
        <row r="18">
          <cell r="B18" t="str">
            <v>Kab. Pidie</v>
          </cell>
          <cell r="C18" t="str">
            <v>Prov. Aceh</v>
          </cell>
          <cell r="AZ18">
            <v>2</v>
          </cell>
          <cell r="BA18">
            <v>0</v>
          </cell>
          <cell r="BB18">
            <v>18</v>
          </cell>
          <cell r="BC18">
            <v>10</v>
          </cell>
          <cell r="BD18">
            <v>0</v>
          </cell>
          <cell r="BE18">
            <v>251</v>
          </cell>
          <cell r="BF18">
            <v>25975</v>
          </cell>
          <cell r="BG18">
            <v>105</v>
          </cell>
          <cell r="BH18">
            <v>4821</v>
          </cell>
          <cell r="BI18">
            <v>2510</v>
          </cell>
          <cell r="BJ18">
            <v>13</v>
          </cell>
          <cell r="BK18">
            <v>268</v>
          </cell>
          <cell r="BL18">
            <v>0</v>
          </cell>
          <cell r="BM18">
            <v>0</v>
          </cell>
          <cell r="BN18">
            <v>2</v>
          </cell>
          <cell r="BO18">
            <v>0</v>
          </cell>
          <cell r="BP18">
            <v>0</v>
          </cell>
          <cell r="BQ18">
            <v>17</v>
          </cell>
          <cell r="BR18">
            <v>1285</v>
          </cell>
          <cell r="BS18">
            <v>0</v>
          </cell>
          <cell r="BT18">
            <v>23</v>
          </cell>
          <cell r="BU18">
            <v>28</v>
          </cell>
          <cell r="BV18">
            <v>0</v>
          </cell>
          <cell r="BW18">
            <v>0</v>
          </cell>
          <cell r="CV18">
            <v>2</v>
          </cell>
          <cell r="CW18">
            <v>0</v>
          </cell>
          <cell r="CX18">
            <v>15</v>
          </cell>
          <cell r="CY18">
            <v>18</v>
          </cell>
          <cell r="CZ18">
            <v>1</v>
          </cell>
          <cell r="DA18">
            <v>105</v>
          </cell>
          <cell r="DB18">
            <v>6303</v>
          </cell>
          <cell r="DC18">
            <v>78</v>
          </cell>
          <cell r="DD18">
            <v>4705</v>
          </cell>
          <cell r="DE18">
            <v>712</v>
          </cell>
          <cell r="DF18">
            <v>5</v>
          </cell>
          <cell r="DG18">
            <v>229</v>
          </cell>
          <cell r="DH18">
            <v>3</v>
          </cell>
          <cell r="DI18">
            <v>0</v>
          </cell>
          <cell r="DJ18">
            <v>20</v>
          </cell>
          <cell r="DK18">
            <v>68</v>
          </cell>
          <cell r="DL18">
            <v>1</v>
          </cell>
          <cell r="DM18">
            <v>216</v>
          </cell>
          <cell r="DN18">
            <v>926</v>
          </cell>
          <cell r="DO18">
            <v>3</v>
          </cell>
          <cell r="DP18">
            <v>220</v>
          </cell>
          <cell r="DQ18">
            <v>129</v>
          </cell>
          <cell r="DR18">
            <v>0</v>
          </cell>
          <cell r="DS18">
            <v>18</v>
          </cell>
        </row>
        <row r="19">
          <cell r="B19" t="str">
            <v>Kab. Pidie Jaya</v>
          </cell>
          <cell r="C19" t="str">
            <v>Prov. Aceh</v>
          </cell>
          <cell r="AZ19">
            <v>2</v>
          </cell>
          <cell r="BA19">
            <v>0</v>
          </cell>
          <cell r="BB19">
            <v>25</v>
          </cell>
          <cell r="BC19">
            <v>23</v>
          </cell>
          <cell r="BD19">
            <v>1</v>
          </cell>
          <cell r="BE19">
            <v>203</v>
          </cell>
          <cell r="BF19">
            <v>8508</v>
          </cell>
          <cell r="BG19">
            <v>16</v>
          </cell>
          <cell r="BH19">
            <v>1489</v>
          </cell>
          <cell r="BI19">
            <v>1181</v>
          </cell>
          <cell r="BJ19">
            <v>3</v>
          </cell>
          <cell r="BK19">
            <v>159</v>
          </cell>
          <cell r="BL19">
            <v>0</v>
          </cell>
          <cell r="BM19">
            <v>0</v>
          </cell>
          <cell r="BN19">
            <v>1</v>
          </cell>
          <cell r="BO19">
            <v>0</v>
          </cell>
          <cell r="BP19">
            <v>0</v>
          </cell>
          <cell r="BQ19">
            <v>18</v>
          </cell>
          <cell r="BR19">
            <v>340</v>
          </cell>
          <cell r="BS19">
            <v>0</v>
          </cell>
          <cell r="BT19">
            <v>39</v>
          </cell>
          <cell r="BU19">
            <v>8</v>
          </cell>
          <cell r="BV19">
            <v>0</v>
          </cell>
          <cell r="BW19">
            <v>0</v>
          </cell>
          <cell r="CV19">
            <v>1</v>
          </cell>
          <cell r="CW19">
            <v>0</v>
          </cell>
          <cell r="CX19">
            <v>7</v>
          </cell>
          <cell r="CY19">
            <v>83</v>
          </cell>
          <cell r="CZ19">
            <v>0</v>
          </cell>
          <cell r="DA19">
            <v>101</v>
          </cell>
          <cell r="DB19">
            <v>2395</v>
          </cell>
          <cell r="DC19">
            <v>10</v>
          </cell>
          <cell r="DD19">
            <v>1385</v>
          </cell>
          <cell r="DE19">
            <v>168</v>
          </cell>
          <cell r="DF19">
            <v>0</v>
          </cell>
          <cell r="DG19">
            <v>46</v>
          </cell>
          <cell r="DH19">
            <v>2</v>
          </cell>
          <cell r="DI19">
            <v>0</v>
          </cell>
          <cell r="DJ19">
            <v>8</v>
          </cell>
          <cell r="DK19">
            <v>35</v>
          </cell>
          <cell r="DL19">
            <v>0</v>
          </cell>
          <cell r="DM19">
            <v>84</v>
          </cell>
          <cell r="DN19">
            <v>473</v>
          </cell>
          <cell r="DO19">
            <v>3</v>
          </cell>
          <cell r="DP19">
            <v>110</v>
          </cell>
          <cell r="DQ19">
            <v>35</v>
          </cell>
          <cell r="DR19">
            <v>0</v>
          </cell>
          <cell r="DS19">
            <v>7</v>
          </cell>
        </row>
        <row r="20">
          <cell r="B20" t="str">
            <v>Kab. Simeulue</v>
          </cell>
          <cell r="C20" t="str">
            <v>Prov. Aceh</v>
          </cell>
          <cell r="AZ20">
            <v>0</v>
          </cell>
          <cell r="BA20">
            <v>0</v>
          </cell>
          <cell r="BB20">
            <v>9</v>
          </cell>
          <cell r="BC20">
            <v>3</v>
          </cell>
          <cell r="BD20">
            <v>0</v>
          </cell>
          <cell r="BE20">
            <v>40</v>
          </cell>
          <cell r="BF20">
            <v>6739</v>
          </cell>
          <cell r="BG20">
            <v>21</v>
          </cell>
          <cell r="BH20">
            <v>2025</v>
          </cell>
          <cell r="BI20">
            <v>411</v>
          </cell>
          <cell r="BJ20">
            <v>1</v>
          </cell>
          <cell r="BK20">
            <v>56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82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CV20">
            <v>0</v>
          </cell>
          <cell r="CW20">
            <v>0</v>
          </cell>
          <cell r="CX20">
            <v>7</v>
          </cell>
          <cell r="CY20">
            <v>4</v>
          </cell>
          <cell r="CZ20">
            <v>0</v>
          </cell>
          <cell r="DA20">
            <v>14</v>
          </cell>
          <cell r="DB20">
            <v>2488</v>
          </cell>
          <cell r="DC20">
            <v>17</v>
          </cell>
          <cell r="DD20">
            <v>1774</v>
          </cell>
          <cell r="DE20">
            <v>78</v>
          </cell>
          <cell r="DF20">
            <v>0</v>
          </cell>
          <cell r="DG20">
            <v>15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87</v>
          </cell>
          <cell r="DO20">
            <v>0</v>
          </cell>
          <cell r="DP20">
            <v>44</v>
          </cell>
          <cell r="DQ20">
            <v>15</v>
          </cell>
          <cell r="DR20">
            <v>0</v>
          </cell>
          <cell r="DS20">
            <v>0</v>
          </cell>
        </row>
        <row r="21">
          <cell r="B21" t="str">
            <v>Kota Banda Aceh</v>
          </cell>
          <cell r="C21" t="str">
            <v>Prov. Aceh</v>
          </cell>
          <cell r="AZ21">
            <v>10</v>
          </cell>
          <cell r="BA21">
            <v>0</v>
          </cell>
          <cell r="BB21">
            <v>242</v>
          </cell>
          <cell r="BC21">
            <v>115</v>
          </cell>
          <cell r="BD21">
            <v>2</v>
          </cell>
          <cell r="BE21">
            <v>2833</v>
          </cell>
          <cell r="BF21">
            <v>14924</v>
          </cell>
          <cell r="BG21">
            <v>15</v>
          </cell>
          <cell r="BH21">
            <v>832</v>
          </cell>
          <cell r="BI21">
            <v>1117</v>
          </cell>
          <cell r="BJ21">
            <v>0</v>
          </cell>
          <cell r="BK21">
            <v>66</v>
          </cell>
          <cell r="BL21">
            <v>1</v>
          </cell>
          <cell r="BM21">
            <v>0</v>
          </cell>
          <cell r="BN21">
            <v>116</v>
          </cell>
          <cell r="BO21">
            <v>1</v>
          </cell>
          <cell r="BP21">
            <v>1</v>
          </cell>
          <cell r="BQ21">
            <v>826</v>
          </cell>
          <cell r="BR21">
            <v>2577</v>
          </cell>
          <cell r="BS21">
            <v>0</v>
          </cell>
          <cell r="BT21">
            <v>31</v>
          </cell>
          <cell r="BU21">
            <v>210</v>
          </cell>
          <cell r="BV21">
            <v>0</v>
          </cell>
          <cell r="BW21">
            <v>3</v>
          </cell>
          <cell r="CV21">
            <v>47</v>
          </cell>
          <cell r="CW21">
            <v>0</v>
          </cell>
          <cell r="CX21">
            <v>321</v>
          </cell>
          <cell r="CY21">
            <v>236</v>
          </cell>
          <cell r="CZ21">
            <v>2</v>
          </cell>
          <cell r="DA21">
            <v>1799</v>
          </cell>
          <cell r="DB21">
            <v>4465</v>
          </cell>
          <cell r="DC21">
            <v>5</v>
          </cell>
          <cell r="DD21">
            <v>474</v>
          </cell>
          <cell r="DE21">
            <v>837</v>
          </cell>
          <cell r="DF21">
            <v>0</v>
          </cell>
          <cell r="DG21">
            <v>54</v>
          </cell>
          <cell r="DH21">
            <v>4</v>
          </cell>
          <cell r="DI21">
            <v>0</v>
          </cell>
          <cell r="DJ21">
            <v>140</v>
          </cell>
          <cell r="DK21">
            <v>23</v>
          </cell>
          <cell r="DL21">
            <v>0</v>
          </cell>
          <cell r="DM21">
            <v>370</v>
          </cell>
          <cell r="DN21">
            <v>656</v>
          </cell>
          <cell r="DO21">
            <v>0</v>
          </cell>
          <cell r="DP21">
            <v>33</v>
          </cell>
          <cell r="DQ21">
            <v>201</v>
          </cell>
          <cell r="DR21">
            <v>0</v>
          </cell>
          <cell r="DS21">
            <v>1</v>
          </cell>
        </row>
        <row r="22">
          <cell r="B22" t="str">
            <v>Kota Langsa</v>
          </cell>
          <cell r="C22" t="str">
            <v>Prov. Aceh</v>
          </cell>
          <cell r="AZ22">
            <v>2</v>
          </cell>
          <cell r="BA22">
            <v>0</v>
          </cell>
          <cell r="BB22">
            <v>29</v>
          </cell>
          <cell r="BC22">
            <v>58</v>
          </cell>
          <cell r="BD22">
            <v>1</v>
          </cell>
          <cell r="BE22">
            <v>511</v>
          </cell>
          <cell r="BF22">
            <v>10878</v>
          </cell>
          <cell r="BG22">
            <v>17</v>
          </cell>
          <cell r="BH22">
            <v>903</v>
          </cell>
          <cell r="BI22">
            <v>1255</v>
          </cell>
          <cell r="BJ22">
            <v>3</v>
          </cell>
          <cell r="BK22">
            <v>43</v>
          </cell>
          <cell r="BL22">
            <v>0</v>
          </cell>
          <cell r="BM22">
            <v>0</v>
          </cell>
          <cell r="BN22">
            <v>8</v>
          </cell>
          <cell r="BO22">
            <v>0</v>
          </cell>
          <cell r="BP22">
            <v>0</v>
          </cell>
          <cell r="BQ22">
            <v>60</v>
          </cell>
          <cell r="BR22">
            <v>1243</v>
          </cell>
          <cell r="BS22">
            <v>0</v>
          </cell>
          <cell r="BT22">
            <v>28</v>
          </cell>
          <cell r="BU22">
            <v>81</v>
          </cell>
          <cell r="BV22">
            <v>0</v>
          </cell>
          <cell r="BW22">
            <v>2</v>
          </cell>
          <cell r="CV22">
            <v>1</v>
          </cell>
          <cell r="CW22">
            <v>0</v>
          </cell>
          <cell r="CX22">
            <v>34</v>
          </cell>
          <cell r="CY22">
            <v>120</v>
          </cell>
          <cell r="CZ22">
            <v>0</v>
          </cell>
          <cell r="DA22">
            <v>424</v>
          </cell>
          <cell r="DB22">
            <v>3934</v>
          </cell>
          <cell r="DC22">
            <v>6</v>
          </cell>
          <cell r="DD22">
            <v>723</v>
          </cell>
          <cell r="DE22">
            <v>692</v>
          </cell>
          <cell r="DF22">
            <v>1</v>
          </cell>
          <cell r="DG22">
            <v>54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59</v>
          </cell>
          <cell r="DN22">
            <v>368</v>
          </cell>
          <cell r="DO22">
            <v>0</v>
          </cell>
          <cell r="DP22">
            <v>5</v>
          </cell>
          <cell r="DQ22">
            <v>6</v>
          </cell>
          <cell r="DR22">
            <v>0</v>
          </cell>
          <cell r="DS22">
            <v>0</v>
          </cell>
        </row>
        <row r="23">
          <cell r="B23" t="str">
            <v>Kota Lhokseumawe</v>
          </cell>
          <cell r="C23" t="str">
            <v>Prov. Aceh</v>
          </cell>
          <cell r="AZ23">
            <v>4</v>
          </cell>
          <cell r="BA23">
            <v>0</v>
          </cell>
          <cell r="BB23">
            <v>59</v>
          </cell>
          <cell r="BC23">
            <v>33</v>
          </cell>
          <cell r="BD23">
            <v>1</v>
          </cell>
          <cell r="BE23">
            <v>502</v>
          </cell>
          <cell r="BF23">
            <v>13073</v>
          </cell>
          <cell r="BG23">
            <v>15</v>
          </cell>
          <cell r="BH23">
            <v>1312</v>
          </cell>
          <cell r="BI23">
            <v>1379</v>
          </cell>
          <cell r="BJ23">
            <v>1</v>
          </cell>
          <cell r="BK23">
            <v>79</v>
          </cell>
          <cell r="BL23">
            <v>0</v>
          </cell>
          <cell r="BM23">
            <v>0</v>
          </cell>
          <cell r="BN23">
            <v>11</v>
          </cell>
          <cell r="BO23">
            <v>3</v>
          </cell>
          <cell r="BP23">
            <v>0</v>
          </cell>
          <cell r="BQ23">
            <v>75</v>
          </cell>
          <cell r="BR23">
            <v>1260</v>
          </cell>
          <cell r="BS23">
            <v>0</v>
          </cell>
          <cell r="BT23">
            <v>13</v>
          </cell>
          <cell r="BU23">
            <v>256</v>
          </cell>
          <cell r="BV23">
            <v>0</v>
          </cell>
          <cell r="BW23">
            <v>1</v>
          </cell>
          <cell r="CV23">
            <v>8</v>
          </cell>
          <cell r="CW23">
            <v>0</v>
          </cell>
          <cell r="CX23">
            <v>55</v>
          </cell>
          <cell r="CY23">
            <v>123</v>
          </cell>
          <cell r="CZ23">
            <v>2</v>
          </cell>
          <cell r="DA23">
            <v>566</v>
          </cell>
          <cell r="DB23">
            <v>4022</v>
          </cell>
          <cell r="DC23">
            <v>13</v>
          </cell>
          <cell r="DD23">
            <v>1484</v>
          </cell>
          <cell r="DE23">
            <v>389</v>
          </cell>
          <cell r="DF23">
            <v>1</v>
          </cell>
          <cell r="DG23">
            <v>81</v>
          </cell>
          <cell r="DH23">
            <v>0</v>
          </cell>
          <cell r="DI23">
            <v>0</v>
          </cell>
          <cell r="DJ23">
            <v>16</v>
          </cell>
          <cell r="DK23">
            <v>24</v>
          </cell>
          <cell r="DL23">
            <v>1</v>
          </cell>
          <cell r="DM23">
            <v>189</v>
          </cell>
          <cell r="DN23">
            <v>504</v>
          </cell>
          <cell r="DO23">
            <v>1</v>
          </cell>
          <cell r="DP23">
            <v>72</v>
          </cell>
          <cell r="DQ23">
            <v>64</v>
          </cell>
          <cell r="DR23">
            <v>0</v>
          </cell>
          <cell r="DS23">
            <v>1</v>
          </cell>
        </row>
        <row r="24">
          <cell r="B24" t="str">
            <v>Kota Sabang</v>
          </cell>
          <cell r="C24" t="str">
            <v>Prov. Aceh</v>
          </cell>
          <cell r="AZ24">
            <v>0</v>
          </cell>
          <cell r="BA24">
            <v>1</v>
          </cell>
          <cell r="BB24">
            <v>8</v>
          </cell>
          <cell r="BC24">
            <v>3</v>
          </cell>
          <cell r="BD24">
            <v>0</v>
          </cell>
          <cell r="BE24">
            <v>64</v>
          </cell>
          <cell r="BF24">
            <v>3069</v>
          </cell>
          <cell r="BG24">
            <v>1</v>
          </cell>
          <cell r="BH24">
            <v>342</v>
          </cell>
          <cell r="BI24">
            <v>225</v>
          </cell>
          <cell r="BJ24">
            <v>0</v>
          </cell>
          <cell r="BK24">
            <v>15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</v>
          </cell>
          <cell r="BR24">
            <v>163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CV24">
            <v>0</v>
          </cell>
          <cell r="CW24">
            <v>0</v>
          </cell>
          <cell r="CX24">
            <v>7</v>
          </cell>
          <cell r="CY24">
            <v>4</v>
          </cell>
          <cell r="CZ24">
            <v>0</v>
          </cell>
          <cell r="DA24">
            <v>17</v>
          </cell>
          <cell r="DB24">
            <v>812</v>
          </cell>
          <cell r="DC24">
            <v>3</v>
          </cell>
          <cell r="DD24">
            <v>283</v>
          </cell>
          <cell r="DE24">
            <v>209</v>
          </cell>
          <cell r="DF24">
            <v>0</v>
          </cell>
          <cell r="DG24">
            <v>44</v>
          </cell>
          <cell r="DH24">
            <v>0</v>
          </cell>
          <cell r="DI24">
            <v>0</v>
          </cell>
          <cell r="DJ24">
            <v>3</v>
          </cell>
          <cell r="DK24">
            <v>0</v>
          </cell>
          <cell r="DL24">
            <v>0</v>
          </cell>
          <cell r="DM24">
            <v>3</v>
          </cell>
          <cell r="DN24">
            <v>135</v>
          </cell>
          <cell r="DO24">
            <v>0</v>
          </cell>
          <cell r="DP24">
            <v>20</v>
          </cell>
          <cell r="DQ24">
            <v>46</v>
          </cell>
          <cell r="DR24">
            <v>1</v>
          </cell>
          <cell r="DS24">
            <v>5</v>
          </cell>
        </row>
        <row r="25">
          <cell r="B25" t="str">
            <v>Kota Subulussalam</v>
          </cell>
          <cell r="C25" t="str">
            <v>Prov. Aceh</v>
          </cell>
          <cell r="AZ25">
            <v>1</v>
          </cell>
          <cell r="BA25">
            <v>0</v>
          </cell>
          <cell r="BB25">
            <v>10</v>
          </cell>
          <cell r="BC25">
            <v>5</v>
          </cell>
          <cell r="BD25">
            <v>0</v>
          </cell>
          <cell r="BE25">
            <v>119</v>
          </cell>
          <cell r="BF25">
            <v>8653</v>
          </cell>
          <cell r="BG25">
            <v>17</v>
          </cell>
          <cell r="BH25">
            <v>1371</v>
          </cell>
          <cell r="BI25">
            <v>1018</v>
          </cell>
          <cell r="BJ25">
            <v>2</v>
          </cell>
          <cell r="BK25">
            <v>65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12</v>
          </cell>
          <cell r="BR25">
            <v>346</v>
          </cell>
          <cell r="BS25">
            <v>0</v>
          </cell>
          <cell r="BT25">
            <v>16</v>
          </cell>
          <cell r="BU25">
            <v>10</v>
          </cell>
          <cell r="BV25">
            <v>0</v>
          </cell>
          <cell r="BW25">
            <v>0</v>
          </cell>
          <cell r="CV25">
            <v>2</v>
          </cell>
          <cell r="CW25">
            <v>0</v>
          </cell>
          <cell r="CX25">
            <v>9</v>
          </cell>
          <cell r="CY25">
            <v>10</v>
          </cell>
          <cell r="CZ25">
            <v>0</v>
          </cell>
          <cell r="DA25">
            <v>43</v>
          </cell>
          <cell r="DB25">
            <v>1771</v>
          </cell>
          <cell r="DC25">
            <v>23</v>
          </cell>
          <cell r="DD25">
            <v>909</v>
          </cell>
          <cell r="DE25">
            <v>103</v>
          </cell>
          <cell r="DF25">
            <v>3</v>
          </cell>
          <cell r="DG25">
            <v>14</v>
          </cell>
          <cell r="DH25">
            <v>2</v>
          </cell>
          <cell r="DI25">
            <v>0</v>
          </cell>
          <cell r="DJ25">
            <v>39</v>
          </cell>
          <cell r="DK25">
            <v>27</v>
          </cell>
          <cell r="DL25">
            <v>1</v>
          </cell>
          <cell r="DM25">
            <v>240</v>
          </cell>
          <cell r="DN25">
            <v>586</v>
          </cell>
          <cell r="DO25">
            <v>5</v>
          </cell>
          <cell r="DP25">
            <v>160</v>
          </cell>
          <cell r="DQ25">
            <v>68</v>
          </cell>
          <cell r="DR25">
            <v>0</v>
          </cell>
          <cell r="DS25">
            <v>4</v>
          </cell>
        </row>
        <row r="26">
          <cell r="B26" t="str">
            <v>Kab. Badung</v>
          </cell>
          <cell r="C26" t="str">
            <v>Prov. Bali</v>
          </cell>
          <cell r="AZ26">
            <v>2</v>
          </cell>
          <cell r="BA26">
            <v>0</v>
          </cell>
          <cell r="BB26">
            <v>132</v>
          </cell>
          <cell r="BC26">
            <v>36</v>
          </cell>
          <cell r="BD26">
            <v>2</v>
          </cell>
          <cell r="BE26">
            <v>2135</v>
          </cell>
          <cell r="BF26">
            <v>43930</v>
          </cell>
          <cell r="BG26">
            <v>18</v>
          </cell>
          <cell r="BH26">
            <v>1644</v>
          </cell>
          <cell r="BI26">
            <v>1788</v>
          </cell>
          <cell r="BJ26">
            <v>0</v>
          </cell>
          <cell r="BK26">
            <v>40</v>
          </cell>
          <cell r="BL26">
            <v>0</v>
          </cell>
          <cell r="BM26">
            <v>0</v>
          </cell>
          <cell r="BN26">
            <v>381</v>
          </cell>
          <cell r="BO26">
            <v>1</v>
          </cell>
          <cell r="BP26">
            <v>0</v>
          </cell>
          <cell r="BQ26">
            <v>1526</v>
          </cell>
          <cell r="BR26">
            <v>5820</v>
          </cell>
          <cell r="BS26">
            <v>0</v>
          </cell>
          <cell r="BT26">
            <v>10</v>
          </cell>
          <cell r="BU26">
            <v>1655</v>
          </cell>
          <cell r="BV26">
            <v>0</v>
          </cell>
          <cell r="BW26">
            <v>2</v>
          </cell>
          <cell r="CV26">
            <v>0</v>
          </cell>
          <cell r="CW26">
            <v>0</v>
          </cell>
          <cell r="CX26">
            <v>72</v>
          </cell>
          <cell r="CY26">
            <v>32</v>
          </cell>
          <cell r="CZ26">
            <v>1</v>
          </cell>
          <cell r="DA26">
            <v>957</v>
          </cell>
          <cell r="DB26">
            <v>17615</v>
          </cell>
          <cell r="DC26">
            <v>1</v>
          </cell>
          <cell r="DD26">
            <v>1238</v>
          </cell>
          <cell r="DE26">
            <v>1430</v>
          </cell>
          <cell r="DF26">
            <v>0</v>
          </cell>
          <cell r="DG26">
            <v>88</v>
          </cell>
          <cell r="DH26">
            <v>1</v>
          </cell>
          <cell r="DI26">
            <v>0</v>
          </cell>
          <cell r="DJ26">
            <v>267</v>
          </cell>
          <cell r="DK26">
            <v>17</v>
          </cell>
          <cell r="DL26">
            <v>0</v>
          </cell>
          <cell r="DM26">
            <v>979</v>
          </cell>
          <cell r="DN26">
            <v>5470</v>
          </cell>
          <cell r="DO26">
            <v>1</v>
          </cell>
          <cell r="DP26">
            <v>129</v>
          </cell>
          <cell r="DQ26">
            <v>434</v>
          </cell>
          <cell r="DR26">
            <v>0</v>
          </cell>
          <cell r="DS26">
            <v>1</v>
          </cell>
        </row>
        <row r="27">
          <cell r="B27" t="str">
            <v>Kab. Bangli</v>
          </cell>
          <cell r="C27" t="str">
            <v>Prov. Bali</v>
          </cell>
          <cell r="AZ27">
            <v>0</v>
          </cell>
          <cell r="BA27">
            <v>0</v>
          </cell>
          <cell r="BB27">
            <v>17</v>
          </cell>
          <cell r="BC27">
            <v>13</v>
          </cell>
          <cell r="BD27">
            <v>0</v>
          </cell>
          <cell r="BE27">
            <v>247</v>
          </cell>
          <cell r="BF27">
            <v>20319</v>
          </cell>
          <cell r="BG27">
            <v>37</v>
          </cell>
          <cell r="BH27">
            <v>1414</v>
          </cell>
          <cell r="BI27">
            <v>821</v>
          </cell>
          <cell r="BJ27">
            <v>1</v>
          </cell>
          <cell r="BK27">
            <v>48</v>
          </cell>
          <cell r="BL27"/>
          <cell r="BM27"/>
          <cell r="BN27"/>
          <cell r="BO27"/>
          <cell r="BP27"/>
          <cell r="BQ27"/>
          <cell r="BR27"/>
          <cell r="BS27"/>
          <cell r="BT27"/>
          <cell r="BU27"/>
          <cell r="BV27"/>
          <cell r="BW27"/>
          <cell r="CV27">
            <v>0</v>
          </cell>
          <cell r="CW27">
            <v>0</v>
          </cell>
          <cell r="CX27">
            <v>17</v>
          </cell>
          <cell r="CY27">
            <v>56</v>
          </cell>
          <cell r="CZ27">
            <v>0</v>
          </cell>
          <cell r="DA27">
            <v>325</v>
          </cell>
          <cell r="DB27">
            <v>8629</v>
          </cell>
          <cell r="DC27">
            <v>3</v>
          </cell>
          <cell r="DD27">
            <v>1280</v>
          </cell>
          <cell r="DE27">
            <v>460</v>
          </cell>
          <cell r="DF27">
            <v>0</v>
          </cell>
          <cell r="DG27">
            <v>73</v>
          </cell>
          <cell r="DH27">
            <v>0</v>
          </cell>
          <cell r="DI27">
            <v>0</v>
          </cell>
          <cell r="DJ27">
            <v>3</v>
          </cell>
          <cell r="DK27">
            <v>3</v>
          </cell>
          <cell r="DL27">
            <v>0</v>
          </cell>
          <cell r="DM27">
            <v>17</v>
          </cell>
          <cell r="DN27">
            <v>153</v>
          </cell>
          <cell r="DO27">
            <v>4</v>
          </cell>
          <cell r="DP27">
            <v>46</v>
          </cell>
          <cell r="DQ27">
            <v>5</v>
          </cell>
          <cell r="DR27">
            <v>0</v>
          </cell>
          <cell r="DS27">
            <v>5</v>
          </cell>
        </row>
        <row r="28">
          <cell r="B28" t="str">
            <v>Kab. Buleleng</v>
          </cell>
          <cell r="C28" t="str">
            <v>Prov. Bali</v>
          </cell>
          <cell r="AZ28">
            <v>1</v>
          </cell>
          <cell r="BA28">
            <v>0</v>
          </cell>
          <cell r="BB28">
            <v>38</v>
          </cell>
          <cell r="BC28">
            <v>57</v>
          </cell>
          <cell r="BD28">
            <v>0</v>
          </cell>
          <cell r="BE28">
            <v>924</v>
          </cell>
          <cell r="BF28">
            <v>56364</v>
          </cell>
          <cell r="BG28">
            <v>79</v>
          </cell>
          <cell r="BH28">
            <v>8107</v>
          </cell>
          <cell r="BI28">
            <v>1506</v>
          </cell>
          <cell r="BJ28">
            <v>6</v>
          </cell>
          <cell r="BK28">
            <v>121</v>
          </cell>
          <cell r="BL28">
            <v>0</v>
          </cell>
          <cell r="BM28">
            <v>0</v>
          </cell>
          <cell r="BN28">
            <v>2</v>
          </cell>
          <cell r="BO28">
            <v>0</v>
          </cell>
          <cell r="BP28">
            <v>0</v>
          </cell>
          <cell r="BQ28">
            <v>14</v>
          </cell>
          <cell r="BR28">
            <v>1430</v>
          </cell>
          <cell r="BS28">
            <v>0</v>
          </cell>
          <cell r="BT28">
            <v>3</v>
          </cell>
          <cell r="BU28">
            <v>66</v>
          </cell>
          <cell r="BV28">
            <v>0</v>
          </cell>
          <cell r="BW28">
            <v>0</v>
          </cell>
          <cell r="CV28">
            <v>2</v>
          </cell>
          <cell r="CW28">
            <v>0</v>
          </cell>
          <cell r="CX28">
            <v>48</v>
          </cell>
          <cell r="CY28">
            <v>38</v>
          </cell>
          <cell r="CZ28">
            <v>1</v>
          </cell>
          <cell r="DA28">
            <v>546</v>
          </cell>
          <cell r="DB28">
            <v>22010</v>
          </cell>
          <cell r="DC28">
            <v>17</v>
          </cell>
          <cell r="DD28">
            <v>6987</v>
          </cell>
          <cell r="DE28">
            <v>471</v>
          </cell>
          <cell r="DF28">
            <v>1</v>
          </cell>
          <cell r="DG28">
            <v>65</v>
          </cell>
          <cell r="DH28">
            <v>0</v>
          </cell>
          <cell r="DI28">
            <v>0</v>
          </cell>
          <cell r="DJ28">
            <v>2</v>
          </cell>
          <cell r="DK28">
            <v>3</v>
          </cell>
          <cell r="DL28">
            <v>0</v>
          </cell>
          <cell r="DM28">
            <v>34</v>
          </cell>
          <cell r="DN28">
            <v>1730</v>
          </cell>
          <cell r="DO28">
            <v>5</v>
          </cell>
          <cell r="DP28">
            <v>489</v>
          </cell>
          <cell r="DQ28">
            <v>75</v>
          </cell>
          <cell r="DR28">
            <v>0</v>
          </cell>
          <cell r="DS28">
            <v>3</v>
          </cell>
        </row>
        <row r="29">
          <cell r="B29" t="str">
            <v>Kab. Gianyar</v>
          </cell>
          <cell r="C29" t="str">
            <v>Prov. Bali</v>
          </cell>
          <cell r="AZ29">
            <v>3</v>
          </cell>
          <cell r="BA29">
            <v>0</v>
          </cell>
          <cell r="BB29">
            <v>81</v>
          </cell>
          <cell r="BC29">
            <v>18</v>
          </cell>
          <cell r="BD29">
            <v>0</v>
          </cell>
          <cell r="BE29">
            <v>989</v>
          </cell>
          <cell r="BF29">
            <v>37667</v>
          </cell>
          <cell r="BG29">
            <v>16</v>
          </cell>
          <cell r="BH29">
            <v>2251</v>
          </cell>
          <cell r="BI29">
            <v>2538</v>
          </cell>
          <cell r="BJ29">
            <v>2</v>
          </cell>
          <cell r="BK29">
            <v>100</v>
          </cell>
          <cell r="BL29">
            <v>0</v>
          </cell>
          <cell r="BM29">
            <v>0</v>
          </cell>
          <cell r="BN29">
            <v>17</v>
          </cell>
          <cell r="BO29">
            <v>0</v>
          </cell>
          <cell r="BP29">
            <v>0</v>
          </cell>
          <cell r="BQ29">
            <v>128</v>
          </cell>
          <cell r="BR29">
            <v>2264</v>
          </cell>
          <cell r="BS29">
            <v>0</v>
          </cell>
          <cell r="BT29">
            <v>10</v>
          </cell>
          <cell r="BU29">
            <v>587</v>
          </cell>
          <cell r="BV29">
            <v>0</v>
          </cell>
          <cell r="BW29">
            <v>1</v>
          </cell>
          <cell r="CV29">
            <v>0</v>
          </cell>
          <cell r="CW29">
            <v>0</v>
          </cell>
          <cell r="CX29">
            <v>31</v>
          </cell>
          <cell r="CY29">
            <v>11</v>
          </cell>
          <cell r="CZ29">
            <v>0</v>
          </cell>
          <cell r="DA29">
            <v>192</v>
          </cell>
          <cell r="DB29">
            <v>14551</v>
          </cell>
          <cell r="DC29">
            <v>16</v>
          </cell>
          <cell r="DD29">
            <v>1771</v>
          </cell>
          <cell r="DE29">
            <v>1735</v>
          </cell>
          <cell r="DF29">
            <v>2</v>
          </cell>
          <cell r="DG29">
            <v>125</v>
          </cell>
          <cell r="DH29">
            <v>2</v>
          </cell>
          <cell r="DI29">
            <v>0</v>
          </cell>
          <cell r="DJ29">
            <v>22</v>
          </cell>
          <cell r="DK29">
            <v>3</v>
          </cell>
          <cell r="DL29">
            <v>0</v>
          </cell>
          <cell r="DM29">
            <v>81</v>
          </cell>
          <cell r="DN29">
            <v>2594</v>
          </cell>
          <cell r="DO29">
            <v>0</v>
          </cell>
          <cell r="DP29">
            <v>370</v>
          </cell>
          <cell r="DQ29">
            <v>679</v>
          </cell>
          <cell r="DR29">
            <v>0</v>
          </cell>
          <cell r="DS29">
            <v>47</v>
          </cell>
        </row>
        <row r="30">
          <cell r="B30" t="str">
            <v>Kab. Jembrana</v>
          </cell>
          <cell r="C30" t="str">
            <v>Prov. Bali</v>
          </cell>
          <cell r="AZ30">
            <v>1</v>
          </cell>
          <cell r="BA30">
            <v>0</v>
          </cell>
          <cell r="BB30">
            <v>23</v>
          </cell>
          <cell r="BC30">
            <v>5</v>
          </cell>
          <cell r="BD30">
            <v>0</v>
          </cell>
          <cell r="BE30">
            <v>232</v>
          </cell>
          <cell r="BF30">
            <v>20763</v>
          </cell>
          <cell r="BG30">
            <v>17</v>
          </cell>
          <cell r="BH30">
            <v>1548</v>
          </cell>
          <cell r="BI30">
            <v>1113</v>
          </cell>
          <cell r="BJ30">
            <v>1</v>
          </cell>
          <cell r="BK30">
            <v>73</v>
          </cell>
          <cell r="BL30">
            <v>0</v>
          </cell>
          <cell r="BM30">
            <v>0</v>
          </cell>
          <cell r="BN30">
            <v>3</v>
          </cell>
          <cell r="BO30">
            <v>0</v>
          </cell>
          <cell r="BP30">
            <v>0</v>
          </cell>
          <cell r="BQ30">
            <v>11</v>
          </cell>
          <cell r="BR30">
            <v>482</v>
          </cell>
          <cell r="BS30">
            <v>0</v>
          </cell>
          <cell r="BT30">
            <v>3</v>
          </cell>
          <cell r="BU30">
            <v>12</v>
          </cell>
          <cell r="BV30">
            <v>0</v>
          </cell>
          <cell r="BW30">
            <v>0</v>
          </cell>
          <cell r="CV30">
            <v>0</v>
          </cell>
          <cell r="CW30">
            <v>0</v>
          </cell>
          <cell r="CX30">
            <v>33</v>
          </cell>
          <cell r="CY30">
            <v>4</v>
          </cell>
          <cell r="CZ30">
            <v>0</v>
          </cell>
          <cell r="DA30">
            <v>121</v>
          </cell>
          <cell r="DB30">
            <v>8421</v>
          </cell>
          <cell r="DC30">
            <v>6</v>
          </cell>
          <cell r="DD30">
            <v>1309</v>
          </cell>
          <cell r="DE30">
            <v>423</v>
          </cell>
          <cell r="DF30">
            <v>0</v>
          </cell>
          <cell r="DG30">
            <v>54</v>
          </cell>
          <cell r="DH30">
            <v>0</v>
          </cell>
          <cell r="DI30">
            <v>0</v>
          </cell>
          <cell r="DJ30">
            <v>2</v>
          </cell>
          <cell r="DK30">
            <v>2</v>
          </cell>
          <cell r="DL30">
            <v>0</v>
          </cell>
          <cell r="DM30">
            <v>141</v>
          </cell>
          <cell r="DN30">
            <v>244</v>
          </cell>
          <cell r="DO30">
            <v>1</v>
          </cell>
          <cell r="DP30">
            <v>64</v>
          </cell>
          <cell r="DQ30">
            <v>4</v>
          </cell>
          <cell r="DR30">
            <v>0</v>
          </cell>
          <cell r="DS30">
            <v>0</v>
          </cell>
        </row>
        <row r="31">
          <cell r="B31" t="str">
            <v>Kab. Karang Asem</v>
          </cell>
          <cell r="C31" t="str">
            <v>Prov. Bali</v>
          </cell>
          <cell r="AZ31">
            <v>2</v>
          </cell>
          <cell r="BA31">
            <v>0</v>
          </cell>
          <cell r="BB31">
            <v>40</v>
          </cell>
          <cell r="BC31">
            <v>9</v>
          </cell>
          <cell r="BD31">
            <v>2</v>
          </cell>
          <cell r="BE31">
            <v>411</v>
          </cell>
          <cell r="BF31">
            <v>37125</v>
          </cell>
          <cell r="BG31">
            <v>102</v>
          </cell>
          <cell r="BH31">
            <v>4833</v>
          </cell>
          <cell r="BI31">
            <v>1418</v>
          </cell>
          <cell r="BJ31">
            <v>7</v>
          </cell>
          <cell r="BK31">
            <v>148</v>
          </cell>
          <cell r="BL31">
            <v>0</v>
          </cell>
          <cell r="BM31">
            <v>0</v>
          </cell>
          <cell r="BN31">
            <v>2</v>
          </cell>
          <cell r="BO31">
            <v>0</v>
          </cell>
          <cell r="BP31">
            <v>0</v>
          </cell>
          <cell r="BQ31">
            <v>6</v>
          </cell>
          <cell r="BR31">
            <v>204</v>
          </cell>
          <cell r="BS31">
            <v>0</v>
          </cell>
          <cell r="BT31">
            <v>1</v>
          </cell>
          <cell r="BU31">
            <v>90</v>
          </cell>
          <cell r="BV31">
            <v>0</v>
          </cell>
          <cell r="BW31">
            <v>0</v>
          </cell>
          <cell r="CV31">
            <v>1</v>
          </cell>
          <cell r="CW31">
            <v>0</v>
          </cell>
          <cell r="CX31">
            <v>126</v>
          </cell>
          <cell r="CY31">
            <v>13</v>
          </cell>
          <cell r="CZ31">
            <v>1</v>
          </cell>
          <cell r="DA31">
            <v>197</v>
          </cell>
          <cell r="DB31">
            <v>14327</v>
          </cell>
          <cell r="DC31">
            <v>13</v>
          </cell>
          <cell r="DD31">
            <v>4660</v>
          </cell>
          <cell r="DE31">
            <v>591</v>
          </cell>
          <cell r="DF31">
            <v>0</v>
          </cell>
          <cell r="DG31">
            <v>166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2</v>
          </cell>
          <cell r="DN31">
            <v>340</v>
          </cell>
          <cell r="DO31">
            <v>1</v>
          </cell>
          <cell r="DP31">
            <v>117</v>
          </cell>
          <cell r="DQ31">
            <v>5</v>
          </cell>
          <cell r="DR31">
            <v>0</v>
          </cell>
          <cell r="DS31">
            <v>0</v>
          </cell>
        </row>
        <row r="32">
          <cell r="B32" t="str">
            <v>Kab. Klungkung</v>
          </cell>
          <cell r="C32" t="str">
            <v>Prov. Bali</v>
          </cell>
          <cell r="AZ32">
            <v>2</v>
          </cell>
          <cell r="BA32">
            <v>0</v>
          </cell>
          <cell r="BB32">
            <v>39</v>
          </cell>
          <cell r="BC32">
            <v>4</v>
          </cell>
          <cell r="BD32">
            <v>2</v>
          </cell>
          <cell r="BE32">
            <v>331</v>
          </cell>
          <cell r="BF32">
            <v>14609</v>
          </cell>
          <cell r="BG32">
            <v>19</v>
          </cell>
          <cell r="BH32">
            <v>1250</v>
          </cell>
          <cell r="BI32">
            <v>850</v>
          </cell>
          <cell r="BJ32">
            <v>2</v>
          </cell>
          <cell r="BK32">
            <v>60</v>
          </cell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CV32">
            <v>0</v>
          </cell>
          <cell r="CW32">
            <v>0</v>
          </cell>
          <cell r="CX32">
            <v>16</v>
          </cell>
          <cell r="CY32">
            <v>46</v>
          </cell>
          <cell r="CZ32">
            <v>0</v>
          </cell>
          <cell r="DA32">
            <v>284</v>
          </cell>
          <cell r="DB32">
            <v>6647</v>
          </cell>
          <cell r="DC32">
            <v>2</v>
          </cell>
          <cell r="DD32">
            <v>1481</v>
          </cell>
          <cell r="DE32">
            <v>345</v>
          </cell>
          <cell r="DF32">
            <v>0</v>
          </cell>
          <cell r="DG32">
            <v>34</v>
          </cell>
          <cell r="DH32">
            <v>1</v>
          </cell>
          <cell r="DI32">
            <v>0</v>
          </cell>
          <cell r="DJ32">
            <v>6</v>
          </cell>
          <cell r="DK32">
            <v>5</v>
          </cell>
          <cell r="DL32">
            <v>0</v>
          </cell>
          <cell r="DM32">
            <v>6</v>
          </cell>
          <cell r="DN32">
            <v>20</v>
          </cell>
          <cell r="DO32">
            <v>0</v>
          </cell>
          <cell r="DP32">
            <v>5</v>
          </cell>
          <cell r="DQ32">
            <v>9</v>
          </cell>
          <cell r="DR32">
            <v>0</v>
          </cell>
          <cell r="DS32">
            <v>0</v>
          </cell>
        </row>
        <row r="33">
          <cell r="B33" t="str">
            <v>Kab. Tabanan</v>
          </cell>
          <cell r="C33" t="str">
            <v>Prov. Bali</v>
          </cell>
          <cell r="AZ33">
            <v>0</v>
          </cell>
          <cell r="BA33">
            <v>0</v>
          </cell>
          <cell r="BB33">
            <v>46</v>
          </cell>
          <cell r="BC33">
            <v>13</v>
          </cell>
          <cell r="BD33">
            <v>0</v>
          </cell>
          <cell r="BE33">
            <v>587</v>
          </cell>
          <cell r="BF33">
            <v>26949</v>
          </cell>
          <cell r="BG33">
            <v>32</v>
          </cell>
          <cell r="BH33">
            <v>2731</v>
          </cell>
          <cell r="BI33">
            <v>958</v>
          </cell>
          <cell r="BJ33">
            <v>5</v>
          </cell>
          <cell r="BK33">
            <v>56</v>
          </cell>
          <cell r="BL33">
            <v>0</v>
          </cell>
          <cell r="BM33">
            <v>0</v>
          </cell>
          <cell r="BN33">
            <v>33</v>
          </cell>
          <cell r="BO33">
            <v>2</v>
          </cell>
          <cell r="BP33">
            <v>0</v>
          </cell>
          <cell r="BQ33">
            <v>87</v>
          </cell>
          <cell r="BR33">
            <v>1851</v>
          </cell>
          <cell r="BS33">
            <v>0</v>
          </cell>
          <cell r="BT33">
            <v>4</v>
          </cell>
          <cell r="BU33">
            <v>976</v>
          </cell>
          <cell r="BV33">
            <v>0</v>
          </cell>
          <cell r="BW33">
            <v>3</v>
          </cell>
          <cell r="CV33">
            <v>2</v>
          </cell>
          <cell r="CW33">
            <v>0</v>
          </cell>
          <cell r="CX33">
            <v>30</v>
          </cell>
          <cell r="CY33">
            <v>23</v>
          </cell>
          <cell r="CZ33">
            <v>0</v>
          </cell>
          <cell r="DA33">
            <v>331</v>
          </cell>
          <cell r="DB33">
            <v>13384</v>
          </cell>
          <cell r="DC33">
            <v>4</v>
          </cell>
          <cell r="DD33">
            <v>3226</v>
          </cell>
          <cell r="DE33">
            <v>382</v>
          </cell>
          <cell r="DF33">
            <v>1</v>
          </cell>
          <cell r="DG33">
            <v>42</v>
          </cell>
          <cell r="DH33">
            <v>0</v>
          </cell>
          <cell r="DI33">
            <v>0</v>
          </cell>
          <cell r="DJ33">
            <v>10</v>
          </cell>
          <cell r="DK33">
            <v>1</v>
          </cell>
          <cell r="DL33">
            <v>0</v>
          </cell>
          <cell r="DM33">
            <v>22</v>
          </cell>
          <cell r="DN33">
            <v>175</v>
          </cell>
          <cell r="DO33">
            <v>0</v>
          </cell>
          <cell r="DP33">
            <v>2</v>
          </cell>
          <cell r="DQ33">
            <v>51</v>
          </cell>
          <cell r="DR33">
            <v>0</v>
          </cell>
          <cell r="DS33">
            <v>0</v>
          </cell>
        </row>
        <row r="34">
          <cell r="B34" t="str">
            <v>Kota Denpasar</v>
          </cell>
          <cell r="C34" t="str">
            <v>Prov. Bali</v>
          </cell>
          <cell r="AZ34">
            <v>0</v>
          </cell>
          <cell r="BA34">
            <v>0</v>
          </cell>
          <cell r="BB34">
            <v>186</v>
          </cell>
          <cell r="BC34">
            <v>12</v>
          </cell>
          <cell r="BD34">
            <v>1</v>
          </cell>
          <cell r="BE34">
            <v>1629</v>
          </cell>
          <cell r="BF34">
            <v>52897</v>
          </cell>
          <cell r="BG34">
            <v>12</v>
          </cell>
          <cell r="BH34">
            <v>379</v>
          </cell>
          <cell r="BI34">
            <v>4686</v>
          </cell>
          <cell r="BJ34">
            <v>1</v>
          </cell>
          <cell r="BK34">
            <v>28</v>
          </cell>
          <cell r="BL34">
            <v>0</v>
          </cell>
          <cell r="BM34">
            <v>0</v>
          </cell>
          <cell r="BN34">
            <v>359</v>
          </cell>
          <cell r="BO34">
            <v>6</v>
          </cell>
          <cell r="BP34">
            <v>0</v>
          </cell>
          <cell r="BQ34">
            <v>2238</v>
          </cell>
          <cell r="BR34">
            <v>15696</v>
          </cell>
          <cell r="BS34">
            <v>0</v>
          </cell>
          <cell r="BT34">
            <v>6</v>
          </cell>
          <cell r="BU34">
            <v>3670</v>
          </cell>
          <cell r="BV34">
            <v>0</v>
          </cell>
          <cell r="BW34">
            <v>1</v>
          </cell>
          <cell r="CV34">
            <v>0</v>
          </cell>
          <cell r="CW34">
            <v>0</v>
          </cell>
          <cell r="CX34">
            <v>80</v>
          </cell>
          <cell r="CY34">
            <v>0</v>
          </cell>
          <cell r="CZ34">
            <v>1</v>
          </cell>
          <cell r="DA34">
            <v>623</v>
          </cell>
          <cell r="DB34">
            <v>10134</v>
          </cell>
          <cell r="DC34">
            <v>0</v>
          </cell>
          <cell r="DD34">
            <v>88</v>
          </cell>
          <cell r="DE34">
            <v>1361</v>
          </cell>
          <cell r="DF34">
            <v>0</v>
          </cell>
          <cell r="DG34">
            <v>7</v>
          </cell>
          <cell r="DH34">
            <v>2</v>
          </cell>
          <cell r="DI34">
            <v>0</v>
          </cell>
          <cell r="DJ34">
            <v>201</v>
          </cell>
          <cell r="DK34">
            <v>18</v>
          </cell>
          <cell r="DL34">
            <v>1</v>
          </cell>
          <cell r="DM34">
            <v>1595</v>
          </cell>
          <cell r="DN34">
            <v>19533</v>
          </cell>
          <cell r="DO34">
            <v>9</v>
          </cell>
          <cell r="DP34">
            <v>204</v>
          </cell>
          <cell r="DQ34">
            <v>3358</v>
          </cell>
          <cell r="DR34">
            <v>2</v>
          </cell>
          <cell r="DS34">
            <v>23</v>
          </cell>
        </row>
        <row r="35">
          <cell r="B35" t="str">
            <v>Kab. Lebak</v>
          </cell>
          <cell r="C35" t="str">
            <v>Prov. Banten</v>
          </cell>
          <cell r="AZ35">
            <v>11</v>
          </cell>
          <cell r="BA35">
            <v>0</v>
          </cell>
          <cell r="BB35">
            <v>232</v>
          </cell>
          <cell r="BC35">
            <v>113</v>
          </cell>
          <cell r="BD35">
            <v>6</v>
          </cell>
          <cell r="BE35">
            <v>1716</v>
          </cell>
          <cell r="BF35">
            <v>106374</v>
          </cell>
          <cell r="BG35">
            <v>473</v>
          </cell>
          <cell r="BH35">
            <v>13981</v>
          </cell>
          <cell r="BI35">
            <v>9356</v>
          </cell>
          <cell r="BJ35">
            <v>38</v>
          </cell>
          <cell r="BK35">
            <v>658</v>
          </cell>
          <cell r="BL35">
            <v>0</v>
          </cell>
          <cell r="BM35">
            <v>0</v>
          </cell>
          <cell r="BN35">
            <v>10</v>
          </cell>
          <cell r="BO35">
            <v>0</v>
          </cell>
          <cell r="BP35">
            <v>0</v>
          </cell>
          <cell r="BQ35">
            <v>96</v>
          </cell>
          <cell r="BR35">
            <v>2598</v>
          </cell>
          <cell r="BS35">
            <v>1</v>
          </cell>
          <cell r="BT35">
            <v>26</v>
          </cell>
          <cell r="BU35">
            <v>228</v>
          </cell>
          <cell r="BV35">
            <v>0</v>
          </cell>
          <cell r="BW35">
            <v>1</v>
          </cell>
          <cell r="CV35">
            <v>6</v>
          </cell>
          <cell r="CW35">
            <v>0</v>
          </cell>
          <cell r="CX35">
            <v>80</v>
          </cell>
          <cell r="CY35">
            <v>191</v>
          </cell>
          <cell r="CZ35">
            <v>4</v>
          </cell>
          <cell r="DA35">
            <v>982</v>
          </cell>
          <cell r="DB35">
            <v>28479</v>
          </cell>
          <cell r="DC35">
            <v>77</v>
          </cell>
          <cell r="DD35">
            <v>8751</v>
          </cell>
          <cell r="DE35">
            <v>2991</v>
          </cell>
          <cell r="DF35">
            <v>12</v>
          </cell>
          <cell r="DG35">
            <v>791</v>
          </cell>
          <cell r="DH35">
            <v>4</v>
          </cell>
          <cell r="DI35">
            <v>0</v>
          </cell>
          <cell r="DJ35">
            <v>423</v>
          </cell>
          <cell r="DK35">
            <v>36</v>
          </cell>
          <cell r="DL35">
            <v>2</v>
          </cell>
          <cell r="DM35">
            <v>1589</v>
          </cell>
          <cell r="DN35">
            <v>2503</v>
          </cell>
          <cell r="DO35">
            <v>18</v>
          </cell>
          <cell r="DP35">
            <v>482</v>
          </cell>
          <cell r="DQ35">
            <v>370</v>
          </cell>
          <cell r="DR35">
            <v>5</v>
          </cell>
          <cell r="DS35">
            <v>36</v>
          </cell>
        </row>
        <row r="36">
          <cell r="B36" t="str">
            <v>Kab. Pandeglang</v>
          </cell>
          <cell r="C36" t="str">
            <v>Prov. Banten</v>
          </cell>
          <cell r="AZ36">
            <v>3</v>
          </cell>
          <cell r="BA36">
            <v>0</v>
          </cell>
          <cell r="BB36">
            <v>142</v>
          </cell>
          <cell r="BC36">
            <v>85</v>
          </cell>
          <cell r="BD36">
            <v>3</v>
          </cell>
          <cell r="BE36">
            <v>1560</v>
          </cell>
          <cell r="BF36">
            <v>103801</v>
          </cell>
          <cell r="BG36">
            <v>825</v>
          </cell>
          <cell r="BH36">
            <v>13761</v>
          </cell>
          <cell r="BI36">
            <v>15084</v>
          </cell>
          <cell r="BJ36">
            <v>100</v>
          </cell>
          <cell r="BK36">
            <v>1300</v>
          </cell>
          <cell r="BL36">
            <v>0</v>
          </cell>
          <cell r="BM36">
            <v>0</v>
          </cell>
          <cell r="BN36">
            <v>3</v>
          </cell>
          <cell r="BO36">
            <v>0</v>
          </cell>
          <cell r="BP36">
            <v>0</v>
          </cell>
          <cell r="BQ36">
            <v>57</v>
          </cell>
          <cell r="BR36">
            <v>1707</v>
          </cell>
          <cell r="BS36">
            <v>4</v>
          </cell>
          <cell r="BT36">
            <v>31</v>
          </cell>
          <cell r="BU36">
            <v>113</v>
          </cell>
          <cell r="BV36">
            <v>0</v>
          </cell>
          <cell r="BW36">
            <v>3</v>
          </cell>
          <cell r="CV36">
            <v>8</v>
          </cell>
          <cell r="CW36">
            <v>0</v>
          </cell>
          <cell r="CX36">
            <v>97</v>
          </cell>
          <cell r="CY36">
            <v>97</v>
          </cell>
          <cell r="CZ36">
            <v>2</v>
          </cell>
          <cell r="DA36">
            <v>734</v>
          </cell>
          <cell r="DB36">
            <v>22062</v>
          </cell>
          <cell r="DC36">
            <v>104</v>
          </cell>
          <cell r="DD36">
            <v>7844</v>
          </cell>
          <cell r="DE36">
            <v>3737</v>
          </cell>
          <cell r="DF36">
            <v>27</v>
          </cell>
          <cell r="DG36">
            <v>843</v>
          </cell>
          <cell r="DH36">
            <v>8</v>
          </cell>
          <cell r="DI36">
            <v>0</v>
          </cell>
          <cell r="DJ36">
            <v>186</v>
          </cell>
          <cell r="DK36">
            <v>25</v>
          </cell>
          <cell r="DL36">
            <v>0</v>
          </cell>
          <cell r="DM36">
            <v>1109</v>
          </cell>
          <cell r="DN36">
            <v>2695</v>
          </cell>
          <cell r="DO36">
            <v>22</v>
          </cell>
          <cell r="DP36">
            <v>833</v>
          </cell>
          <cell r="DQ36">
            <v>517</v>
          </cell>
          <cell r="DR36">
            <v>3</v>
          </cell>
          <cell r="DS36">
            <v>114</v>
          </cell>
        </row>
        <row r="37">
          <cell r="B37" t="str">
            <v>Kab. Serang</v>
          </cell>
          <cell r="C37" t="str">
            <v>Prov. Banten</v>
          </cell>
          <cell r="AZ37">
            <v>16</v>
          </cell>
          <cell r="BA37">
            <v>1</v>
          </cell>
          <cell r="BB37">
            <v>501</v>
          </cell>
          <cell r="BC37">
            <v>137</v>
          </cell>
          <cell r="BD37">
            <v>2</v>
          </cell>
          <cell r="BE37">
            <v>3388</v>
          </cell>
          <cell r="BF37">
            <v>125792</v>
          </cell>
          <cell r="BG37">
            <v>184</v>
          </cell>
          <cell r="BH37">
            <v>7869</v>
          </cell>
          <cell r="BI37">
            <v>16854</v>
          </cell>
          <cell r="BJ37">
            <v>42</v>
          </cell>
          <cell r="BK37">
            <v>540</v>
          </cell>
          <cell r="BL37">
            <v>0</v>
          </cell>
          <cell r="BM37">
            <v>0</v>
          </cell>
          <cell r="BN37">
            <v>129</v>
          </cell>
          <cell r="BO37">
            <v>1</v>
          </cell>
          <cell r="BP37">
            <v>0</v>
          </cell>
          <cell r="BQ37">
            <v>782</v>
          </cell>
          <cell r="BR37">
            <v>3747</v>
          </cell>
          <cell r="BS37">
            <v>2</v>
          </cell>
          <cell r="BT37">
            <v>25</v>
          </cell>
          <cell r="BU37">
            <v>782</v>
          </cell>
          <cell r="BV37">
            <v>1</v>
          </cell>
          <cell r="BW37">
            <v>5</v>
          </cell>
          <cell r="CV37">
            <v>22</v>
          </cell>
          <cell r="CW37">
            <v>2</v>
          </cell>
          <cell r="CX37">
            <v>173</v>
          </cell>
          <cell r="CY37">
            <v>155</v>
          </cell>
          <cell r="CZ37">
            <v>5</v>
          </cell>
          <cell r="DA37">
            <v>1236</v>
          </cell>
          <cell r="DB37">
            <v>25982</v>
          </cell>
          <cell r="DC37">
            <v>27</v>
          </cell>
          <cell r="DD37">
            <v>4291</v>
          </cell>
          <cell r="DE37">
            <v>3189</v>
          </cell>
          <cell r="DF37">
            <v>5</v>
          </cell>
          <cell r="DG37">
            <v>300</v>
          </cell>
          <cell r="DH37">
            <v>10</v>
          </cell>
          <cell r="DI37">
            <v>1</v>
          </cell>
          <cell r="DJ37">
            <v>402</v>
          </cell>
          <cell r="DK37">
            <v>91</v>
          </cell>
          <cell r="DL37">
            <v>5</v>
          </cell>
          <cell r="DM37">
            <v>1521</v>
          </cell>
          <cell r="DN37">
            <v>9081</v>
          </cell>
          <cell r="DO37">
            <v>20</v>
          </cell>
          <cell r="DP37">
            <v>1509</v>
          </cell>
          <cell r="DQ37">
            <v>1386</v>
          </cell>
          <cell r="DR37">
            <v>1</v>
          </cell>
          <cell r="DS37">
            <v>105</v>
          </cell>
        </row>
        <row r="38">
          <cell r="B38" t="str">
            <v>Kab. Tangerang</v>
          </cell>
          <cell r="C38" t="str">
            <v>Prov. Banten</v>
          </cell>
          <cell r="AZ38">
            <v>8</v>
          </cell>
          <cell r="BA38">
            <v>1</v>
          </cell>
          <cell r="BB38">
            <v>428</v>
          </cell>
          <cell r="BC38">
            <v>167</v>
          </cell>
          <cell r="BD38">
            <v>6</v>
          </cell>
          <cell r="BE38">
            <v>3913</v>
          </cell>
          <cell r="BF38">
            <v>208322</v>
          </cell>
          <cell r="BG38">
            <v>422</v>
          </cell>
          <cell r="BH38">
            <v>16172</v>
          </cell>
          <cell r="BI38">
            <v>27946</v>
          </cell>
          <cell r="BJ38">
            <v>70</v>
          </cell>
          <cell r="BK38">
            <v>1498</v>
          </cell>
          <cell r="BL38">
            <v>0</v>
          </cell>
          <cell r="BM38">
            <v>0</v>
          </cell>
          <cell r="BN38">
            <v>1091</v>
          </cell>
          <cell r="BO38">
            <v>10</v>
          </cell>
          <cell r="BP38">
            <v>1</v>
          </cell>
          <cell r="BQ38">
            <v>5538</v>
          </cell>
          <cell r="BR38">
            <v>42355</v>
          </cell>
          <cell r="BS38">
            <v>23</v>
          </cell>
          <cell r="BT38">
            <v>515</v>
          </cell>
          <cell r="BU38">
            <v>7217</v>
          </cell>
          <cell r="BV38">
            <v>5</v>
          </cell>
          <cell r="BW38">
            <v>38</v>
          </cell>
          <cell r="CV38">
            <v>7</v>
          </cell>
          <cell r="CW38">
            <v>0</v>
          </cell>
          <cell r="CX38">
            <v>178</v>
          </cell>
          <cell r="CY38">
            <v>80</v>
          </cell>
          <cell r="CZ38">
            <v>2</v>
          </cell>
          <cell r="DA38">
            <v>1211</v>
          </cell>
          <cell r="DB38">
            <v>42092</v>
          </cell>
          <cell r="DC38">
            <v>69</v>
          </cell>
          <cell r="DD38">
            <v>6409</v>
          </cell>
          <cell r="DE38">
            <v>9087</v>
          </cell>
          <cell r="DF38">
            <v>31</v>
          </cell>
          <cell r="DG38">
            <v>1247</v>
          </cell>
          <cell r="DH38">
            <v>35</v>
          </cell>
          <cell r="DI38">
            <v>2</v>
          </cell>
          <cell r="DJ38">
            <v>891</v>
          </cell>
          <cell r="DK38">
            <v>228</v>
          </cell>
          <cell r="DL38">
            <v>11</v>
          </cell>
          <cell r="DM38">
            <v>5566</v>
          </cell>
          <cell r="DN38">
            <v>33400</v>
          </cell>
          <cell r="DO38">
            <v>87</v>
          </cell>
          <cell r="DP38">
            <v>4075</v>
          </cell>
          <cell r="DQ38">
            <v>9872</v>
          </cell>
          <cell r="DR38">
            <v>24</v>
          </cell>
          <cell r="DS38">
            <v>821</v>
          </cell>
        </row>
        <row r="39">
          <cell r="B39" t="str">
            <v>Kota Cilegon</v>
          </cell>
          <cell r="C39" t="str">
            <v>Prov. Banten</v>
          </cell>
          <cell r="AZ39">
            <v>2</v>
          </cell>
          <cell r="BA39">
            <v>0</v>
          </cell>
          <cell r="BB39">
            <v>76</v>
          </cell>
          <cell r="BC39">
            <v>14</v>
          </cell>
          <cell r="BD39">
            <v>1</v>
          </cell>
          <cell r="BE39">
            <v>1402</v>
          </cell>
          <cell r="BF39">
            <v>33767</v>
          </cell>
          <cell r="BG39">
            <v>21</v>
          </cell>
          <cell r="BH39">
            <v>1322</v>
          </cell>
          <cell r="BI39">
            <v>1372</v>
          </cell>
          <cell r="BJ39">
            <v>1</v>
          </cell>
          <cell r="BK39">
            <v>18</v>
          </cell>
          <cell r="BL39">
            <v>0</v>
          </cell>
          <cell r="BM39">
            <v>0</v>
          </cell>
          <cell r="BN39">
            <v>64</v>
          </cell>
          <cell r="BO39">
            <v>1</v>
          </cell>
          <cell r="BP39">
            <v>0</v>
          </cell>
          <cell r="BQ39">
            <v>1489</v>
          </cell>
          <cell r="BR39">
            <v>6784</v>
          </cell>
          <cell r="BS39">
            <v>0</v>
          </cell>
          <cell r="BT39">
            <v>26</v>
          </cell>
          <cell r="BU39">
            <v>286</v>
          </cell>
          <cell r="BV39">
            <v>0</v>
          </cell>
          <cell r="BW39">
            <v>0</v>
          </cell>
          <cell r="CV39">
            <v>1</v>
          </cell>
          <cell r="CW39">
            <v>0</v>
          </cell>
          <cell r="CX39">
            <v>50</v>
          </cell>
          <cell r="CY39">
            <v>61</v>
          </cell>
          <cell r="CZ39">
            <v>1</v>
          </cell>
          <cell r="DA39">
            <v>643</v>
          </cell>
          <cell r="DB39">
            <v>6137</v>
          </cell>
          <cell r="DC39">
            <v>3</v>
          </cell>
          <cell r="DD39">
            <v>272</v>
          </cell>
          <cell r="DE39">
            <v>522</v>
          </cell>
          <cell r="DF39">
            <v>1</v>
          </cell>
          <cell r="DG39">
            <v>14</v>
          </cell>
          <cell r="DH39">
            <v>2</v>
          </cell>
          <cell r="DI39">
            <v>0</v>
          </cell>
          <cell r="DJ39">
            <v>91</v>
          </cell>
          <cell r="DK39">
            <v>32</v>
          </cell>
          <cell r="DL39">
            <v>0</v>
          </cell>
          <cell r="DM39">
            <v>907</v>
          </cell>
          <cell r="DN39">
            <v>4671</v>
          </cell>
          <cell r="DO39">
            <v>2</v>
          </cell>
          <cell r="DP39">
            <v>273</v>
          </cell>
          <cell r="DQ39">
            <v>358</v>
          </cell>
          <cell r="DR39">
            <v>0</v>
          </cell>
          <cell r="DS39">
            <v>10</v>
          </cell>
        </row>
        <row r="40">
          <cell r="B40" t="str">
            <v>Kota Serang</v>
          </cell>
          <cell r="C40" t="str">
            <v>Prov. Banten</v>
          </cell>
          <cell r="AZ40">
            <v>4</v>
          </cell>
          <cell r="BA40">
            <v>1</v>
          </cell>
          <cell r="BB40">
            <v>123</v>
          </cell>
          <cell r="BC40">
            <v>25</v>
          </cell>
          <cell r="BD40">
            <v>0</v>
          </cell>
          <cell r="BE40">
            <v>1387</v>
          </cell>
          <cell r="BF40">
            <v>58063</v>
          </cell>
          <cell r="BG40">
            <v>55</v>
          </cell>
          <cell r="BH40">
            <v>2203</v>
          </cell>
          <cell r="BI40">
            <v>4610</v>
          </cell>
          <cell r="BJ40">
            <v>4</v>
          </cell>
          <cell r="BK40">
            <v>118</v>
          </cell>
          <cell r="BL40">
            <v>0</v>
          </cell>
          <cell r="BM40">
            <v>0</v>
          </cell>
          <cell r="BN40">
            <v>190</v>
          </cell>
          <cell r="BO40">
            <v>0</v>
          </cell>
          <cell r="BP40">
            <v>0</v>
          </cell>
          <cell r="BQ40">
            <v>885</v>
          </cell>
          <cell r="BR40">
            <v>7344</v>
          </cell>
          <cell r="BS40">
            <v>1</v>
          </cell>
          <cell r="BT40">
            <v>1</v>
          </cell>
          <cell r="BU40">
            <v>1704</v>
          </cell>
          <cell r="BV40">
            <v>0</v>
          </cell>
          <cell r="BW40">
            <v>0</v>
          </cell>
          <cell r="CV40">
            <v>6</v>
          </cell>
          <cell r="CW40">
            <v>0</v>
          </cell>
          <cell r="CX40">
            <v>178</v>
          </cell>
          <cell r="CY40">
            <v>60</v>
          </cell>
          <cell r="CZ40">
            <v>0</v>
          </cell>
          <cell r="DA40">
            <v>928</v>
          </cell>
          <cell r="DB40">
            <v>16078</v>
          </cell>
          <cell r="DC40">
            <v>4</v>
          </cell>
          <cell r="DD40">
            <v>1470</v>
          </cell>
          <cell r="DE40">
            <v>2279</v>
          </cell>
          <cell r="DF40">
            <v>0</v>
          </cell>
          <cell r="DG40">
            <v>121</v>
          </cell>
          <cell r="DH40">
            <v>5</v>
          </cell>
          <cell r="DI40">
            <v>0</v>
          </cell>
          <cell r="DJ40">
            <v>179</v>
          </cell>
          <cell r="DK40">
            <v>38</v>
          </cell>
          <cell r="DL40">
            <v>0</v>
          </cell>
          <cell r="DM40">
            <v>841</v>
          </cell>
          <cell r="DN40">
            <v>3589</v>
          </cell>
          <cell r="DO40">
            <v>1</v>
          </cell>
          <cell r="DP40">
            <v>284</v>
          </cell>
          <cell r="DQ40">
            <v>389</v>
          </cell>
          <cell r="DR40">
            <v>0</v>
          </cell>
          <cell r="DS40">
            <v>23</v>
          </cell>
        </row>
        <row r="41">
          <cell r="B41" t="str">
            <v>Kota Tangerang</v>
          </cell>
          <cell r="C41" t="str">
            <v>Prov. Banten</v>
          </cell>
          <cell r="AZ41">
            <v>13</v>
          </cell>
          <cell r="BA41">
            <v>1</v>
          </cell>
          <cell r="BB41">
            <v>1433</v>
          </cell>
          <cell r="BC41">
            <v>121</v>
          </cell>
          <cell r="BD41">
            <v>8</v>
          </cell>
          <cell r="BE41">
            <v>11693</v>
          </cell>
          <cell r="BF41">
            <v>105631</v>
          </cell>
          <cell r="BG41">
            <v>158</v>
          </cell>
          <cell r="BH41">
            <v>6625</v>
          </cell>
          <cell r="BI41">
            <v>13429</v>
          </cell>
          <cell r="BJ41">
            <v>31</v>
          </cell>
          <cell r="BK41">
            <v>706</v>
          </cell>
          <cell r="BL41">
            <v>1</v>
          </cell>
          <cell r="BM41">
            <v>0</v>
          </cell>
          <cell r="BN41">
            <v>992</v>
          </cell>
          <cell r="BO41">
            <v>8</v>
          </cell>
          <cell r="BP41">
            <v>0</v>
          </cell>
          <cell r="BQ41">
            <v>5121</v>
          </cell>
          <cell r="BR41">
            <v>25896</v>
          </cell>
          <cell r="BS41">
            <v>12</v>
          </cell>
          <cell r="BT41">
            <v>174</v>
          </cell>
          <cell r="BU41">
            <v>3760</v>
          </cell>
          <cell r="BV41">
            <v>5</v>
          </cell>
          <cell r="BW41">
            <v>23</v>
          </cell>
          <cell r="CV41">
            <v>5</v>
          </cell>
          <cell r="CW41">
            <v>0</v>
          </cell>
          <cell r="CX41">
            <v>243</v>
          </cell>
          <cell r="CY41">
            <v>11</v>
          </cell>
          <cell r="CZ41">
            <v>0</v>
          </cell>
          <cell r="DA41">
            <v>1555</v>
          </cell>
          <cell r="DB41">
            <v>22424</v>
          </cell>
          <cell r="DC41">
            <v>18</v>
          </cell>
          <cell r="DD41">
            <v>2684</v>
          </cell>
          <cell r="DE41">
            <v>1708</v>
          </cell>
          <cell r="DF41">
            <v>4</v>
          </cell>
          <cell r="DG41">
            <v>144</v>
          </cell>
          <cell r="DH41">
            <v>32</v>
          </cell>
          <cell r="DI41">
            <v>0</v>
          </cell>
          <cell r="DJ41">
            <v>994</v>
          </cell>
          <cell r="DK41">
            <v>167</v>
          </cell>
          <cell r="DL41">
            <v>3</v>
          </cell>
          <cell r="DM41">
            <v>6412</v>
          </cell>
          <cell r="DN41">
            <v>23599</v>
          </cell>
          <cell r="DO41">
            <v>22</v>
          </cell>
          <cell r="DP41">
            <v>2429</v>
          </cell>
          <cell r="DQ41">
            <v>1875</v>
          </cell>
          <cell r="DR41">
            <v>4</v>
          </cell>
          <cell r="DS41">
            <v>162</v>
          </cell>
        </row>
        <row r="42">
          <cell r="B42" t="str">
            <v>Kota Tangerang Selatan</v>
          </cell>
          <cell r="C42" t="str">
            <v>Prov. Banten</v>
          </cell>
          <cell r="AZ42">
            <v>12</v>
          </cell>
          <cell r="BA42">
            <v>0</v>
          </cell>
          <cell r="BB42">
            <v>696</v>
          </cell>
          <cell r="BC42">
            <v>51</v>
          </cell>
          <cell r="BD42">
            <v>2</v>
          </cell>
          <cell r="BE42">
            <v>3735</v>
          </cell>
          <cell r="BF42">
            <v>63075</v>
          </cell>
          <cell r="BG42">
            <v>64</v>
          </cell>
          <cell r="BH42">
            <v>2220</v>
          </cell>
          <cell r="BI42">
            <v>12129</v>
          </cell>
          <cell r="BJ42">
            <v>18</v>
          </cell>
          <cell r="BK42">
            <v>311</v>
          </cell>
          <cell r="BL42">
            <v>1</v>
          </cell>
          <cell r="BM42">
            <v>0</v>
          </cell>
          <cell r="BN42">
            <v>970</v>
          </cell>
          <cell r="BO42">
            <v>2</v>
          </cell>
          <cell r="BP42">
            <v>0</v>
          </cell>
          <cell r="BQ42">
            <v>7696</v>
          </cell>
          <cell r="BR42">
            <v>33502</v>
          </cell>
          <cell r="BS42">
            <v>2</v>
          </cell>
          <cell r="BT42">
            <v>97</v>
          </cell>
          <cell r="BU42">
            <v>4480</v>
          </cell>
          <cell r="BV42">
            <v>2</v>
          </cell>
          <cell r="BW42">
            <v>30</v>
          </cell>
          <cell r="CV42">
            <v>0</v>
          </cell>
          <cell r="CW42">
            <v>0</v>
          </cell>
          <cell r="CX42">
            <v>213</v>
          </cell>
          <cell r="CY42">
            <v>35</v>
          </cell>
          <cell r="CZ42">
            <v>2</v>
          </cell>
          <cell r="DA42">
            <v>1319</v>
          </cell>
          <cell r="DB42">
            <v>16309</v>
          </cell>
          <cell r="DC42">
            <v>11</v>
          </cell>
          <cell r="DD42">
            <v>884</v>
          </cell>
          <cell r="DE42">
            <v>2741</v>
          </cell>
          <cell r="DF42">
            <v>1</v>
          </cell>
          <cell r="DG42">
            <v>129</v>
          </cell>
          <cell r="DH42">
            <v>15</v>
          </cell>
          <cell r="DI42">
            <v>0</v>
          </cell>
          <cell r="DJ42">
            <v>969</v>
          </cell>
          <cell r="DK42">
            <v>105</v>
          </cell>
          <cell r="DL42">
            <v>6</v>
          </cell>
          <cell r="DM42">
            <v>4452</v>
          </cell>
          <cell r="DN42">
            <v>18941</v>
          </cell>
          <cell r="DO42">
            <v>30</v>
          </cell>
          <cell r="DP42">
            <v>950</v>
          </cell>
          <cell r="DQ42">
            <v>5456</v>
          </cell>
          <cell r="DR42">
            <v>12</v>
          </cell>
          <cell r="DS42">
            <v>163</v>
          </cell>
        </row>
        <row r="43">
          <cell r="B43" t="str">
            <v>Kab. Bengkulu Selatan</v>
          </cell>
          <cell r="C43" t="str">
            <v>Prov. Bengkulu</v>
          </cell>
          <cell r="AZ43">
            <v>0</v>
          </cell>
          <cell r="BA43">
            <v>0</v>
          </cell>
          <cell r="BB43">
            <v>17</v>
          </cell>
          <cell r="BC43">
            <v>4</v>
          </cell>
          <cell r="BD43">
            <v>0</v>
          </cell>
          <cell r="BE43">
            <v>92</v>
          </cell>
          <cell r="BF43">
            <v>13506</v>
          </cell>
          <cell r="BG43">
            <v>41</v>
          </cell>
          <cell r="BH43">
            <v>1336</v>
          </cell>
          <cell r="BI43">
            <v>1410</v>
          </cell>
          <cell r="BJ43">
            <v>5</v>
          </cell>
          <cell r="BK43">
            <v>72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4</v>
          </cell>
          <cell r="BR43">
            <v>818</v>
          </cell>
          <cell r="BS43">
            <v>0</v>
          </cell>
          <cell r="BT43">
            <v>13</v>
          </cell>
          <cell r="BU43">
            <v>3</v>
          </cell>
          <cell r="BV43">
            <v>0</v>
          </cell>
          <cell r="BW43">
            <v>0</v>
          </cell>
          <cell r="CV43">
            <v>3</v>
          </cell>
          <cell r="CW43">
            <v>0</v>
          </cell>
          <cell r="CX43">
            <v>20</v>
          </cell>
          <cell r="CY43">
            <v>20</v>
          </cell>
          <cell r="CZ43">
            <v>0</v>
          </cell>
          <cell r="DA43">
            <v>138</v>
          </cell>
          <cell r="DB43">
            <v>5757</v>
          </cell>
          <cell r="DC43">
            <v>6</v>
          </cell>
          <cell r="DD43">
            <v>1466</v>
          </cell>
          <cell r="DE43">
            <v>483</v>
          </cell>
          <cell r="DF43">
            <v>0</v>
          </cell>
          <cell r="DG43">
            <v>77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8</v>
          </cell>
          <cell r="DN43">
            <v>247</v>
          </cell>
          <cell r="DO43">
            <v>2</v>
          </cell>
          <cell r="DP43">
            <v>15</v>
          </cell>
          <cell r="DQ43">
            <v>8</v>
          </cell>
          <cell r="DR43">
            <v>0</v>
          </cell>
          <cell r="DS43">
            <v>0</v>
          </cell>
        </row>
        <row r="44">
          <cell r="B44" t="str">
            <v>Kab. Bengkulu Tengah</v>
          </cell>
          <cell r="C44" t="str">
            <v>Prov. Bengkulu</v>
          </cell>
          <cell r="AZ44">
            <v>2</v>
          </cell>
          <cell r="BA44">
            <v>0</v>
          </cell>
          <cell r="BB44">
            <v>15</v>
          </cell>
          <cell r="BC44">
            <v>21</v>
          </cell>
          <cell r="BD44">
            <v>0</v>
          </cell>
          <cell r="BE44">
            <v>144</v>
          </cell>
          <cell r="BF44">
            <v>9569</v>
          </cell>
          <cell r="BG44">
            <v>29</v>
          </cell>
          <cell r="BH44">
            <v>1314</v>
          </cell>
          <cell r="BI44">
            <v>642</v>
          </cell>
          <cell r="BJ44">
            <v>3</v>
          </cell>
          <cell r="BK44">
            <v>57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9</v>
          </cell>
          <cell r="BR44">
            <v>53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CV44">
            <v>2</v>
          </cell>
          <cell r="CW44">
            <v>0</v>
          </cell>
          <cell r="CX44">
            <v>8</v>
          </cell>
          <cell r="CY44">
            <v>38</v>
          </cell>
          <cell r="CZ44">
            <v>0</v>
          </cell>
          <cell r="DA44">
            <v>125</v>
          </cell>
          <cell r="DB44">
            <v>3854</v>
          </cell>
          <cell r="DC44">
            <v>7</v>
          </cell>
          <cell r="DD44">
            <v>1130</v>
          </cell>
          <cell r="DE44">
            <v>200</v>
          </cell>
          <cell r="DF44">
            <v>0</v>
          </cell>
          <cell r="DG44">
            <v>60</v>
          </cell>
        </row>
        <row r="45">
          <cell r="B45" t="str">
            <v>Kab. Bengkulu Utara</v>
          </cell>
          <cell r="C45" t="str">
            <v>Prov. Bengkulu</v>
          </cell>
          <cell r="AZ45">
            <v>2</v>
          </cell>
          <cell r="BA45">
            <v>0</v>
          </cell>
          <cell r="BB45">
            <v>34</v>
          </cell>
          <cell r="BC45">
            <v>16</v>
          </cell>
          <cell r="BD45">
            <v>0</v>
          </cell>
          <cell r="BE45">
            <v>260</v>
          </cell>
          <cell r="BF45">
            <v>25273</v>
          </cell>
          <cell r="BG45">
            <v>80</v>
          </cell>
          <cell r="BH45">
            <v>2317</v>
          </cell>
          <cell r="BI45">
            <v>3146</v>
          </cell>
          <cell r="BJ45">
            <v>23</v>
          </cell>
          <cell r="BK45">
            <v>254</v>
          </cell>
          <cell r="BL45">
            <v>0</v>
          </cell>
          <cell r="BM45">
            <v>0</v>
          </cell>
          <cell r="BN45">
            <v>2</v>
          </cell>
          <cell r="BO45">
            <v>0</v>
          </cell>
          <cell r="BP45">
            <v>0</v>
          </cell>
          <cell r="BQ45">
            <v>50</v>
          </cell>
          <cell r="BR45">
            <v>1771</v>
          </cell>
          <cell r="BS45">
            <v>1</v>
          </cell>
          <cell r="BT45">
            <v>14</v>
          </cell>
          <cell r="BU45">
            <v>42</v>
          </cell>
          <cell r="BV45">
            <v>0</v>
          </cell>
          <cell r="BW45">
            <v>0</v>
          </cell>
          <cell r="CV45">
            <v>6</v>
          </cell>
          <cell r="CW45">
            <v>0</v>
          </cell>
          <cell r="CX45">
            <v>30</v>
          </cell>
          <cell r="CY45">
            <v>42</v>
          </cell>
          <cell r="CZ45">
            <v>0</v>
          </cell>
          <cell r="DA45">
            <v>157</v>
          </cell>
          <cell r="DB45">
            <v>8478</v>
          </cell>
          <cell r="DC45">
            <v>43</v>
          </cell>
          <cell r="DD45">
            <v>1925</v>
          </cell>
          <cell r="DE45">
            <v>1179</v>
          </cell>
          <cell r="DF45">
            <v>0</v>
          </cell>
          <cell r="DG45">
            <v>279</v>
          </cell>
          <cell r="DH45">
            <v>0</v>
          </cell>
          <cell r="DI45">
            <v>0</v>
          </cell>
          <cell r="DJ45">
            <v>4</v>
          </cell>
          <cell r="DK45">
            <v>1</v>
          </cell>
          <cell r="DL45">
            <v>0</v>
          </cell>
          <cell r="DM45">
            <v>6</v>
          </cell>
          <cell r="DN45">
            <v>358</v>
          </cell>
          <cell r="DO45">
            <v>0</v>
          </cell>
          <cell r="DP45">
            <v>7</v>
          </cell>
          <cell r="DQ45">
            <v>73</v>
          </cell>
          <cell r="DR45">
            <v>0</v>
          </cell>
          <cell r="DS45">
            <v>3</v>
          </cell>
        </row>
        <row r="46">
          <cell r="B46" t="str">
            <v>Kab. Kaur</v>
          </cell>
          <cell r="C46" t="str">
            <v>Prov. Bengkulu</v>
          </cell>
          <cell r="AZ46">
            <v>0</v>
          </cell>
          <cell r="BA46">
            <v>0</v>
          </cell>
          <cell r="BB46">
            <v>23</v>
          </cell>
          <cell r="BC46">
            <v>5</v>
          </cell>
          <cell r="BD46">
            <v>0</v>
          </cell>
          <cell r="BE46">
            <v>92</v>
          </cell>
          <cell r="BF46">
            <v>10373</v>
          </cell>
          <cell r="BG46">
            <v>34</v>
          </cell>
          <cell r="BH46">
            <v>1409</v>
          </cell>
          <cell r="BI46">
            <v>1014</v>
          </cell>
          <cell r="BJ46">
            <v>4</v>
          </cell>
          <cell r="BK46">
            <v>96</v>
          </cell>
          <cell r="BL46">
            <v>0</v>
          </cell>
          <cell r="BM46">
            <v>0</v>
          </cell>
          <cell r="BN46">
            <v>2</v>
          </cell>
          <cell r="BO46">
            <v>0</v>
          </cell>
          <cell r="BP46">
            <v>0</v>
          </cell>
          <cell r="BQ46">
            <v>7</v>
          </cell>
          <cell r="BR46">
            <v>378</v>
          </cell>
          <cell r="BS46">
            <v>1</v>
          </cell>
          <cell r="BT46">
            <v>10</v>
          </cell>
          <cell r="BU46">
            <v>91</v>
          </cell>
          <cell r="BV46">
            <v>1</v>
          </cell>
          <cell r="BW46">
            <v>3</v>
          </cell>
          <cell r="CV46">
            <v>1</v>
          </cell>
          <cell r="CW46">
            <v>0</v>
          </cell>
          <cell r="CX46">
            <v>14</v>
          </cell>
          <cell r="CY46">
            <v>7</v>
          </cell>
          <cell r="CZ46">
            <v>0</v>
          </cell>
          <cell r="DA46">
            <v>62</v>
          </cell>
          <cell r="DB46">
            <v>3818</v>
          </cell>
          <cell r="DC46">
            <v>7</v>
          </cell>
          <cell r="DD46">
            <v>1293</v>
          </cell>
          <cell r="DE46">
            <v>353</v>
          </cell>
          <cell r="DF46">
            <v>0</v>
          </cell>
          <cell r="DG46">
            <v>88</v>
          </cell>
          <cell r="DH46">
            <v>0</v>
          </cell>
          <cell r="DI46">
            <v>0</v>
          </cell>
          <cell r="DJ46">
            <v>0</v>
          </cell>
          <cell r="DK46">
            <v>1</v>
          </cell>
          <cell r="DL46">
            <v>0</v>
          </cell>
          <cell r="DM46">
            <v>1</v>
          </cell>
          <cell r="DN46">
            <v>71</v>
          </cell>
          <cell r="DO46">
            <v>0</v>
          </cell>
          <cell r="DP46">
            <v>13</v>
          </cell>
          <cell r="DQ46">
            <v>13</v>
          </cell>
          <cell r="DR46">
            <v>0</v>
          </cell>
          <cell r="DS46">
            <v>1</v>
          </cell>
        </row>
        <row r="47">
          <cell r="B47" t="str">
            <v>Kab. Kepahiang</v>
          </cell>
          <cell r="C47" t="str">
            <v>Prov. Bengkulu</v>
          </cell>
          <cell r="AZ47">
            <v>0</v>
          </cell>
          <cell r="BA47">
            <v>0</v>
          </cell>
          <cell r="BB47">
            <v>12</v>
          </cell>
          <cell r="BC47">
            <v>6</v>
          </cell>
          <cell r="BD47">
            <v>1</v>
          </cell>
          <cell r="BE47">
            <v>152</v>
          </cell>
          <cell r="BF47">
            <v>10607</v>
          </cell>
          <cell r="BG47">
            <v>39</v>
          </cell>
          <cell r="BH47">
            <v>1384</v>
          </cell>
          <cell r="BI47">
            <v>796</v>
          </cell>
          <cell r="BJ47">
            <v>6</v>
          </cell>
          <cell r="BK47">
            <v>107</v>
          </cell>
          <cell r="BL47">
            <v>0</v>
          </cell>
          <cell r="BM47">
            <v>0</v>
          </cell>
          <cell r="BN47">
            <v>1</v>
          </cell>
          <cell r="BO47">
            <v>1</v>
          </cell>
          <cell r="BP47">
            <v>0</v>
          </cell>
          <cell r="BQ47">
            <v>1</v>
          </cell>
          <cell r="BR47">
            <v>575</v>
          </cell>
          <cell r="BS47">
            <v>1</v>
          </cell>
          <cell r="BT47">
            <v>8</v>
          </cell>
          <cell r="BU47">
            <v>39</v>
          </cell>
          <cell r="BV47">
            <v>3</v>
          </cell>
          <cell r="BW47">
            <v>1</v>
          </cell>
          <cell r="CV47">
            <v>1</v>
          </cell>
          <cell r="CW47">
            <v>0</v>
          </cell>
          <cell r="CX47">
            <v>27</v>
          </cell>
          <cell r="CY47">
            <v>12</v>
          </cell>
          <cell r="CZ47">
            <v>0</v>
          </cell>
          <cell r="DA47">
            <v>88</v>
          </cell>
          <cell r="DB47">
            <v>3836</v>
          </cell>
          <cell r="DC47">
            <v>2</v>
          </cell>
          <cell r="DD47">
            <v>1184</v>
          </cell>
          <cell r="DE47">
            <v>392</v>
          </cell>
          <cell r="DF47">
            <v>1</v>
          </cell>
          <cell r="DG47">
            <v>70</v>
          </cell>
          <cell r="DH47">
            <v>0</v>
          </cell>
          <cell r="DI47">
            <v>0</v>
          </cell>
          <cell r="DJ47">
            <v>0</v>
          </cell>
          <cell r="DK47">
            <v>1</v>
          </cell>
          <cell r="DL47">
            <v>0</v>
          </cell>
          <cell r="DM47">
            <v>7</v>
          </cell>
          <cell r="DN47">
            <v>154</v>
          </cell>
          <cell r="DO47">
            <v>1</v>
          </cell>
          <cell r="DP47">
            <v>8</v>
          </cell>
          <cell r="DQ47">
            <v>9</v>
          </cell>
          <cell r="DR47">
            <v>0</v>
          </cell>
          <cell r="DS47">
            <v>1</v>
          </cell>
        </row>
        <row r="48">
          <cell r="B48" t="str">
            <v>Kab. Lebong</v>
          </cell>
          <cell r="C48" t="str">
            <v>Prov. Bengkulu</v>
          </cell>
          <cell r="AZ48">
            <v>0</v>
          </cell>
          <cell r="BA48">
            <v>0</v>
          </cell>
          <cell r="BB48">
            <v>5</v>
          </cell>
          <cell r="BC48">
            <v>5</v>
          </cell>
          <cell r="BD48">
            <v>0</v>
          </cell>
          <cell r="BE48">
            <v>37</v>
          </cell>
          <cell r="BF48">
            <v>7866</v>
          </cell>
          <cell r="BG48">
            <v>59</v>
          </cell>
          <cell r="BH48">
            <v>983</v>
          </cell>
          <cell r="BI48">
            <v>656</v>
          </cell>
          <cell r="BJ48">
            <v>5</v>
          </cell>
          <cell r="BK48">
            <v>51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7</v>
          </cell>
          <cell r="BR48">
            <v>503</v>
          </cell>
          <cell r="BS48">
            <v>0</v>
          </cell>
          <cell r="BT48">
            <v>29</v>
          </cell>
          <cell r="BU48">
            <v>24</v>
          </cell>
          <cell r="BV48">
            <v>1</v>
          </cell>
          <cell r="BW48">
            <v>0</v>
          </cell>
          <cell r="CV48">
            <v>1</v>
          </cell>
          <cell r="CW48">
            <v>0</v>
          </cell>
          <cell r="CX48">
            <v>6</v>
          </cell>
          <cell r="CY48">
            <v>3</v>
          </cell>
          <cell r="CZ48">
            <v>1</v>
          </cell>
          <cell r="DA48">
            <v>23</v>
          </cell>
          <cell r="DB48">
            <v>2931</v>
          </cell>
          <cell r="DC48">
            <v>21</v>
          </cell>
          <cell r="DD48">
            <v>985</v>
          </cell>
          <cell r="DE48">
            <v>705</v>
          </cell>
          <cell r="DF48">
            <v>3</v>
          </cell>
          <cell r="DG48">
            <v>162</v>
          </cell>
          <cell r="DH48">
            <v>0</v>
          </cell>
          <cell r="DI48">
            <v>0</v>
          </cell>
          <cell r="DJ48">
            <v>0</v>
          </cell>
          <cell r="DK48">
            <v>1</v>
          </cell>
          <cell r="DL48">
            <v>0</v>
          </cell>
          <cell r="DM48">
            <v>0</v>
          </cell>
          <cell r="DN48">
            <v>32</v>
          </cell>
          <cell r="DO48">
            <v>0</v>
          </cell>
          <cell r="DP48">
            <v>12</v>
          </cell>
          <cell r="DQ48">
            <v>21</v>
          </cell>
          <cell r="DR48">
            <v>0</v>
          </cell>
          <cell r="DS48">
            <v>5</v>
          </cell>
        </row>
        <row r="49">
          <cell r="B49" t="str">
            <v>Kab. Muko-muko</v>
          </cell>
          <cell r="C49" t="str">
            <v>Prov. Bengkulu</v>
          </cell>
          <cell r="AZ49">
            <v>0</v>
          </cell>
          <cell r="BA49">
            <v>0</v>
          </cell>
          <cell r="BB49">
            <v>8</v>
          </cell>
          <cell r="BC49">
            <v>12</v>
          </cell>
          <cell r="BD49">
            <v>0</v>
          </cell>
          <cell r="BE49">
            <v>136</v>
          </cell>
          <cell r="BF49">
            <v>17871</v>
          </cell>
          <cell r="BG49">
            <v>79</v>
          </cell>
          <cell r="BH49">
            <v>1867</v>
          </cell>
          <cell r="BI49">
            <v>309</v>
          </cell>
          <cell r="BJ49">
            <v>1</v>
          </cell>
          <cell r="BK49">
            <v>13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2</v>
          </cell>
          <cell r="BR49">
            <v>646</v>
          </cell>
          <cell r="BS49">
            <v>1</v>
          </cell>
          <cell r="BT49">
            <v>4</v>
          </cell>
          <cell r="BU49">
            <v>29</v>
          </cell>
          <cell r="BV49">
            <v>0</v>
          </cell>
          <cell r="BW49">
            <v>0</v>
          </cell>
          <cell r="CV49">
            <v>1</v>
          </cell>
          <cell r="CW49">
            <v>0</v>
          </cell>
          <cell r="CX49">
            <v>12</v>
          </cell>
          <cell r="CY49">
            <v>14</v>
          </cell>
          <cell r="CZ49">
            <v>0</v>
          </cell>
          <cell r="DA49">
            <v>97</v>
          </cell>
          <cell r="DB49">
            <v>5566</v>
          </cell>
          <cell r="DC49">
            <v>10</v>
          </cell>
          <cell r="DD49">
            <v>1396</v>
          </cell>
          <cell r="DE49">
            <v>192</v>
          </cell>
          <cell r="DF49">
            <v>0</v>
          </cell>
          <cell r="DG49">
            <v>24</v>
          </cell>
          <cell r="DH49">
            <v>0</v>
          </cell>
          <cell r="DI49">
            <v>0</v>
          </cell>
          <cell r="DJ49">
            <v>0</v>
          </cell>
          <cell r="DK49">
            <v>3</v>
          </cell>
          <cell r="DL49">
            <v>0</v>
          </cell>
          <cell r="DM49">
            <v>18</v>
          </cell>
          <cell r="DN49">
            <v>122</v>
          </cell>
          <cell r="DO49">
            <v>0</v>
          </cell>
          <cell r="DP49">
            <v>15</v>
          </cell>
          <cell r="DQ49">
            <v>11</v>
          </cell>
          <cell r="DR49">
            <v>0</v>
          </cell>
          <cell r="DS49">
            <v>0</v>
          </cell>
        </row>
        <row r="50">
          <cell r="B50" t="str">
            <v>Kab. Rejang Lebong</v>
          </cell>
          <cell r="C50" t="str">
            <v>Prov. Bengkulu</v>
          </cell>
          <cell r="AZ50">
            <v>5</v>
          </cell>
          <cell r="BA50">
            <v>0</v>
          </cell>
          <cell r="BB50">
            <v>85</v>
          </cell>
          <cell r="BC50">
            <v>20</v>
          </cell>
          <cell r="BD50">
            <v>0</v>
          </cell>
          <cell r="BE50">
            <v>385</v>
          </cell>
          <cell r="BF50">
            <v>19328</v>
          </cell>
          <cell r="BG50">
            <v>63</v>
          </cell>
          <cell r="BH50">
            <v>2529</v>
          </cell>
          <cell r="BI50">
            <v>3079</v>
          </cell>
          <cell r="BJ50">
            <v>15</v>
          </cell>
          <cell r="BK50">
            <v>304</v>
          </cell>
          <cell r="BL50">
            <v>0</v>
          </cell>
          <cell r="BM50">
            <v>0</v>
          </cell>
          <cell r="BN50">
            <v>40</v>
          </cell>
          <cell r="BO50">
            <v>1</v>
          </cell>
          <cell r="BP50">
            <v>0</v>
          </cell>
          <cell r="BQ50">
            <v>159</v>
          </cell>
          <cell r="BR50">
            <v>2362</v>
          </cell>
          <cell r="BS50">
            <v>0</v>
          </cell>
          <cell r="BT50">
            <v>67</v>
          </cell>
          <cell r="BU50">
            <v>544</v>
          </cell>
          <cell r="BV50">
            <v>0</v>
          </cell>
          <cell r="BW50">
            <v>8</v>
          </cell>
          <cell r="CV50">
            <v>5</v>
          </cell>
          <cell r="CW50">
            <v>0</v>
          </cell>
          <cell r="CX50">
            <v>43</v>
          </cell>
          <cell r="CY50">
            <v>38</v>
          </cell>
          <cell r="CZ50">
            <v>2</v>
          </cell>
          <cell r="DA50">
            <v>318</v>
          </cell>
          <cell r="DB50">
            <v>7260</v>
          </cell>
          <cell r="DC50">
            <v>53</v>
          </cell>
          <cell r="DD50">
            <v>2290</v>
          </cell>
          <cell r="DE50">
            <v>1173</v>
          </cell>
          <cell r="DF50">
            <v>8</v>
          </cell>
          <cell r="DG50">
            <v>262</v>
          </cell>
          <cell r="DH50">
            <v>4</v>
          </cell>
          <cell r="DI50">
            <v>0</v>
          </cell>
          <cell r="DJ50">
            <v>37</v>
          </cell>
          <cell r="DK50">
            <v>14</v>
          </cell>
          <cell r="DL50">
            <v>1</v>
          </cell>
          <cell r="DM50">
            <v>128</v>
          </cell>
          <cell r="DN50">
            <v>959</v>
          </cell>
          <cell r="DO50">
            <v>1</v>
          </cell>
          <cell r="DP50">
            <v>55</v>
          </cell>
          <cell r="DQ50">
            <v>247</v>
          </cell>
          <cell r="DR50">
            <v>2</v>
          </cell>
          <cell r="DS50">
            <v>20</v>
          </cell>
        </row>
        <row r="51">
          <cell r="B51" t="str">
            <v>Kab. Seluma</v>
          </cell>
          <cell r="C51" t="str">
            <v>Prov. Bengkulu</v>
          </cell>
          <cell r="AZ51">
            <v>1</v>
          </cell>
          <cell r="BA51">
            <v>0</v>
          </cell>
          <cell r="BB51">
            <v>14</v>
          </cell>
          <cell r="BC51">
            <v>3</v>
          </cell>
          <cell r="BD51">
            <v>0</v>
          </cell>
          <cell r="BE51">
            <v>126</v>
          </cell>
          <cell r="BF51">
            <v>16715</v>
          </cell>
          <cell r="BG51">
            <v>134</v>
          </cell>
          <cell r="BH51">
            <v>2208</v>
          </cell>
          <cell r="BI51">
            <v>1900</v>
          </cell>
          <cell r="BJ51">
            <v>21</v>
          </cell>
          <cell r="BK51">
            <v>237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4</v>
          </cell>
          <cell r="BR51">
            <v>182</v>
          </cell>
          <cell r="BS51">
            <v>0</v>
          </cell>
          <cell r="BT51">
            <v>2</v>
          </cell>
          <cell r="BU51">
            <v>0</v>
          </cell>
          <cell r="BV51">
            <v>0</v>
          </cell>
          <cell r="BW51">
            <v>0</v>
          </cell>
          <cell r="CV51">
            <v>2</v>
          </cell>
          <cell r="CW51">
            <v>0</v>
          </cell>
          <cell r="CX51">
            <v>11</v>
          </cell>
          <cell r="CY51">
            <v>8</v>
          </cell>
          <cell r="CZ51">
            <v>0</v>
          </cell>
          <cell r="DA51">
            <v>37</v>
          </cell>
          <cell r="DB51">
            <v>5673</v>
          </cell>
          <cell r="DC51">
            <v>17</v>
          </cell>
          <cell r="DD51">
            <v>1920</v>
          </cell>
          <cell r="DE51">
            <v>882</v>
          </cell>
          <cell r="DF51">
            <v>0</v>
          </cell>
          <cell r="DG51">
            <v>200</v>
          </cell>
        </row>
        <row r="52">
          <cell r="B52" t="str">
            <v>Kota Bengkulu</v>
          </cell>
          <cell r="C52" t="str">
            <v>Prov. Bengkulu</v>
          </cell>
          <cell r="AZ52">
            <v>4</v>
          </cell>
          <cell r="BA52">
            <v>2</v>
          </cell>
          <cell r="BB52">
            <v>99</v>
          </cell>
          <cell r="BC52">
            <v>20</v>
          </cell>
          <cell r="BD52">
            <v>0</v>
          </cell>
          <cell r="BE52">
            <v>568</v>
          </cell>
          <cell r="BF52">
            <v>21778</v>
          </cell>
          <cell r="BG52">
            <v>66</v>
          </cell>
          <cell r="BH52">
            <v>3164</v>
          </cell>
          <cell r="BI52">
            <v>3556</v>
          </cell>
          <cell r="BJ52">
            <v>38</v>
          </cell>
          <cell r="BK52">
            <v>442</v>
          </cell>
          <cell r="BL52">
            <v>0</v>
          </cell>
          <cell r="BM52">
            <v>0</v>
          </cell>
          <cell r="BN52">
            <v>44</v>
          </cell>
          <cell r="BO52">
            <v>0</v>
          </cell>
          <cell r="BP52">
            <v>0</v>
          </cell>
          <cell r="BQ52">
            <v>324</v>
          </cell>
          <cell r="BR52">
            <v>5412</v>
          </cell>
          <cell r="BS52">
            <v>3</v>
          </cell>
          <cell r="BT52">
            <v>57</v>
          </cell>
          <cell r="BU52">
            <v>755</v>
          </cell>
          <cell r="BV52">
            <v>2</v>
          </cell>
          <cell r="BW52">
            <v>8</v>
          </cell>
          <cell r="CV52">
            <v>4</v>
          </cell>
          <cell r="CW52">
            <v>0</v>
          </cell>
          <cell r="CX52">
            <v>72</v>
          </cell>
          <cell r="CY52">
            <v>57</v>
          </cell>
          <cell r="CZ52">
            <v>0</v>
          </cell>
          <cell r="DA52">
            <v>566</v>
          </cell>
          <cell r="DB52">
            <v>9506</v>
          </cell>
          <cell r="DC52">
            <v>34</v>
          </cell>
          <cell r="DD52">
            <v>2948</v>
          </cell>
          <cell r="DE52">
            <v>1144</v>
          </cell>
          <cell r="DF52">
            <v>1</v>
          </cell>
          <cell r="DG52">
            <v>291</v>
          </cell>
          <cell r="DH52">
            <v>2</v>
          </cell>
          <cell r="DI52">
            <v>0</v>
          </cell>
          <cell r="DJ52">
            <v>60</v>
          </cell>
          <cell r="DK52">
            <v>25</v>
          </cell>
          <cell r="DL52">
            <v>1</v>
          </cell>
          <cell r="DM52">
            <v>251</v>
          </cell>
          <cell r="DN52">
            <v>1532</v>
          </cell>
          <cell r="DO52">
            <v>4</v>
          </cell>
          <cell r="DP52">
            <v>75</v>
          </cell>
          <cell r="DQ52">
            <v>294</v>
          </cell>
          <cell r="DR52">
            <v>3</v>
          </cell>
          <cell r="DS52">
            <v>11</v>
          </cell>
        </row>
        <row r="53">
          <cell r="B53" t="str">
            <v>Kab. Bantul</v>
          </cell>
          <cell r="C53" t="str">
            <v>Prov. D.I. Yogyakarta</v>
          </cell>
          <cell r="AZ53">
            <v>4</v>
          </cell>
          <cell r="BA53">
            <v>1</v>
          </cell>
          <cell r="BB53">
            <v>139</v>
          </cell>
          <cell r="BC53">
            <v>92</v>
          </cell>
          <cell r="BD53">
            <v>3</v>
          </cell>
          <cell r="BE53">
            <v>1666</v>
          </cell>
          <cell r="BF53">
            <v>42302</v>
          </cell>
          <cell r="BG53">
            <v>109</v>
          </cell>
          <cell r="BH53">
            <v>8797</v>
          </cell>
          <cell r="BI53">
            <v>3278</v>
          </cell>
          <cell r="BJ53">
            <v>18</v>
          </cell>
          <cell r="BK53">
            <v>353</v>
          </cell>
          <cell r="BL53">
            <v>1</v>
          </cell>
          <cell r="BM53">
            <v>0</v>
          </cell>
          <cell r="BN53">
            <v>323</v>
          </cell>
          <cell r="BO53">
            <v>22</v>
          </cell>
          <cell r="BP53">
            <v>1</v>
          </cell>
          <cell r="BQ53">
            <v>2007</v>
          </cell>
          <cell r="BR53">
            <v>13678</v>
          </cell>
          <cell r="BS53">
            <v>6</v>
          </cell>
          <cell r="BT53">
            <v>1270</v>
          </cell>
          <cell r="BU53">
            <v>1636</v>
          </cell>
          <cell r="BV53">
            <v>1</v>
          </cell>
          <cell r="BW53">
            <v>77</v>
          </cell>
          <cell r="CV53">
            <v>3</v>
          </cell>
          <cell r="CW53">
            <v>0</v>
          </cell>
          <cell r="CX53">
            <v>103</v>
          </cell>
          <cell r="CY53">
            <v>132</v>
          </cell>
          <cell r="CZ53">
            <v>1</v>
          </cell>
          <cell r="DA53">
            <v>1053</v>
          </cell>
          <cell r="DB53">
            <v>15232</v>
          </cell>
          <cell r="DC53">
            <v>16</v>
          </cell>
          <cell r="DD53">
            <v>6294</v>
          </cell>
          <cell r="DE53">
            <v>1190</v>
          </cell>
          <cell r="DF53">
            <v>0</v>
          </cell>
          <cell r="DG53">
            <v>236</v>
          </cell>
          <cell r="DH53">
            <v>8</v>
          </cell>
          <cell r="DI53">
            <v>0</v>
          </cell>
          <cell r="DJ53">
            <v>140</v>
          </cell>
          <cell r="DK53">
            <v>196</v>
          </cell>
          <cell r="DL53">
            <v>1</v>
          </cell>
          <cell r="DM53">
            <v>1293</v>
          </cell>
          <cell r="DN53">
            <v>3148</v>
          </cell>
          <cell r="DO53">
            <v>7</v>
          </cell>
          <cell r="DP53">
            <v>1421</v>
          </cell>
          <cell r="DQ53">
            <v>412</v>
          </cell>
          <cell r="DR53">
            <v>0</v>
          </cell>
          <cell r="DS53">
            <v>99</v>
          </cell>
        </row>
        <row r="54">
          <cell r="B54" t="str">
            <v>Kab. Gunung Kidul</v>
          </cell>
          <cell r="C54" t="str">
            <v>Prov. D.I. Yogyakarta</v>
          </cell>
          <cell r="AZ54">
            <v>2</v>
          </cell>
          <cell r="BA54">
            <v>0</v>
          </cell>
          <cell r="BB54">
            <v>37</v>
          </cell>
          <cell r="BC54">
            <v>115</v>
          </cell>
          <cell r="BD54">
            <v>3</v>
          </cell>
          <cell r="BE54">
            <v>905</v>
          </cell>
          <cell r="BF54">
            <v>36436</v>
          </cell>
          <cell r="BG54">
            <v>66</v>
          </cell>
          <cell r="BH54">
            <v>6375</v>
          </cell>
          <cell r="BI54">
            <v>710</v>
          </cell>
          <cell r="BJ54">
            <v>4</v>
          </cell>
          <cell r="BK54">
            <v>81</v>
          </cell>
          <cell r="BL54">
            <v>1</v>
          </cell>
          <cell r="BM54">
            <v>0</v>
          </cell>
          <cell r="BN54">
            <v>10</v>
          </cell>
          <cell r="BO54">
            <v>3</v>
          </cell>
          <cell r="BP54">
            <v>0</v>
          </cell>
          <cell r="BQ54">
            <v>151</v>
          </cell>
          <cell r="BR54">
            <v>4848</v>
          </cell>
          <cell r="BS54">
            <v>6</v>
          </cell>
          <cell r="BT54">
            <v>469</v>
          </cell>
          <cell r="BU54">
            <v>240</v>
          </cell>
          <cell r="BV54">
            <v>0</v>
          </cell>
          <cell r="BW54">
            <v>6</v>
          </cell>
          <cell r="CV54">
            <v>2</v>
          </cell>
          <cell r="CW54">
            <v>1</v>
          </cell>
          <cell r="CX54">
            <v>28</v>
          </cell>
          <cell r="CY54">
            <v>369</v>
          </cell>
          <cell r="CZ54">
            <v>0</v>
          </cell>
          <cell r="DA54">
            <v>546</v>
          </cell>
          <cell r="DB54">
            <v>12027</v>
          </cell>
          <cell r="DC54">
            <v>8</v>
          </cell>
          <cell r="DD54">
            <v>5296</v>
          </cell>
          <cell r="DE54">
            <v>585</v>
          </cell>
          <cell r="DF54">
            <v>1</v>
          </cell>
          <cell r="DG54">
            <v>65</v>
          </cell>
          <cell r="DH54">
            <v>0</v>
          </cell>
          <cell r="DI54">
            <v>0</v>
          </cell>
          <cell r="DJ54">
            <v>41</v>
          </cell>
          <cell r="DK54">
            <v>60</v>
          </cell>
          <cell r="DL54">
            <v>4</v>
          </cell>
          <cell r="DM54">
            <v>422</v>
          </cell>
          <cell r="DN54">
            <v>2515</v>
          </cell>
          <cell r="DO54">
            <v>8</v>
          </cell>
          <cell r="DP54">
            <v>1149</v>
          </cell>
          <cell r="DQ54">
            <v>143</v>
          </cell>
          <cell r="DR54">
            <v>0</v>
          </cell>
          <cell r="DS54">
            <v>25</v>
          </cell>
        </row>
        <row r="55">
          <cell r="B55" t="str">
            <v>Kab. Kulon Progo</v>
          </cell>
          <cell r="C55" t="str">
            <v>Prov. D.I. Yogyakarta</v>
          </cell>
          <cell r="AZ55">
            <v>1</v>
          </cell>
          <cell r="BA55">
            <v>0</v>
          </cell>
          <cell r="BB55">
            <v>44</v>
          </cell>
          <cell r="BC55">
            <v>54</v>
          </cell>
          <cell r="BD55">
            <v>1</v>
          </cell>
          <cell r="BE55">
            <v>606</v>
          </cell>
          <cell r="BF55">
            <v>21966</v>
          </cell>
          <cell r="BG55">
            <v>50</v>
          </cell>
          <cell r="BH55">
            <v>4198</v>
          </cell>
          <cell r="BI55">
            <v>989</v>
          </cell>
          <cell r="BJ55">
            <v>3</v>
          </cell>
          <cell r="BK55">
            <v>130</v>
          </cell>
          <cell r="BL55">
            <v>0</v>
          </cell>
          <cell r="BM55">
            <v>0</v>
          </cell>
          <cell r="BN55">
            <v>10</v>
          </cell>
          <cell r="BO55">
            <v>10</v>
          </cell>
          <cell r="BP55">
            <v>0</v>
          </cell>
          <cell r="BQ55">
            <v>238</v>
          </cell>
          <cell r="BR55">
            <v>5217</v>
          </cell>
          <cell r="BS55">
            <v>6</v>
          </cell>
          <cell r="BT55">
            <v>612</v>
          </cell>
          <cell r="BU55">
            <v>263</v>
          </cell>
          <cell r="BV55">
            <v>1</v>
          </cell>
          <cell r="BW55">
            <v>16</v>
          </cell>
          <cell r="CV55">
            <v>0</v>
          </cell>
          <cell r="CW55">
            <v>0</v>
          </cell>
          <cell r="CX55">
            <v>33</v>
          </cell>
          <cell r="CY55">
            <v>123</v>
          </cell>
          <cell r="CZ55">
            <v>0</v>
          </cell>
          <cell r="DA55">
            <v>378</v>
          </cell>
          <cell r="DB55">
            <v>7970</v>
          </cell>
          <cell r="DC55">
            <v>6</v>
          </cell>
          <cell r="DD55">
            <v>3622</v>
          </cell>
          <cell r="DE55">
            <v>512</v>
          </cell>
          <cell r="DF55">
            <v>0</v>
          </cell>
          <cell r="DG55">
            <v>102</v>
          </cell>
          <cell r="DH55">
            <v>3</v>
          </cell>
          <cell r="DI55">
            <v>0</v>
          </cell>
          <cell r="DJ55">
            <v>24</v>
          </cell>
          <cell r="DK55">
            <v>140</v>
          </cell>
          <cell r="DL55">
            <v>0</v>
          </cell>
          <cell r="DM55">
            <v>326</v>
          </cell>
          <cell r="DN55">
            <v>1144</v>
          </cell>
          <cell r="DO55">
            <v>4</v>
          </cell>
          <cell r="DP55">
            <v>641</v>
          </cell>
          <cell r="DQ55">
            <v>26</v>
          </cell>
          <cell r="DR55">
            <v>0</v>
          </cell>
          <cell r="DS55">
            <v>16</v>
          </cell>
        </row>
        <row r="56">
          <cell r="B56" t="str">
            <v>Kab. Sleman</v>
          </cell>
          <cell r="C56" t="str">
            <v>Prov. D.I. Yogyakarta</v>
          </cell>
          <cell r="AZ56">
            <v>2</v>
          </cell>
          <cell r="BA56">
            <v>2</v>
          </cell>
          <cell r="BB56">
            <v>252</v>
          </cell>
          <cell r="BC56">
            <v>112</v>
          </cell>
          <cell r="BD56">
            <v>2</v>
          </cell>
          <cell r="BE56">
            <v>2426</v>
          </cell>
          <cell r="BF56">
            <v>50485</v>
          </cell>
          <cell r="BG56">
            <v>55</v>
          </cell>
          <cell r="BH56">
            <v>5551</v>
          </cell>
          <cell r="BI56">
            <v>2588</v>
          </cell>
          <cell r="BJ56">
            <v>7</v>
          </cell>
          <cell r="BK56">
            <v>194</v>
          </cell>
          <cell r="BL56">
            <v>3</v>
          </cell>
          <cell r="BM56">
            <v>0</v>
          </cell>
          <cell r="BN56">
            <v>412</v>
          </cell>
          <cell r="BO56">
            <v>37</v>
          </cell>
          <cell r="BP56">
            <v>0</v>
          </cell>
          <cell r="BQ56">
            <v>3007</v>
          </cell>
          <cell r="BR56">
            <v>22082</v>
          </cell>
          <cell r="BS56">
            <v>12</v>
          </cell>
          <cell r="BT56">
            <v>1178</v>
          </cell>
          <cell r="BU56">
            <v>2772</v>
          </cell>
          <cell r="BV56">
            <v>1</v>
          </cell>
          <cell r="BW56">
            <v>54</v>
          </cell>
          <cell r="CV56">
            <v>3</v>
          </cell>
          <cell r="CW56">
            <v>0</v>
          </cell>
          <cell r="CX56">
            <v>64</v>
          </cell>
          <cell r="CY56">
            <v>122</v>
          </cell>
          <cell r="CZ56">
            <v>1</v>
          </cell>
          <cell r="DA56">
            <v>878</v>
          </cell>
          <cell r="DB56">
            <v>17743</v>
          </cell>
          <cell r="DC56">
            <v>2</v>
          </cell>
          <cell r="DD56">
            <v>3637</v>
          </cell>
          <cell r="DE56">
            <v>916</v>
          </cell>
          <cell r="DF56">
            <v>0</v>
          </cell>
          <cell r="DG56">
            <v>87</v>
          </cell>
          <cell r="DH56">
            <v>7</v>
          </cell>
          <cell r="DI56">
            <v>0</v>
          </cell>
          <cell r="DJ56">
            <v>254</v>
          </cell>
          <cell r="DK56">
            <v>315</v>
          </cell>
          <cell r="DL56">
            <v>2</v>
          </cell>
          <cell r="DM56">
            <v>3090</v>
          </cell>
          <cell r="DN56">
            <v>7753</v>
          </cell>
          <cell r="DO56">
            <v>8</v>
          </cell>
          <cell r="DP56">
            <v>2058</v>
          </cell>
          <cell r="DQ56">
            <v>667</v>
          </cell>
          <cell r="DR56">
            <v>0</v>
          </cell>
          <cell r="DS56">
            <v>65</v>
          </cell>
        </row>
        <row r="57">
          <cell r="B57" t="str">
            <v>Kota Yogyakarta</v>
          </cell>
          <cell r="C57" t="str">
            <v>Prov. D.I. Yogyakarta</v>
          </cell>
          <cell r="AZ57">
            <v>6</v>
          </cell>
          <cell r="BA57">
            <v>0</v>
          </cell>
          <cell r="BB57">
            <v>279</v>
          </cell>
          <cell r="BC57">
            <v>187</v>
          </cell>
          <cell r="BD57">
            <v>6</v>
          </cell>
          <cell r="BE57">
            <v>3841</v>
          </cell>
          <cell r="BF57">
            <v>13804</v>
          </cell>
          <cell r="BG57">
            <v>32</v>
          </cell>
          <cell r="BH57">
            <v>1846</v>
          </cell>
          <cell r="BI57">
            <v>868</v>
          </cell>
          <cell r="BJ57">
            <v>2</v>
          </cell>
          <cell r="BK57">
            <v>53</v>
          </cell>
          <cell r="BL57">
            <v>1</v>
          </cell>
          <cell r="BM57">
            <v>0</v>
          </cell>
          <cell r="BN57">
            <v>1037</v>
          </cell>
          <cell r="BO57">
            <v>33</v>
          </cell>
          <cell r="BP57">
            <v>1</v>
          </cell>
          <cell r="BQ57">
            <v>9261</v>
          </cell>
          <cell r="BR57">
            <v>9725</v>
          </cell>
          <cell r="BS57">
            <v>3</v>
          </cell>
          <cell r="BT57">
            <v>302</v>
          </cell>
          <cell r="BU57">
            <v>828</v>
          </cell>
          <cell r="BV57">
            <v>1</v>
          </cell>
          <cell r="BW57">
            <v>11</v>
          </cell>
          <cell r="CV57">
            <v>6</v>
          </cell>
          <cell r="CW57">
            <v>0</v>
          </cell>
          <cell r="CX57">
            <v>357</v>
          </cell>
          <cell r="CY57">
            <v>37</v>
          </cell>
          <cell r="CZ57">
            <v>0</v>
          </cell>
          <cell r="DA57">
            <v>2204</v>
          </cell>
          <cell r="DB57">
            <v>5938</v>
          </cell>
          <cell r="DC57">
            <v>2</v>
          </cell>
          <cell r="DD57">
            <v>1191</v>
          </cell>
          <cell r="DE57">
            <v>559</v>
          </cell>
          <cell r="DF57">
            <v>0</v>
          </cell>
          <cell r="DG57">
            <v>33</v>
          </cell>
          <cell r="DH57">
            <v>15</v>
          </cell>
          <cell r="DI57">
            <v>0</v>
          </cell>
          <cell r="DJ57">
            <v>668</v>
          </cell>
          <cell r="DK57">
            <v>154</v>
          </cell>
          <cell r="DL57">
            <v>0</v>
          </cell>
          <cell r="DM57">
            <v>4839</v>
          </cell>
          <cell r="DN57">
            <v>3655</v>
          </cell>
          <cell r="DO57">
            <v>2</v>
          </cell>
          <cell r="DP57">
            <v>514</v>
          </cell>
          <cell r="DQ57">
            <v>316</v>
          </cell>
          <cell r="DR57">
            <v>0</v>
          </cell>
          <cell r="DS57">
            <v>18</v>
          </cell>
        </row>
        <row r="58">
          <cell r="B58" t="str">
            <v>Kab. Kepulauan Seribu</v>
          </cell>
          <cell r="C58" t="str">
            <v>Prov. D.K.I. Jakarta</v>
          </cell>
          <cell r="AZ58">
            <v>0</v>
          </cell>
          <cell r="BA58">
            <v>0</v>
          </cell>
          <cell r="BB58">
            <v>1</v>
          </cell>
          <cell r="BC58">
            <v>3</v>
          </cell>
          <cell r="BD58">
            <v>0</v>
          </cell>
          <cell r="BE58">
            <v>27</v>
          </cell>
          <cell r="BF58">
            <v>2253</v>
          </cell>
          <cell r="BG58">
            <v>1</v>
          </cell>
          <cell r="BH58">
            <v>182</v>
          </cell>
          <cell r="BI58">
            <v>76</v>
          </cell>
          <cell r="BJ58">
            <v>0</v>
          </cell>
          <cell r="BK58">
            <v>0</v>
          </cell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CV58">
            <v>0</v>
          </cell>
          <cell r="CW58">
            <v>0</v>
          </cell>
          <cell r="CX58">
            <v>2</v>
          </cell>
          <cell r="CY58">
            <v>1</v>
          </cell>
          <cell r="CZ58">
            <v>0</v>
          </cell>
          <cell r="DA58">
            <v>25</v>
          </cell>
          <cell r="DB58">
            <v>938</v>
          </cell>
          <cell r="DC58">
            <v>0</v>
          </cell>
          <cell r="DD58">
            <v>47</v>
          </cell>
          <cell r="DE58">
            <v>7</v>
          </cell>
          <cell r="DF58">
            <v>0</v>
          </cell>
          <cell r="DG58">
            <v>0</v>
          </cell>
        </row>
        <row r="59">
          <cell r="B59" t="str">
            <v>Kota Jakarta Barat</v>
          </cell>
          <cell r="C59" t="str">
            <v>Prov. D.K.I. Jakarta</v>
          </cell>
          <cell r="AZ59">
            <v>4</v>
          </cell>
          <cell r="BA59">
            <v>1</v>
          </cell>
          <cell r="BB59">
            <v>381</v>
          </cell>
          <cell r="BC59">
            <v>114</v>
          </cell>
          <cell r="BD59">
            <v>2</v>
          </cell>
          <cell r="BE59">
            <v>7046</v>
          </cell>
          <cell r="BF59">
            <v>106079</v>
          </cell>
          <cell r="BG59">
            <v>15</v>
          </cell>
          <cell r="BH59">
            <v>2619</v>
          </cell>
          <cell r="BI59">
            <v>5505</v>
          </cell>
          <cell r="BJ59">
            <v>3</v>
          </cell>
          <cell r="BK59">
            <v>94</v>
          </cell>
          <cell r="BL59">
            <v>0</v>
          </cell>
          <cell r="BM59">
            <v>1</v>
          </cell>
          <cell r="BN59">
            <v>431</v>
          </cell>
          <cell r="BO59">
            <v>16</v>
          </cell>
          <cell r="BP59">
            <v>2</v>
          </cell>
          <cell r="BQ59">
            <v>8276</v>
          </cell>
          <cell r="BR59">
            <v>47736</v>
          </cell>
          <cell r="BS59">
            <v>1</v>
          </cell>
          <cell r="BT59">
            <v>157</v>
          </cell>
          <cell r="BU59">
            <v>3313</v>
          </cell>
          <cell r="BV59">
            <v>0</v>
          </cell>
          <cell r="BW59">
            <v>7</v>
          </cell>
          <cell r="CV59">
            <v>8</v>
          </cell>
          <cell r="CW59">
            <v>0</v>
          </cell>
          <cell r="CX59">
            <v>187</v>
          </cell>
          <cell r="CY59">
            <v>128</v>
          </cell>
          <cell r="CZ59">
            <v>0</v>
          </cell>
          <cell r="DA59">
            <v>3761</v>
          </cell>
          <cell r="DB59">
            <v>30171</v>
          </cell>
          <cell r="DC59">
            <v>3</v>
          </cell>
          <cell r="DD59">
            <v>834</v>
          </cell>
          <cell r="DE59">
            <v>1388</v>
          </cell>
          <cell r="DF59">
            <v>0</v>
          </cell>
          <cell r="DG59">
            <v>39</v>
          </cell>
          <cell r="DH59">
            <v>7</v>
          </cell>
          <cell r="DI59">
            <v>0</v>
          </cell>
          <cell r="DJ59">
            <v>356</v>
          </cell>
          <cell r="DK59">
            <v>110</v>
          </cell>
          <cell r="DL59">
            <v>1</v>
          </cell>
          <cell r="DM59">
            <v>4893</v>
          </cell>
          <cell r="DN59">
            <v>32396</v>
          </cell>
          <cell r="DO59">
            <v>6</v>
          </cell>
          <cell r="DP59">
            <v>783</v>
          </cell>
          <cell r="DQ59">
            <v>2224</v>
          </cell>
          <cell r="DR59">
            <v>0</v>
          </cell>
          <cell r="DS59">
            <v>53</v>
          </cell>
        </row>
        <row r="60">
          <cell r="B60" t="str">
            <v>Kota Jakarta Pusat</v>
          </cell>
          <cell r="C60" t="str">
            <v>Prov. D.K.I. Jakarta</v>
          </cell>
          <cell r="AZ60">
            <v>7</v>
          </cell>
          <cell r="BA60">
            <v>0</v>
          </cell>
          <cell r="BB60">
            <v>507</v>
          </cell>
          <cell r="BC60">
            <v>120</v>
          </cell>
          <cell r="BD60">
            <v>3</v>
          </cell>
          <cell r="BE60">
            <v>7784</v>
          </cell>
          <cell r="BF60">
            <v>45446</v>
          </cell>
          <cell r="BG60">
            <v>3</v>
          </cell>
          <cell r="BH60">
            <v>1832</v>
          </cell>
          <cell r="BI60">
            <v>2765</v>
          </cell>
          <cell r="BJ60">
            <v>1</v>
          </cell>
          <cell r="BK60">
            <v>29</v>
          </cell>
          <cell r="BL60">
            <v>0</v>
          </cell>
          <cell r="BM60">
            <v>0</v>
          </cell>
          <cell r="BN60">
            <v>739</v>
          </cell>
          <cell r="BO60">
            <v>11</v>
          </cell>
          <cell r="BP60">
            <v>1</v>
          </cell>
          <cell r="BQ60">
            <v>7067</v>
          </cell>
          <cell r="BR60">
            <v>12088</v>
          </cell>
          <cell r="BS60">
            <v>0</v>
          </cell>
          <cell r="BT60">
            <v>131</v>
          </cell>
          <cell r="BU60">
            <v>1296</v>
          </cell>
          <cell r="BV60">
            <v>0</v>
          </cell>
          <cell r="BW60">
            <v>3</v>
          </cell>
          <cell r="CV60">
            <v>2</v>
          </cell>
          <cell r="CW60">
            <v>0</v>
          </cell>
          <cell r="CX60">
            <v>233</v>
          </cell>
          <cell r="CY60">
            <v>151</v>
          </cell>
          <cell r="CZ60">
            <v>0</v>
          </cell>
          <cell r="DA60">
            <v>4407</v>
          </cell>
          <cell r="DB60">
            <v>16348</v>
          </cell>
          <cell r="DC60">
            <v>1</v>
          </cell>
          <cell r="DD60">
            <v>940</v>
          </cell>
          <cell r="DE60">
            <v>789</v>
          </cell>
          <cell r="DF60">
            <v>0</v>
          </cell>
          <cell r="DG60">
            <v>21</v>
          </cell>
          <cell r="DH60">
            <v>7</v>
          </cell>
          <cell r="DI60">
            <v>0</v>
          </cell>
          <cell r="DJ60">
            <v>452</v>
          </cell>
          <cell r="DK60">
            <v>133</v>
          </cell>
          <cell r="DL60">
            <v>0</v>
          </cell>
          <cell r="DM60">
            <v>6365</v>
          </cell>
          <cell r="DN60">
            <v>7857</v>
          </cell>
          <cell r="DO60">
            <v>3</v>
          </cell>
          <cell r="DP60">
            <v>413</v>
          </cell>
          <cell r="DQ60">
            <v>433</v>
          </cell>
          <cell r="DR60">
            <v>0</v>
          </cell>
          <cell r="DS60">
            <v>26</v>
          </cell>
        </row>
        <row r="61">
          <cell r="B61" t="str">
            <v>Kota Jakarta Selatan</v>
          </cell>
          <cell r="C61" t="str">
            <v>Prov. D.K.I. Jakarta</v>
          </cell>
          <cell r="AZ61">
            <v>6</v>
          </cell>
          <cell r="BA61">
            <v>1</v>
          </cell>
          <cell r="BB61">
            <v>731</v>
          </cell>
          <cell r="BC61">
            <v>154</v>
          </cell>
          <cell r="BD61">
            <v>3</v>
          </cell>
          <cell r="BE61">
            <v>9479</v>
          </cell>
          <cell r="BF61">
            <v>100542</v>
          </cell>
          <cell r="BG61">
            <v>53</v>
          </cell>
          <cell r="BH61">
            <v>2873</v>
          </cell>
          <cell r="BI61">
            <v>7547</v>
          </cell>
          <cell r="BJ61">
            <v>4</v>
          </cell>
          <cell r="BK61">
            <v>98</v>
          </cell>
          <cell r="BL61">
            <v>1</v>
          </cell>
          <cell r="BM61">
            <v>0</v>
          </cell>
          <cell r="BN61">
            <v>894</v>
          </cell>
          <cell r="BO61">
            <v>11</v>
          </cell>
          <cell r="BP61">
            <v>0</v>
          </cell>
          <cell r="BQ61">
            <v>9444</v>
          </cell>
          <cell r="BR61">
            <v>31452</v>
          </cell>
          <cell r="BS61">
            <v>1</v>
          </cell>
          <cell r="BT61">
            <v>94</v>
          </cell>
          <cell r="BU61">
            <v>2912</v>
          </cell>
          <cell r="BV61">
            <v>0</v>
          </cell>
          <cell r="BW61">
            <v>1</v>
          </cell>
          <cell r="CV61">
            <v>4</v>
          </cell>
          <cell r="CW61">
            <v>0</v>
          </cell>
          <cell r="CX61">
            <v>532</v>
          </cell>
          <cell r="CY61">
            <v>104</v>
          </cell>
          <cell r="CZ61">
            <v>1</v>
          </cell>
          <cell r="DA61">
            <v>5817</v>
          </cell>
          <cell r="DB61">
            <v>38844</v>
          </cell>
          <cell r="DC61">
            <v>3</v>
          </cell>
          <cell r="DD61">
            <v>1254</v>
          </cell>
          <cell r="DE61">
            <v>1543</v>
          </cell>
          <cell r="DF61">
            <v>0</v>
          </cell>
          <cell r="DG61">
            <v>26</v>
          </cell>
          <cell r="DH61">
            <v>7</v>
          </cell>
          <cell r="DI61">
            <v>0</v>
          </cell>
          <cell r="DJ61">
            <v>532</v>
          </cell>
          <cell r="DK61">
            <v>163</v>
          </cell>
          <cell r="DL61">
            <v>3</v>
          </cell>
          <cell r="DM61">
            <v>5700</v>
          </cell>
          <cell r="DN61">
            <v>21566</v>
          </cell>
          <cell r="DO61">
            <v>7</v>
          </cell>
          <cell r="DP61">
            <v>761</v>
          </cell>
          <cell r="DQ61">
            <v>1119</v>
          </cell>
          <cell r="DR61">
            <v>0</v>
          </cell>
          <cell r="DS61">
            <v>16</v>
          </cell>
        </row>
        <row r="62">
          <cell r="B62" t="str">
            <v>Kota Jakarta Timur</v>
          </cell>
          <cell r="C62" t="str">
            <v>Prov. D.K.I. Jakarta</v>
          </cell>
          <cell r="AZ62">
            <v>4</v>
          </cell>
          <cell r="BA62">
            <v>0</v>
          </cell>
          <cell r="BB62">
            <v>686</v>
          </cell>
          <cell r="BC62">
            <v>131</v>
          </cell>
          <cell r="BD62">
            <v>7</v>
          </cell>
          <cell r="BE62">
            <v>9943</v>
          </cell>
          <cell r="BF62">
            <v>162689</v>
          </cell>
          <cell r="BG62">
            <v>15</v>
          </cell>
          <cell r="BH62">
            <v>4435</v>
          </cell>
          <cell r="BI62">
            <v>8244</v>
          </cell>
          <cell r="BJ62">
            <v>0</v>
          </cell>
          <cell r="BK62">
            <v>84</v>
          </cell>
          <cell r="BL62">
            <v>0</v>
          </cell>
          <cell r="BM62">
            <v>0</v>
          </cell>
          <cell r="BN62">
            <v>934</v>
          </cell>
          <cell r="BO62">
            <v>17</v>
          </cell>
          <cell r="BP62">
            <v>0</v>
          </cell>
          <cell r="BQ62">
            <v>11509</v>
          </cell>
          <cell r="BR62">
            <v>42953</v>
          </cell>
          <cell r="BS62">
            <v>0</v>
          </cell>
          <cell r="BT62">
            <v>174</v>
          </cell>
          <cell r="BU62">
            <v>2769</v>
          </cell>
          <cell r="BV62">
            <v>0</v>
          </cell>
          <cell r="BW62">
            <v>4</v>
          </cell>
          <cell r="CV62">
            <v>12</v>
          </cell>
          <cell r="CW62">
            <v>1</v>
          </cell>
          <cell r="CX62">
            <v>618</v>
          </cell>
          <cell r="CY62">
            <v>104</v>
          </cell>
          <cell r="CZ62">
            <v>1</v>
          </cell>
          <cell r="DA62">
            <v>6056</v>
          </cell>
          <cell r="DB62">
            <v>62864</v>
          </cell>
          <cell r="DC62">
            <v>14</v>
          </cell>
          <cell r="DD62">
            <v>1819</v>
          </cell>
          <cell r="DE62">
            <v>2235</v>
          </cell>
          <cell r="DF62">
            <v>0</v>
          </cell>
          <cell r="DG62">
            <v>58</v>
          </cell>
          <cell r="DH62">
            <v>15</v>
          </cell>
          <cell r="DI62">
            <v>2</v>
          </cell>
          <cell r="DJ62">
            <v>877</v>
          </cell>
          <cell r="DK62">
            <v>98</v>
          </cell>
          <cell r="DL62">
            <v>2</v>
          </cell>
          <cell r="DM62">
            <v>6197</v>
          </cell>
          <cell r="DN62">
            <v>22404</v>
          </cell>
          <cell r="DO62">
            <v>9</v>
          </cell>
          <cell r="DP62">
            <v>666</v>
          </cell>
          <cell r="DQ62">
            <v>1112</v>
          </cell>
          <cell r="DR62">
            <v>0</v>
          </cell>
          <cell r="DS62">
            <v>10</v>
          </cell>
        </row>
        <row r="63">
          <cell r="B63" t="str">
            <v>Kota Jakarta Utara</v>
          </cell>
          <cell r="C63" t="str">
            <v>Prov. D.K.I. Jakarta</v>
          </cell>
          <cell r="AZ63">
            <v>7</v>
          </cell>
          <cell r="BA63">
            <v>0</v>
          </cell>
          <cell r="BB63">
            <v>417</v>
          </cell>
          <cell r="BC63">
            <v>106</v>
          </cell>
          <cell r="BD63">
            <v>0</v>
          </cell>
          <cell r="BE63">
            <v>3506</v>
          </cell>
          <cell r="BF63">
            <v>65687</v>
          </cell>
          <cell r="BG63">
            <v>12</v>
          </cell>
          <cell r="BH63">
            <v>2985</v>
          </cell>
          <cell r="BI63">
            <v>3617</v>
          </cell>
          <cell r="BJ63">
            <v>0</v>
          </cell>
          <cell r="BK63">
            <v>95</v>
          </cell>
          <cell r="BL63">
            <v>0</v>
          </cell>
          <cell r="BM63">
            <v>1</v>
          </cell>
          <cell r="BN63">
            <v>841</v>
          </cell>
          <cell r="BO63">
            <v>12</v>
          </cell>
          <cell r="BP63">
            <v>0</v>
          </cell>
          <cell r="BQ63">
            <v>6587</v>
          </cell>
          <cell r="BR63">
            <v>42336</v>
          </cell>
          <cell r="BS63">
            <v>3</v>
          </cell>
          <cell r="BT63">
            <v>610</v>
          </cell>
          <cell r="BU63">
            <v>4243</v>
          </cell>
          <cell r="BV63">
            <v>0</v>
          </cell>
          <cell r="BW63">
            <v>17</v>
          </cell>
          <cell r="CV63">
            <v>3</v>
          </cell>
          <cell r="CW63">
            <v>0</v>
          </cell>
          <cell r="CX63">
            <v>186</v>
          </cell>
          <cell r="CY63">
            <v>120</v>
          </cell>
          <cell r="CZ63">
            <v>2</v>
          </cell>
          <cell r="DA63">
            <v>2965</v>
          </cell>
          <cell r="DB63">
            <v>22943</v>
          </cell>
          <cell r="DC63">
            <v>9</v>
          </cell>
          <cell r="DD63">
            <v>1338</v>
          </cell>
          <cell r="DE63">
            <v>721</v>
          </cell>
          <cell r="DF63">
            <v>1</v>
          </cell>
          <cell r="DG63">
            <v>32</v>
          </cell>
          <cell r="DH63">
            <v>6</v>
          </cell>
          <cell r="DI63">
            <v>0</v>
          </cell>
          <cell r="DJ63">
            <v>332</v>
          </cell>
          <cell r="DK63">
            <v>58</v>
          </cell>
          <cell r="DL63">
            <v>1</v>
          </cell>
          <cell r="DM63">
            <v>3515</v>
          </cell>
          <cell r="DN63">
            <v>21866</v>
          </cell>
          <cell r="DO63">
            <v>6</v>
          </cell>
          <cell r="DP63">
            <v>1020</v>
          </cell>
          <cell r="DQ63">
            <v>1493</v>
          </cell>
          <cell r="DR63">
            <v>0</v>
          </cell>
          <cell r="DS63">
            <v>44</v>
          </cell>
        </row>
        <row r="64">
          <cell r="B64" t="str">
            <v>Kab. Asmat</v>
          </cell>
          <cell r="C64" t="str">
            <v>Prov. Papua</v>
          </cell>
          <cell r="AZ64">
            <v>1</v>
          </cell>
          <cell r="BA64">
            <v>0</v>
          </cell>
          <cell r="BB64">
            <v>26</v>
          </cell>
          <cell r="BC64">
            <v>24</v>
          </cell>
          <cell r="BD64">
            <v>3</v>
          </cell>
          <cell r="BE64">
            <v>245</v>
          </cell>
          <cell r="BF64">
            <v>10182</v>
          </cell>
          <cell r="BG64">
            <v>63</v>
          </cell>
          <cell r="BH64">
            <v>3422</v>
          </cell>
          <cell r="BI64">
            <v>809</v>
          </cell>
          <cell r="BJ64">
            <v>6</v>
          </cell>
          <cell r="BK64">
            <v>197</v>
          </cell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CV64">
            <v>0</v>
          </cell>
          <cell r="CW64">
            <v>0</v>
          </cell>
          <cell r="CX64">
            <v>10</v>
          </cell>
          <cell r="CY64">
            <v>32</v>
          </cell>
          <cell r="CZ64">
            <v>0</v>
          </cell>
          <cell r="DA64">
            <v>119</v>
          </cell>
          <cell r="DB64">
            <v>3165</v>
          </cell>
          <cell r="DC64">
            <v>21</v>
          </cell>
          <cell r="DD64">
            <v>2388</v>
          </cell>
          <cell r="DE64">
            <v>218</v>
          </cell>
          <cell r="DF64">
            <v>0</v>
          </cell>
          <cell r="DG64">
            <v>85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38</v>
          </cell>
          <cell r="DO64">
            <v>4</v>
          </cell>
          <cell r="DP64">
            <v>14</v>
          </cell>
          <cell r="DQ64">
            <v>0</v>
          </cell>
          <cell r="DR64">
            <v>0</v>
          </cell>
          <cell r="DS64">
            <v>1</v>
          </cell>
        </row>
        <row r="65">
          <cell r="B65" t="str">
            <v>Kab. Berau</v>
          </cell>
          <cell r="C65" t="str">
            <v>Prov. Kalimantan Timur</v>
          </cell>
          <cell r="AZ65">
            <v>4</v>
          </cell>
          <cell r="BA65">
            <v>0</v>
          </cell>
          <cell r="BB65">
            <v>28</v>
          </cell>
          <cell r="BC65">
            <v>17</v>
          </cell>
          <cell r="BD65">
            <v>0</v>
          </cell>
          <cell r="BE65">
            <v>290</v>
          </cell>
          <cell r="BF65">
            <v>11031</v>
          </cell>
          <cell r="BG65">
            <v>75</v>
          </cell>
          <cell r="BH65">
            <v>3297</v>
          </cell>
          <cell r="BI65">
            <v>1072</v>
          </cell>
          <cell r="BJ65">
            <v>16</v>
          </cell>
          <cell r="BK65">
            <v>236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10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CV65">
            <v>5</v>
          </cell>
          <cell r="CW65">
            <v>0</v>
          </cell>
          <cell r="CX65">
            <v>31</v>
          </cell>
          <cell r="CY65">
            <v>38</v>
          </cell>
          <cell r="CZ65">
            <v>2</v>
          </cell>
          <cell r="DA65">
            <v>144</v>
          </cell>
          <cell r="DB65">
            <v>3376</v>
          </cell>
          <cell r="DC65">
            <v>33</v>
          </cell>
          <cell r="DD65">
            <v>2321</v>
          </cell>
          <cell r="DE65">
            <v>343</v>
          </cell>
          <cell r="DF65">
            <v>2</v>
          </cell>
          <cell r="DG65">
            <v>198</v>
          </cell>
          <cell r="DH65">
            <v>0</v>
          </cell>
          <cell r="DI65">
            <v>0</v>
          </cell>
          <cell r="DJ65">
            <v>0</v>
          </cell>
          <cell r="DK65">
            <v>2</v>
          </cell>
          <cell r="DL65">
            <v>0</v>
          </cell>
          <cell r="DM65">
            <v>1</v>
          </cell>
          <cell r="DN65">
            <v>39</v>
          </cell>
          <cell r="DO65">
            <v>0</v>
          </cell>
          <cell r="DP65">
            <v>7</v>
          </cell>
          <cell r="DQ65">
            <v>0</v>
          </cell>
          <cell r="DR65">
            <v>0</v>
          </cell>
          <cell r="DS65">
            <v>0</v>
          </cell>
        </row>
        <row r="66">
          <cell r="B66" t="str">
            <v>Kab. Biak Numfor</v>
          </cell>
          <cell r="C66" t="str">
            <v>Prov. Papua</v>
          </cell>
          <cell r="AZ66">
            <v>5</v>
          </cell>
          <cell r="BA66">
            <v>0</v>
          </cell>
          <cell r="BB66">
            <v>65</v>
          </cell>
          <cell r="BC66">
            <v>41</v>
          </cell>
          <cell r="BD66">
            <v>2</v>
          </cell>
          <cell r="BE66">
            <v>665</v>
          </cell>
          <cell r="BF66">
            <v>25539</v>
          </cell>
          <cell r="BG66">
            <v>248</v>
          </cell>
          <cell r="BH66">
            <v>8311</v>
          </cell>
          <cell r="BI66">
            <v>2470</v>
          </cell>
          <cell r="BJ66">
            <v>50</v>
          </cell>
          <cell r="BK66">
            <v>533</v>
          </cell>
          <cell r="BL66">
            <v>0</v>
          </cell>
          <cell r="BM66">
            <v>0</v>
          </cell>
          <cell r="BN66">
            <v>1</v>
          </cell>
          <cell r="BO66">
            <v>1</v>
          </cell>
          <cell r="BP66">
            <v>0</v>
          </cell>
          <cell r="BQ66">
            <v>30</v>
          </cell>
          <cell r="BR66">
            <v>800</v>
          </cell>
          <cell r="BS66">
            <v>1</v>
          </cell>
          <cell r="BT66">
            <v>59</v>
          </cell>
          <cell r="BU66">
            <v>89</v>
          </cell>
          <cell r="BV66">
            <v>0</v>
          </cell>
          <cell r="BW66">
            <v>12</v>
          </cell>
          <cell r="CV66">
            <v>3</v>
          </cell>
          <cell r="CW66">
            <v>0</v>
          </cell>
          <cell r="CX66">
            <v>59</v>
          </cell>
          <cell r="CY66">
            <v>68</v>
          </cell>
          <cell r="CZ66">
            <v>1</v>
          </cell>
          <cell r="DA66">
            <v>323</v>
          </cell>
          <cell r="DB66">
            <v>7624</v>
          </cell>
          <cell r="DC66">
            <v>61</v>
          </cell>
          <cell r="DD66">
            <v>5913</v>
          </cell>
          <cell r="DE66">
            <v>542</v>
          </cell>
          <cell r="DF66">
            <v>6</v>
          </cell>
          <cell r="DG66">
            <v>265</v>
          </cell>
          <cell r="DH66">
            <v>0</v>
          </cell>
          <cell r="DI66">
            <v>0</v>
          </cell>
          <cell r="DJ66">
            <v>2</v>
          </cell>
          <cell r="DK66">
            <v>15</v>
          </cell>
          <cell r="DL66">
            <v>0</v>
          </cell>
          <cell r="DM66">
            <v>45</v>
          </cell>
          <cell r="DN66">
            <v>464</v>
          </cell>
          <cell r="DO66">
            <v>17</v>
          </cell>
          <cell r="DP66">
            <v>276</v>
          </cell>
          <cell r="DQ66">
            <v>16</v>
          </cell>
          <cell r="DR66">
            <v>1</v>
          </cell>
          <cell r="DS66">
            <v>9</v>
          </cell>
        </row>
        <row r="67">
          <cell r="B67" t="str">
            <v>Kab. Boalemo</v>
          </cell>
          <cell r="C67" t="str">
            <v>Prov. Gorontalo</v>
          </cell>
          <cell r="AZ67">
            <v>1</v>
          </cell>
          <cell r="BA67">
            <v>0</v>
          </cell>
          <cell r="BB67">
            <v>19</v>
          </cell>
          <cell r="BC67">
            <v>11</v>
          </cell>
          <cell r="BD67">
            <v>2</v>
          </cell>
          <cell r="BE67">
            <v>217</v>
          </cell>
          <cell r="BF67">
            <v>9842</v>
          </cell>
          <cell r="BG67">
            <v>49</v>
          </cell>
          <cell r="BH67">
            <v>1815</v>
          </cell>
          <cell r="BI67">
            <v>809</v>
          </cell>
          <cell r="BJ67">
            <v>8</v>
          </cell>
          <cell r="BK67">
            <v>109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16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CV67">
            <v>2</v>
          </cell>
          <cell r="CW67">
            <v>1</v>
          </cell>
          <cell r="CX67">
            <v>9</v>
          </cell>
          <cell r="CY67">
            <v>35</v>
          </cell>
          <cell r="CZ67">
            <v>0</v>
          </cell>
          <cell r="DA67">
            <v>172</v>
          </cell>
          <cell r="DB67">
            <v>3239</v>
          </cell>
          <cell r="DC67">
            <v>15</v>
          </cell>
          <cell r="DD67">
            <v>1549</v>
          </cell>
          <cell r="DE67">
            <v>386</v>
          </cell>
          <cell r="DF67">
            <v>0</v>
          </cell>
          <cell r="DG67">
            <v>166</v>
          </cell>
          <cell r="DH67">
            <v>0</v>
          </cell>
          <cell r="DI67">
            <v>0</v>
          </cell>
          <cell r="DJ67">
            <v>0</v>
          </cell>
          <cell r="DK67">
            <v>2</v>
          </cell>
          <cell r="DL67">
            <v>0</v>
          </cell>
          <cell r="DM67">
            <v>6</v>
          </cell>
          <cell r="DN67">
            <v>120</v>
          </cell>
          <cell r="DO67">
            <v>0</v>
          </cell>
          <cell r="DP67">
            <v>53</v>
          </cell>
          <cell r="DQ67">
            <v>2</v>
          </cell>
          <cell r="DR67">
            <v>0</v>
          </cell>
          <cell r="DS67">
            <v>2</v>
          </cell>
        </row>
        <row r="68">
          <cell r="B68" t="str">
            <v>Kab. Bone Bolango</v>
          </cell>
          <cell r="C68" t="str">
            <v>Prov. Gorontalo</v>
          </cell>
          <cell r="AZ68">
            <v>1</v>
          </cell>
          <cell r="BA68">
            <v>0</v>
          </cell>
          <cell r="BB68">
            <v>23</v>
          </cell>
          <cell r="BC68">
            <v>11</v>
          </cell>
          <cell r="BD68">
            <v>0</v>
          </cell>
          <cell r="BE68">
            <v>218</v>
          </cell>
          <cell r="BF68">
            <v>12012</v>
          </cell>
          <cell r="BG68">
            <v>47</v>
          </cell>
          <cell r="BH68">
            <v>1523</v>
          </cell>
          <cell r="BI68">
            <v>1136</v>
          </cell>
          <cell r="BJ68">
            <v>6</v>
          </cell>
          <cell r="BK68">
            <v>94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6</v>
          </cell>
          <cell r="BR68">
            <v>309</v>
          </cell>
          <cell r="BS68">
            <v>0</v>
          </cell>
          <cell r="BT68">
            <v>1</v>
          </cell>
          <cell r="BU68">
            <v>32</v>
          </cell>
          <cell r="BV68">
            <v>0</v>
          </cell>
          <cell r="BW68">
            <v>0</v>
          </cell>
          <cell r="CV68">
            <v>3</v>
          </cell>
          <cell r="CW68">
            <v>0</v>
          </cell>
          <cell r="CX68">
            <v>13</v>
          </cell>
          <cell r="CY68">
            <v>13</v>
          </cell>
          <cell r="CZ68">
            <v>3</v>
          </cell>
          <cell r="DA68">
            <v>81</v>
          </cell>
          <cell r="DB68">
            <v>3656</v>
          </cell>
          <cell r="DC68">
            <v>19</v>
          </cell>
          <cell r="DD68">
            <v>732</v>
          </cell>
          <cell r="DE68">
            <v>456</v>
          </cell>
          <cell r="DF68">
            <v>0</v>
          </cell>
          <cell r="DG68">
            <v>84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1</v>
          </cell>
          <cell r="DN68">
            <v>65</v>
          </cell>
          <cell r="DO68">
            <v>0</v>
          </cell>
          <cell r="DP68">
            <v>0</v>
          </cell>
          <cell r="DQ68">
            <v>1</v>
          </cell>
          <cell r="DR68">
            <v>0</v>
          </cell>
          <cell r="DS68">
            <v>0</v>
          </cell>
        </row>
        <row r="69">
          <cell r="B69" t="str">
            <v>Kab. Boven Digoel</v>
          </cell>
          <cell r="C69" t="str">
            <v>Prov. Papua</v>
          </cell>
          <cell r="AZ69">
            <v>5</v>
          </cell>
          <cell r="BA69">
            <v>0</v>
          </cell>
          <cell r="BB69">
            <v>69</v>
          </cell>
          <cell r="BC69">
            <v>52</v>
          </cell>
          <cell r="BD69">
            <v>2</v>
          </cell>
          <cell r="BE69">
            <v>1155</v>
          </cell>
          <cell r="BF69">
            <v>13238</v>
          </cell>
          <cell r="BG69">
            <v>16</v>
          </cell>
          <cell r="BH69">
            <v>1841</v>
          </cell>
          <cell r="BI69">
            <v>1047</v>
          </cell>
          <cell r="BJ69">
            <v>6</v>
          </cell>
          <cell r="BK69">
            <v>128</v>
          </cell>
          <cell r="BL69">
            <v>0</v>
          </cell>
          <cell r="BM69">
            <v>0</v>
          </cell>
          <cell r="BN69">
            <v>45</v>
          </cell>
          <cell r="BO69">
            <v>0</v>
          </cell>
          <cell r="BP69">
            <v>0</v>
          </cell>
          <cell r="BQ69">
            <v>141</v>
          </cell>
          <cell r="BR69">
            <v>875</v>
          </cell>
          <cell r="BS69">
            <v>0</v>
          </cell>
          <cell r="BT69">
            <v>24</v>
          </cell>
          <cell r="BU69">
            <v>238</v>
          </cell>
          <cell r="BV69">
            <v>0</v>
          </cell>
          <cell r="BW69">
            <v>3</v>
          </cell>
          <cell r="CV69">
            <v>10</v>
          </cell>
          <cell r="CW69">
            <v>0</v>
          </cell>
          <cell r="CX69">
            <v>93</v>
          </cell>
          <cell r="CY69">
            <v>184</v>
          </cell>
          <cell r="CZ69">
            <v>1</v>
          </cell>
          <cell r="DA69">
            <v>809</v>
          </cell>
          <cell r="DB69">
            <v>5056</v>
          </cell>
          <cell r="DC69">
            <v>9</v>
          </cell>
          <cell r="DD69">
            <v>1522</v>
          </cell>
          <cell r="DE69">
            <v>555</v>
          </cell>
          <cell r="DF69">
            <v>1</v>
          </cell>
          <cell r="DG69">
            <v>113</v>
          </cell>
          <cell r="DH69">
            <v>0</v>
          </cell>
          <cell r="DI69">
            <v>0</v>
          </cell>
          <cell r="DJ69">
            <v>2</v>
          </cell>
          <cell r="DK69">
            <v>39</v>
          </cell>
          <cell r="DL69">
            <v>2</v>
          </cell>
          <cell r="DM69">
            <v>147</v>
          </cell>
          <cell r="DN69">
            <v>385</v>
          </cell>
          <cell r="DO69">
            <v>3</v>
          </cell>
          <cell r="DP69">
            <v>169</v>
          </cell>
          <cell r="DQ69">
            <v>5</v>
          </cell>
          <cell r="DR69">
            <v>0</v>
          </cell>
          <cell r="DS69">
            <v>8</v>
          </cell>
        </row>
        <row r="70">
          <cell r="B70" t="str">
            <v>Kab. Batang Hari</v>
          </cell>
          <cell r="C70" t="str">
            <v>Prov. Jambi</v>
          </cell>
          <cell r="AZ70">
            <v>0</v>
          </cell>
          <cell r="BA70">
            <v>1</v>
          </cell>
          <cell r="BB70">
            <v>39</v>
          </cell>
          <cell r="BC70">
            <v>13</v>
          </cell>
          <cell r="BD70">
            <v>0</v>
          </cell>
          <cell r="BE70">
            <v>345</v>
          </cell>
          <cell r="BF70">
            <v>24630</v>
          </cell>
          <cell r="BG70">
            <v>93</v>
          </cell>
          <cell r="BH70">
            <v>2826</v>
          </cell>
          <cell r="BI70">
            <v>2330</v>
          </cell>
          <cell r="BJ70">
            <v>10</v>
          </cell>
          <cell r="BK70">
            <v>161</v>
          </cell>
          <cell r="BL70">
            <v>0</v>
          </cell>
          <cell r="BM70">
            <v>0</v>
          </cell>
          <cell r="BN70">
            <v>6</v>
          </cell>
          <cell r="BO70">
            <v>3</v>
          </cell>
          <cell r="BP70">
            <v>0</v>
          </cell>
          <cell r="BQ70">
            <v>56</v>
          </cell>
          <cell r="BR70">
            <v>1573</v>
          </cell>
          <cell r="BS70">
            <v>2</v>
          </cell>
          <cell r="BT70">
            <v>21</v>
          </cell>
          <cell r="BU70">
            <v>37</v>
          </cell>
          <cell r="BV70">
            <v>0</v>
          </cell>
          <cell r="BW70">
            <v>1</v>
          </cell>
          <cell r="CV70">
            <v>0</v>
          </cell>
          <cell r="CW70">
            <v>0</v>
          </cell>
          <cell r="CX70">
            <v>21</v>
          </cell>
          <cell r="CY70">
            <v>14</v>
          </cell>
          <cell r="CZ70">
            <v>0</v>
          </cell>
          <cell r="DA70">
            <v>150</v>
          </cell>
          <cell r="DB70">
            <v>6261</v>
          </cell>
          <cell r="DC70">
            <v>13</v>
          </cell>
          <cell r="DD70">
            <v>1608</v>
          </cell>
          <cell r="DE70">
            <v>368</v>
          </cell>
          <cell r="DF70">
            <v>0</v>
          </cell>
          <cell r="DG70">
            <v>65</v>
          </cell>
          <cell r="DH70">
            <v>1</v>
          </cell>
          <cell r="DI70">
            <v>0</v>
          </cell>
          <cell r="DJ70">
            <v>197</v>
          </cell>
          <cell r="DK70">
            <v>15</v>
          </cell>
          <cell r="DL70">
            <v>1</v>
          </cell>
          <cell r="DM70">
            <v>406</v>
          </cell>
          <cell r="DN70">
            <v>1281</v>
          </cell>
          <cell r="DO70">
            <v>7</v>
          </cell>
          <cell r="DP70">
            <v>124</v>
          </cell>
          <cell r="DQ70">
            <v>91</v>
          </cell>
          <cell r="DR70">
            <v>0</v>
          </cell>
          <cell r="DS70">
            <v>10</v>
          </cell>
        </row>
        <row r="71">
          <cell r="B71" t="str">
            <v>Kab. Bungo</v>
          </cell>
          <cell r="C71" t="str">
            <v>Prov. Jambi</v>
          </cell>
          <cell r="AZ71">
            <v>1</v>
          </cell>
          <cell r="BA71">
            <v>0</v>
          </cell>
          <cell r="BB71">
            <v>64</v>
          </cell>
          <cell r="BC71">
            <v>23</v>
          </cell>
          <cell r="BD71">
            <v>1</v>
          </cell>
          <cell r="BE71">
            <v>397</v>
          </cell>
          <cell r="BF71">
            <v>32069</v>
          </cell>
          <cell r="BG71">
            <v>22</v>
          </cell>
          <cell r="BH71">
            <v>1213</v>
          </cell>
          <cell r="BI71">
            <v>3844</v>
          </cell>
          <cell r="BJ71">
            <v>4</v>
          </cell>
          <cell r="BK71">
            <v>96</v>
          </cell>
          <cell r="BL71">
            <v>0</v>
          </cell>
          <cell r="BM71">
            <v>0</v>
          </cell>
          <cell r="BN71">
            <v>2</v>
          </cell>
          <cell r="BO71">
            <v>1</v>
          </cell>
          <cell r="BP71">
            <v>0</v>
          </cell>
          <cell r="BQ71">
            <v>53</v>
          </cell>
          <cell r="BR71">
            <v>1483</v>
          </cell>
          <cell r="BS71">
            <v>0</v>
          </cell>
          <cell r="BT71">
            <v>9</v>
          </cell>
          <cell r="BU71">
            <v>65</v>
          </cell>
          <cell r="BV71">
            <v>0</v>
          </cell>
          <cell r="BW71">
            <v>0</v>
          </cell>
          <cell r="CV71">
            <v>1</v>
          </cell>
          <cell r="CW71">
            <v>0</v>
          </cell>
          <cell r="CX71">
            <v>35</v>
          </cell>
          <cell r="CY71">
            <v>34</v>
          </cell>
          <cell r="CZ71">
            <v>0</v>
          </cell>
          <cell r="DA71">
            <v>230</v>
          </cell>
          <cell r="DB71">
            <v>9156</v>
          </cell>
          <cell r="DC71">
            <v>6</v>
          </cell>
          <cell r="DD71">
            <v>714</v>
          </cell>
          <cell r="DE71">
            <v>1435</v>
          </cell>
          <cell r="DF71">
            <v>1</v>
          </cell>
          <cell r="DG71">
            <v>76</v>
          </cell>
          <cell r="DH71">
            <v>0</v>
          </cell>
          <cell r="DI71">
            <v>0</v>
          </cell>
          <cell r="DJ71">
            <v>2</v>
          </cell>
          <cell r="DK71">
            <v>7</v>
          </cell>
          <cell r="DL71">
            <v>0</v>
          </cell>
          <cell r="DM71">
            <v>54</v>
          </cell>
          <cell r="DN71">
            <v>358</v>
          </cell>
          <cell r="DO71">
            <v>1</v>
          </cell>
          <cell r="DP71">
            <v>16</v>
          </cell>
          <cell r="DQ71">
            <v>13</v>
          </cell>
          <cell r="DR71">
            <v>0</v>
          </cell>
          <cell r="DS71">
            <v>0</v>
          </cell>
        </row>
        <row r="72">
          <cell r="B72" t="str">
            <v>Kab. Kerinci</v>
          </cell>
          <cell r="C72" t="str">
            <v>Prov. Jambi</v>
          </cell>
          <cell r="AZ72">
            <v>0</v>
          </cell>
          <cell r="BA72">
            <v>0</v>
          </cell>
          <cell r="BB72">
            <v>15</v>
          </cell>
          <cell r="BC72">
            <v>2</v>
          </cell>
          <cell r="BD72">
            <v>1</v>
          </cell>
          <cell r="BE72">
            <v>113</v>
          </cell>
          <cell r="BF72">
            <v>18048</v>
          </cell>
          <cell r="BG72">
            <v>29</v>
          </cell>
          <cell r="BH72">
            <v>1439</v>
          </cell>
          <cell r="BI72">
            <v>2371</v>
          </cell>
          <cell r="BJ72">
            <v>6</v>
          </cell>
          <cell r="BK72">
            <v>101</v>
          </cell>
          <cell r="BL72">
            <v>0</v>
          </cell>
          <cell r="BM72">
            <v>0</v>
          </cell>
          <cell r="BN72">
            <v>2</v>
          </cell>
          <cell r="BO72">
            <v>0</v>
          </cell>
          <cell r="BP72">
            <v>0</v>
          </cell>
          <cell r="BQ72">
            <v>4</v>
          </cell>
          <cell r="BR72">
            <v>587</v>
          </cell>
          <cell r="BS72">
            <v>0</v>
          </cell>
          <cell r="BT72">
            <v>6</v>
          </cell>
          <cell r="BU72">
            <v>115</v>
          </cell>
          <cell r="BV72">
            <v>0</v>
          </cell>
          <cell r="BW72">
            <v>4</v>
          </cell>
          <cell r="CV72">
            <v>2</v>
          </cell>
          <cell r="CW72">
            <v>1</v>
          </cell>
          <cell r="CX72">
            <v>10</v>
          </cell>
          <cell r="CY72">
            <v>10</v>
          </cell>
          <cell r="CZ72">
            <v>0</v>
          </cell>
          <cell r="DA72">
            <v>72</v>
          </cell>
          <cell r="DB72">
            <v>5280</v>
          </cell>
          <cell r="DC72">
            <v>9</v>
          </cell>
          <cell r="DD72">
            <v>949</v>
          </cell>
          <cell r="DE72">
            <v>730</v>
          </cell>
          <cell r="DF72">
            <v>2</v>
          </cell>
          <cell r="DG72">
            <v>91</v>
          </cell>
          <cell r="DH72">
            <v>0</v>
          </cell>
          <cell r="DI72">
            <v>0</v>
          </cell>
          <cell r="DJ72">
            <v>2</v>
          </cell>
          <cell r="DK72">
            <v>0</v>
          </cell>
          <cell r="DL72">
            <v>0</v>
          </cell>
          <cell r="DM72">
            <v>17</v>
          </cell>
          <cell r="DN72">
            <v>110</v>
          </cell>
          <cell r="DO72">
            <v>1</v>
          </cell>
          <cell r="DP72">
            <v>23</v>
          </cell>
          <cell r="DQ72">
            <v>64</v>
          </cell>
          <cell r="DR72">
            <v>0</v>
          </cell>
          <cell r="DS72">
            <v>6</v>
          </cell>
        </row>
        <row r="73">
          <cell r="B73" t="str">
            <v>Kab. Merangin</v>
          </cell>
          <cell r="C73" t="str">
            <v>Prov. Jambi</v>
          </cell>
          <cell r="AZ73">
            <v>0</v>
          </cell>
          <cell r="BA73">
            <v>1</v>
          </cell>
          <cell r="BB73">
            <v>50</v>
          </cell>
          <cell r="BC73">
            <v>33</v>
          </cell>
          <cell r="BD73">
            <v>0</v>
          </cell>
          <cell r="BE73">
            <v>528</v>
          </cell>
          <cell r="BF73">
            <v>36852</v>
          </cell>
          <cell r="BG73">
            <v>73</v>
          </cell>
          <cell r="BH73">
            <v>2659</v>
          </cell>
          <cell r="BI73">
            <v>2499</v>
          </cell>
          <cell r="BJ73">
            <v>7</v>
          </cell>
          <cell r="BK73">
            <v>98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9</v>
          </cell>
          <cell r="BR73">
            <v>1179</v>
          </cell>
          <cell r="BS73">
            <v>0</v>
          </cell>
          <cell r="BT73">
            <v>11</v>
          </cell>
          <cell r="BU73">
            <v>27</v>
          </cell>
          <cell r="BV73">
            <v>0</v>
          </cell>
          <cell r="BW73">
            <v>0</v>
          </cell>
          <cell r="CV73">
            <v>0</v>
          </cell>
          <cell r="CW73">
            <v>0</v>
          </cell>
          <cell r="CX73">
            <v>22</v>
          </cell>
          <cell r="CY73">
            <v>29</v>
          </cell>
          <cell r="CZ73">
            <v>1</v>
          </cell>
          <cell r="DA73">
            <v>256</v>
          </cell>
          <cell r="DB73">
            <v>9277</v>
          </cell>
          <cell r="DC73">
            <v>12</v>
          </cell>
          <cell r="DD73">
            <v>1141</v>
          </cell>
          <cell r="DE73">
            <v>375</v>
          </cell>
          <cell r="DF73">
            <v>0</v>
          </cell>
          <cell r="DG73">
            <v>29</v>
          </cell>
          <cell r="DH73">
            <v>0</v>
          </cell>
          <cell r="DI73">
            <v>0</v>
          </cell>
          <cell r="DJ73">
            <v>2</v>
          </cell>
          <cell r="DK73">
            <v>2</v>
          </cell>
          <cell r="DL73">
            <v>1</v>
          </cell>
          <cell r="DM73">
            <v>51</v>
          </cell>
          <cell r="DN73">
            <v>631</v>
          </cell>
          <cell r="DO73">
            <v>1</v>
          </cell>
          <cell r="DP73">
            <v>66</v>
          </cell>
          <cell r="DQ73">
            <v>31</v>
          </cell>
          <cell r="DR73">
            <v>0</v>
          </cell>
          <cell r="DS73">
            <v>6</v>
          </cell>
        </row>
        <row r="74">
          <cell r="B74" t="str">
            <v>Kab. Muaro Jambi</v>
          </cell>
          <cell r="C74" t="str">
            <v>Prov. Jambi</v>
          </cell>
          <cell r="AZ74">
            <v>13</v>
          </cell>
          <cell r="BA74">
            <v>2</v>
          </cell>
          <cell r="BB74">
            <v>227</v>
          </cell>
          <cell r="BC74">
            <v>70</v>
          </cell>
          <cell r="BD74">
            <v>3</v>
          </cell>
          <cell r="BE74">
            <v>1216</v>
          </cell>
          <cell r="BF74">
            <v>32355</v>
          </cell>
          <cell r="BG74">
            <v>38</v>
          </cell>
          <cell r="BH74">
            <v>1417</v>
          </cell>
          <cell r="BI74">
            <v>5261</v>
          </cell>
          <cell r="BJ74">
            <v>11</v>
          </cell>
          <cell r="BK74">
            <v>289</v>
          </cell>
          <cell r="BL74">
            <v>0</v>
          </cell>
          <cell r="BM74">
            <v>0</v>
          </cell>
          <cell r="BN74">
            <v>1</v>
          </cell>
          <cell r="BO74">
            <v>2</v>
          </cell>
          <cell r="BP74">
            <v>0</v>
          </cell>
          <cell r="BQ74">
            <v>37</v>
          </cell>
          <cell r="BR74">
            <v>606</v>
          </cell>
          <cell r="BS74">
            <v>0</v>
          </cell>
          <cell r="BT74">
            <v>6</v>
          </cell>
          <cell r="BU74">
            <v>71</v>
          </cell>
          <cell r="BV74">
            <v>0</v>
          </cell>
          <cell r="BW74">
            <v>0</v>
          </cell>
          <cell r="CV74">
            <v>14</v>
          </cell>
          <cell r="CW74">
            <v>0</v>
          </cell>
          <cell r="CX74">
            <v>204</v>
          </cell>
          <cell r="CY74">
            <v>77</v>
          </cell>
          <cell r="CZ74">
            <v>0</v>
          </cell>
          <cell r="DA74">
            <v>610</v>
          </cell>
          <cell r="DB74">
            <v>7996</v>
          </cell>
          <cell r="DC74">
            <v>9</v>
          </cell>
          <cell r="DD74">
            <v>694</v>
          </cell>
          <cell r="DE74">
            <v>2170</v>
          </cell>
          <cell r="DF74">
            <v>1</v>
          </cell>
          <cell r="DG74">
            <v>126</v>
          </cell>
          <cell r="DH74">
            <v>0</v>
          </cell>
          <cell r="DI74">
            <v>0</v>
          </cell>
          <cell r="DJ74">
            <v>18</v>
          </cell>
          <cell r="DK74">
            <v>22</v>
          </cell>
          <cell r="DL74">
            <v>0</v>
          </cell>
          <cell r="DM74">
            <v>283</v>
          </cell>
          <cell r="DN74">
            <v>791</v>
          </cell>
          <cell r="DO74">
            <v>1</v>
          </cell>
          <cell r="DP74">
            <v>37</v>
          </cell>
          <cell r="DQ74">
            <v>122</v>
          </cell>
          <cell r="DR74">
            <v>0</v>
          </cell>
          <cell r="DS74">
            <v>2</v>
          </cell>
        </row>
        <row r="75">
          <cell r="B75" t="str">
            <v>Kab. Sarolangun</v>
          </cell>
          <cell r="C75" t="str">
            <v>Prov. Jambi</v>
          </cell>
          <cell r="AZ75">
            <v>2</v>
          </cell>
          <cell r="BA75">
            <v>0</v>
          </cell>
          <cell r="BB75">
            <v>41</v>
          </cell>
          <cell r="BC75">
            <v>10</v>
          </cell>
          <cell r="BD75">
            <v>1</v>
          </cell>
          <cell r="BE75">
            <v>242</v>
          </cell>
          <cell r="BF75">
            <v>25714</v>
          </cell>
          <cell r="BG75">
            <v>67</v>
          </cell>
          <cell r="BH75">
            <v>2095</v>
          </cell>
          <cell r="BI75">
            <v>3582</v>
          </cell>
          <cell r="BJ75">
            <v>7</v>
          </cell>
          <cell r="BK75">
            <v>256</v>
          </cell>
          <cell r="BL75">
            <v>0</v>
          </cell>
          <cell r="BM75">
            <v>0</v>
          </cell>
          <cell r="BN75">
            <v>6</v>
          </cell>
          <cell r="BO75">
            <v>2</v>
          </cell>
          <cell r="BP75">
            <v>0</v>
          </cell>
          <cell r="BQ75">
            <v>21</v>
          </cell>
          <cell r="BR75">
            <v>872</v>
          </cell>
          <cell r="BS75">
            <v>0</v>
          </cell>
          <cell r="BT75">
            <v>51</v>
          </cell>
          <cell r="BU75">
            <v>178</v>
          </cell>
          <cell r="BV75">
            <v>2</v>
          </cell>
          <cell r="BW75">
            <v>2</v>
          </cell>
          <cell r="CV75">
            <v>6</v>
          </cell>
          <cell r="CW75">
            <v>0</v>
          </cell>
          <cell r="CX75">
            <v>35</v>
          </cell>
          <cell r="CY75">
            <v>27</v>
          </cell>
          <cell r="CZ75">
            <v>1</v>
          </cell>
          <cell r="DA75">
            <v>184</v>
          </cell>
          <cell r="DB75">
            <v>5647</v>
          </cell>
          <cell r="DC75">
            <v>9</v>
          </cell>
          <cell r="DD75">
            <v>1129</v>
          </cell>
          <cell r="DE75">
            <v>1008</v>
          </cell>
          <cell r="DF75">
            <v>0</v>
          </cell>
          <cell r="DG75">
            <v>111</v>
          </cell>
          <cell r="DH75">
            <v>3</v>
          </cell>
          <cell r="DI75">
            <v>0</v>
          </cell>
          <cell r="DJ75">
            <v>28</v>
          </cell>
          <cell r="DK75">
            <v>23</v>
          </cell>
          <cell r="DL75">
            <v>1</v>
          </cell>
          <cell r="DM75">
            <v>202</v>
          </cell>
          <cell r="DN75">
            <v>1301</v>
          </cell>
          <cell r="DO75">
            <v>4</v>
          </cell>
          <cell r="DP75">
            <v>151</v>
          </cell>
          <cell r="DQ75">
            <v>240</v>
          </cell>
          <cell r="DR75">
            <v>0</v>
          </cell>
          <cell r="DS75">
            <v>38</v>
          </cell>
        </row>
        <row r="76">
          <cell r="B76" t="str">
            <v>Kab. Tanjung Jabung Barat</v>
          </cell>
          <cell r="C76" t="str">
            <v>Prov. Jambi</v>
          </cell>
          <cell r="AZ76">
            <v>0</v>
          </cell>
          <cell r="BA76">
            <v>0</v>
          </cell>
          <cell r="BB76">
            <v>105</v>
          </cell>
          <cell r="BC76">
            <v>20</v>
          </cell>
          <cell r="BD76">
            <v>2</v>
          </cell>
          <cell r="BE76">
            <v>680</v>
          </cell>
          <cell r="BF76">
            <v>26619</v>
          </cell>
          <cell r="BG76">
            <v>84</v>
          </cell>
          <cell r="BH76">
            <v>2894</v>
          </cell>
          <cell r="BI76">
            <v>2649</v>
          </cell>
          <cell r="BJ76">
            <v>12</v>
          </cell>
          <cell r="BK76">
            <v>249</v>
          </cell>
          <cell r="BL76">
            <v>0</v>
          </cell>
          <cell r="BM76">
            <v>0</v>
          </cell>
          <cell r="BN76">
            <v>7</v>
          </cell>
          <cell r="BO76">
            <v>1</v>
          </cell>
          <cell r="BP76">
            <v>0</v>
          </cell>
          <cell r="BQ76">
            <v>54</v>
          </cell>
          <cell r="BR76">
            <v>2431</v>
          </cell>
          <cell r="BS76">
            <v>1</v>
          </cell>
          <cell r="BT76">
            <v>47</v>
          </cell>
          <cell r="BU76">
            <v>248</v>
          </cell>
          <cell r="BV76">
            <v>0</v>
          </cell>
          <cell r="BW76">
            <v>2</v>
          </cell>
          <cell r="CV76">
            <v>5</v>
          </cell>
          <cell r="CW76">
            <v>0</v>
          </cell>
          <cell r="CX76">
            <v>43</v>
          </cell>
          <cell r="CY76">
            <v>20</v>
          </cell>
          <cell r="CZ76">
            <v>1</v>
          </cell>
          <cell r="DA76">
            <v>202</v>
          </cell>
          <cell r="DB76">
            <v>6672</v>
          </cell>
          <cell r="DC76">
            <v>20</v>
          </cell>
          <cell r="DD76">
            <v>1614</v>
          </cell>
          <cell r="DE76">
            <v>730</v>
          </cell>
          <cell r="DF76">
            <v>2</v>
          </cell>
          <cell r="DG76">
            <v>140</v>
          </cell>
          <cell r="DH76">
            <v>1</v>
          </cell>
          <cell r="DI76">
            <v>0</v>
          </cell>
          <cell r="DJ76">
            <v>6</v>
          </cell>
          <cell r="DK76">
            <v>5</v>
          </cell>
          <cell r="DL76">
            <v>0</v>
          </cell>
          <cell r="DM76">
            <v>46</v>
          </cell>
          <cell r="DN76">
            <v>730</v>
          </cell>
          <cell r="DO76">
            <v>1</v>
          </cell>
          <cell r="DP76">
            <v>72</v>
          </cell>
          <cell r="DQ76">
            <v>77</v>
          </cell>
          <cell r="DR76">
            <v>1</v>
          </cell>
          <cell r="DS76">
            <v>15</v>
          </cell>
        </row>
        <row r="77">
          <cell r="B77" t="str">
            <v>Kab. Tanjung Jabung Timur</v>
          </cell>
          <cell r="C77" t="str">
            <v>Prov. Jambi</v>
          </cell>
          <cell r="AZ77">
            <v>1</v>
          </cell>
          <cell r="BA77">
            <v>0</v>
          </cell>
          <cell r="BB77">
            <v>46</v>
          </cell>
          <cell r="BC77">
            <v>18</v>
          </cell>
          <cell r="BD77">
            <v>1</v>
          </cell>
          <cell r="BE77">
            <v>283</v>
          </cell>
          <cell r="BF77">
            <v>19170</v>
          </cell>
          <cell r="BG77">
            <v>56</v>
          </cell>
          <cell r="BH77">
            <v>1746</v>
          </cell>
          <cell r="BI77">
            <v>2556</v>
          </cell>
          <cell r="BJ77">
            <v>11</v>
          </cell>
          <cell r="BK77">
            <v>227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269</v>
          </cell>
          <cell r="BS77">
            <v>0</v>
          </cell>
          <cell r="BT77">
            <v>22</v>
          </cell>
          <cell r="BU77">
            <v>17</v>
          </cell>
          <cell r="BV77">
            <v>0</v>
          </cell>
          <cell r="BW77">
            <v>0</v>
          </cell>
          <cell r="CV77">
            <v>2</v>
          </cell>
          <cell r="CW77">
            <v>0</v>
          </cell>
          <cell r="CX77">
            <v>25</v>
          </cell>
          <cell r="CY77">
            <v>15</v>
          </cell>
          <cell r="CZ77">
            <v>0</v>
          </cell>
          <cell r="DA77">
            <v>99</v>
          </cell>
          <cell r="DB77">
            <v>5310</v>
          </cell>
          <cell r="DC77">
            <v>7</v>
          </cell>
          <cell r="DD77">
            <v>1283</v>
          </cell>
          <cell r="DE77">
            <v>506</v>
          </cell>
          <cell r="DF77">
            <v>2</v>
          </cell>
          <cell r="DG77">
            <v>111</v>
          </cell>
        </row>
        <row r="78">
          <cell r="B78" t="str">
            <v>Kab. Tebo</v>
          </cell>
          <cell r="C78" t="str">
            <v>Prov. Jambi</v>
          </cell>
          <cell r="AZ78">
            <v>3</v>
          </cell>
          <cell r="BA78">
            <v>0</v>
          </cell>
          <cell r="BB78">
            <v>62</v>
          </cell>
          <cell r="BC78">
            <v>18</v>
          </cell>
          <cell r="BD78">
            <v>1</v>
          </cell>
          <cell r="BE78">
            <v>616</v>
          </cell>
          <cell r="BF78">
            <v>31261</v>
          </cell>
          <cell r="BG78">
            <v>29</v>
          </cell>
          <cell r="BH78">
            <v>2746</v>
          </cell>
          <cell r="BI78">
            <v>1808</v>
          </cell>
          <cell r="BJ78">
            <v>6</v>
          </cell>
          <cell r="BK78">
            <v>168</v>
          </cell>
          <cell r="BL78">
            <v>0</v>
          </cell>
          <cell r="BM78">
            <v>0</v>
          </cell>
          <cell r="BN78">
            <v>2</v>
          </cell>
          <cell r="BO78">
            <v>0</v>
          </cell>
          <cell r="BP78">
            <v>0</v>
          </cell>
          <cell r="BQ78">
            <v>39</v>
          </cell>
          <cell r="BR78">
            <v>1132</v>
          </cell>
          <cell r="BS78">
            <v>1</v>
          </cell>
          <cell r="BT78">
            <v>14</v>
          </cell>
          <cell r="BU78">
            <v>64</v>
          </cell>
          <cell r="BV78">
            <v>0</v>
          </cell>
          <cell r="BW78">
            <v>1</v>
          </cell>
          <cell r="CV78">
            <v>1</v>
          </cell>
          <cell r="CW78">
            <v>0</v>
          </cell>
          <cell r="CX78">
            <v>27</v>
          </cell>
          <cell r="CY78">
            <v>29</v>
          </cell>
          <cell r="CZ78">
            <v>1</v>
          </cell>
          <cell r="DA78">
            <v>259</v>
          </cell>
          <cell r="DB78">
            <v>8603</v>
          </cell>
          <cell r="DC78">
            <v>15</v>
          </cell>
          <cell r="DD78">
            <v>1334</v>
          </cell>
          <cell r="DE78">
            <v>717</v>
          </cell>
          <cell r="DF78">
            <v>0</v>
          </cell>
          <cell r="DG78">
            <v>130</v>
          </cell>
          <cell r="DH78">
            <v>0</v>
          </cell>
          <cell r="DI78">
            <v>0</v>
          </cell>
          <cell r="DJ78">
            <v>29</v>
          </cell>
          <cell r="DK78">
            <v>3</v>
          </cell>
          <cell r="DL78">
            <v>0</v>
          </cell>
          <cell r="DM78">
            <v>85</v>
          </cell>
          <cell r="DN78">
            <v>316</v>
          </cell>
          <cell r="DO78">
            <v>3</v>
          </cell>
          <cell r="DP78">
            <v>35</v>
          </cell>
          <cell r="DQ78">
            <v>21</v>
          </cell>
          <cell r="DR78">
            <v>0</v>
          </cell>
          <cell r="DS78">
            <v>1</v>
          </cell>
        </row>
        <row r="79">
          <cell r="B79" t="str">
            <v>Kota Jambi</v>
          </cell>
          <cell r="C79" t="str">
            <v>Prov. Jambi</v>
          </cell>
          <cell r="AZ79">
            <v>12</v>
          </cell>
          <cell r="BA79">
            <v>1</v>
          </cell>
          <cell r="BB79">
            <v>440</v>
          </cell>
          <cell r="BC79">
            <v>88</v>
          </cell>
          <cell r="BD79">
            <v>7</v>
          </cell>
          <cell r="BE79">
            <v>3368</v>
          </cell>
          <cell r="BF79">
            <v>36416</v>
          </cell>
          <cell r="BG79">
            <v>39</v>
          </cell>
          <cell r="BH79">
            <v>2815</v>
          </cell>
          <cell r="BI79">
            <v>4415</v>
          </cell>
          <cell r="BJ79">
            <v>3</v>
          </cell>
          <cell r="BK79">
            <v>193</v>
          </cell>
          <cell r="BL79">
            <v>0</v>
          </cell>
          <cell r="BM79">
            <v>0</v>
          </cell>
          <cell r="BN79">
            <v>95</v>
          </cell>
          <cell r="BO79">
            <v>3</v>
          </cell>
          <cell r="BP79">
            <v>0</v>
          </cell>
          <cell r="BQ79">
            <v>1041</v>
          </cell>
          <cell r="BR79">
            <v>12817</v>
          </cell>
          <cell r="BS79">
            <v>2</v>
          </cell>
          <cell r="BT79">
            <v>118</v>
          </cell>
          <cell r="BU79">
            <v>993</v>
          </cell>
          <cell r="BV79">
            <v>0</v>
          </cell>
          <cell r="BW79">
            <v>10</v>
          </cell>
          <cell r="CV79">
            <v>10</v>
          </cell>
          <cell r="CW79">
            <v>0</v>
          </cell>
          <cell r="CX79">
            <v>301</v>
          </cell>
          <cell r="CY79">
            <v>68</v>
          </cell>
          <cell r="CZ79">
            <v>1</v>
          </cell>
          <cell r="DA79">
            <v>1383</v>
          </cell>
          <cell r="DB79">
            <v>12940</v>
          </cell>
          <cell r="DC79">
            <v>11</v>
          </cell>
          <cell r="DD79">
            <v>2121</v>
          </cell>
          <cell r="DE79">
            <v>2540</v>
          </cell>
          <cell r="DF79">
            <v>2</v>
          </cell>
          <cell r="DG79">
            <v>307</v>
          </cell>
          <cell r="DH79">
            <v>2</v>
          </cell>
          <cell r="DI79">
            <v>0</v>
          </cell>
          <cell r="DJ79">
            <v>154</v>
          </cell>
          <cell r="DK79">
            <v>19</v>
          </cell>
          <cell r="DL79">
            <v>2</v>
          </cell>
          <cell r="DM79">
            <v>653</v>
          </cell>
          <cell r="DN79">
            <v>4890</v>
          </cell>
          <cell r="DO79">
            <v>4</v>
          </cell>
          <cell r="DP79">
            <v>517</v>
          </cell>
          <cell r="DQ79">
            <v>557</v>
          </cell>
          <cell r="DR79">
            <v>0</v>
          </cell>
          <cell r="DS79">
            <v>28</v>
          </cell>
        </row>
        <row r="80">
          <cell r="B80" t="str">
            <v>Kota Sungai Penuh</v>
          </cell>
          <cell r="C80" t="str">
            <v>Prov. Jambi</v>
          </cell>
          <cell r="AZ80">
            <v>0</v>
          </cell>
          <cell r="BA80">
            <v>0</v>
          </cell>
          <cell r="BB80">
            <v>15</v>
          </cell>
          <cell r="BC80">
            <v>3</v>
          </cell>
          <cell r="BD80">
            <v>0</v>
          </cell>
          <cell r="BE80">
            <v>186</v>
          </cell>
          <cell r="BF80">
            <v>6563</v>
          </cell>
          <cell r="BG80">
            <v>12</v>
          </cell>
          <cell r="BH80">
            <v>403</v>
          </cell>
          <cell r="BI80">
            <v>621</v>
          </cell>
          <cell r="BJ80">
            <v>1</v>
          </cell>
          <cell r="BK80">
            <v>26</v>
          </cell>
          <cell r="BL80">
            <v>0</v>
          </cell>
          <cell r="BM80">
            <v>0</v>
          </cell>
          <cell r="BN80">
            <v>4</v>
          </cell>
          <cell r="BO80">
            <v>0</v>
          </cell>
          <cell r="BP80">
            <v>0</v>
          </cell>
          <cell r="BQ80">
            <v>135</v>
          </cell>
          <cell r="BR80">
            <v>1033</v>
          </cell>
          <cell r="BS80">
            <v>0</v>
          </cell>
          <cell r="BT80">
            <v>3</v>
          </cell>
          <cell r="BU80">
            <v>38</v>
          </cell>
          <cell r="BV80">
            <v>0</v>
          </cell>
          <cell r="BW80">
            <v>0</v>
          </cell>
          <cell r="CV80">
            <v>4</v>
          </cell>
          <cell r="CW80">
            <v>0</v>
          </cell>
          <cell r="CX80">
            <v>98</v>
          </cell>
          <cell r="CY80">
            <v>33</v>
          </cell>
          <cell r="CZ80">
            <v>1</v>
          </cell>
          <cell r="DA80">
            <v>402</v>
          </cell>
          <cell r="DB80">
            <v>2601</v>
          </cell>
          <cell r="DC80">
            <v>4</v>
          </cell>
          <cell r="DD80">
            <v>367</v>
          </cell>
          <cell r="DE80">
            <v>478</v>
          </cell>
          <cell r="DF80">
            <v>0</v>
          </cell>
          <cell r="DG80">
            <v>20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9</v>
          </cell>
          <cell r="DN80">
            <v>47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</row>
        <row r="81">
          <cell r="B81" t="str">
            <v>Kab. Bandung</v>
          </cell>
          <cell r="C81" t="str">
            <v>Prov. Jawa Barat</v>
          </cell>
          <cell r="AZ81">
            <v>49</v>
          </cell>
          <cell r="BA81">
            <v>4</v>
          </cell>
          <cell r="BB81">
            <v>1171</v>
          </cell>
          <cell r="BC81">
            <v>492</v>
          </cell>
          <cell r="BD81">
            <v>26</v>
          </cell>
          <cell r="BE81">
            <v>7824</v>
          </cell>
          <cell r="BF81">
            <v>257769</v>
          </cell>
          <cell r="BG81">
            <v>795</v>
          </cell>
          <cell r="BH81">
            <v>32615</v>
          </cell>
          <cell r="BI81">
            <v>37145</v>
          </cell>
          <cell r="BJ81">
            <v>150</v>
          </cell>
          <cell r="BK81">
            <v>2832</v>
          </cell>
          <cell r="BL81">
            <v>0</v>
          </cell>
          <cell r="BM81">
            <v>0</v>
          </cell>
          <cell r="BN81">
            <v>419</v>
          </cell>
          <cell r="BO81">
            <v>5</v>
          </cell>
          <cell r="BP81">
            <v>0</v>
          </cell>
          <cell r="BQ81">
            <v>2080</v>
          </cell>
          <cell r="BR81">
            <v>16829</v>
          </cell>
          <cell r="BS81">
            <v>17</v>
          </cell>
          <cell r="BT81">
            <v>458</v>
          </cell>
          <cell r="BU81">
            <v>3671</v>
          </cell>
          <cell r="BV81">
            <v>1</v>
          </cell>
          <cell r="BW81">
            <v>25</v>
          </cell>
          <cell r="CV81">
            <v>14</v>
          </cell>
          <cell r="CW81">
            <v>0</v>
          </cell>
          <cell r="CX81">
            <v>353</v>
          </cell>
          <cell r="CY81">
            <v>231</v>
          </cell>
          <cell r="CZ81">
            <v>2</v>
          </cell>
          <cell r="DA81">
            <v>2042</v>
          </cell>
          <cell r="DB81">
            <v>48722</v>
          </cell>
          <cell r="DC81">
            <v>65</v>
          </cell>
          <cell r="DD81">
            <v>11096</v>
          </cell>
          <cell r="DE81">
            <v>7121</v>
          </cell>
          <cell r="DF81">
            <v>10</v>
          </cell>
          <cell r="DG81">
            <v>862</v>
          </cell>
          <cell r="DH81">
            <v>17</v>
          </cell>
          <cell r="DI81">
            <v>0</v>
          </cell>
          <cell r="DJ81">
            <v>791</v>
          </cell>
          <cell r="DK81">
            <v>323</v>
          </cell>
          <cell r="DL81">
            <v>4</v>
          </cell>
          <cell r="DM81">
            <v>3733</v>
          </cell>
          <cell r="DN81">
            <v>38103</v>
          </cell>
          <cell r="DO81">
            <v>119</v>
          </cell>
          <cell r="DP81">
            <v>12307</v>
          </cell>
          <cell r="DQ81">
            <v>6796</v>
          </cell>
          <cell r="DR81">
            <v>12</v>
          </cell>
          <cell r="DS81">
            <v>1189</v>
          </cell>
        </row>
        <row r="82">
          <cell r="B82" t="str">
            <v>Kab. Bandung Barat</v>
          </cell>
          <cell r="C82" t="str">
            <v>Prov. Jawa Barat</v>
          </cell>
          <cell r="AZ82">
            <v>11</v>
          </cell>
          <cell r="BA82">
            <v>0</v>
          </cell>
          <cell r="BB82">
            <v>268</v>
          </cell>
          <cell r="BC82">
            <v>177</v>
          </cell>
          <cell r="BD82">
            <v>1</v>
          </cell>
          <cell r="BE82">
            <v>2323</v>
          </cell>
          <cell r="BF82">
            <v>113735</v>
          </cell>
          <cell r="BG82">
            <v>343</v>
          </cell>
          <cell r="BH82">
            <v>16647</v>
          </cell>
          <cell r="BI82">
            <v>13412</v>
          </cell>
          <cell r="BJ82">
            <v>84</v>
          </cell>
          <cell r="BK82">
            <v>1222</v>
          </cell>
          <cell r="BL82">
            <v>0</v>
          </cell>
          <cell r="BM82">
            <v>0</v>
          </cell>
          <cell r="BN82">
            <v>282</v>
          </cell>
          <cell r="BO82">
            <v>2</v>
          </cell>
          <cell r="BP82">
            <v>0</v>
          </cell>
          <cell r="BQ82">
            <v>1338</v>
          </cell>
          <cell r="BR82">
            <v>5732</v>
          </cell>
          <cell r="BS82">
            <v>0</v>
          </cell>
          <cell r="BT82">
            <v>86</v>
          </cell>
          <cell r="BU82">
            <v>873</v>
          </cell>
          <cell r="BV82">
            <v>0</v>
          </cell>
          <cell r="BW82">
            <v>3</v>
          </cell>
          <cell r="CV82">
            <v>6</v>
          </cell>
          <cell r="CW82">
            <v>0</v>
          </cell>
          <cell r="CX82">
            <v>115</v>
          </cell>
          <cell r="CY82">
            <v>144</v>
          </cell>
          <cell r="CZ82">
            <v>2</v>
          </cell>
          <cell r="DA82">
            <v>717</v>
          </cell>
          <cell r="DB82">
            <v>25900</v>
          </cell>
          <cell r="DC82">
            <v>76</v>
          </cell>
          <cell r="DD82">
            <v>7007</v>
          </cell>
          <cell r="DE82">
            <v>3706</v>
          </cell>
          <cell r="DF82">
            <v>10</v>
          </cell>
          <cell r="DG82">
            <v>779</v>
          </cell>
          <cell r="DH82">
            <v>13</v>
          </cell>
          <cell r="DI82">
            <v>0</v>
          </cell>
          <cell r="DJ82">
            <v>554</v>
          </cell>
          <cell r="DK82">
            <v>126</v>
          </cell>
          <cell r="DL82">
            <v>7</v>
          </cell>
          <cell r="DM82">
            <v>2255</v>
          </cell>
          <cell r="DN82">
            <v>12234</v>
          </cell>
          <cell r="DO82">
            <v>80</v>
          </cell>
          <cell r="DP82">
            <v>4025</v>
          </cell>
          <cell r="DQ82">
            <v>2069</v>
          </cell>
          <cell r="DR82">
            <v>3</v>
          </cell>
          <cell r="DS82">
            <v>355</v>
          </cell>
        </row>
        <row r="83">
          <cell r="B83" t="str">
            <v>Kab. Bekasi</v>
          </cell>
          <cell r="C83" t="str">
            <v>Prov. Jawa Barat</v>
          </cell>
          <cell r="AZ83">
            <v>12</v>
          </cell>
          <cell r="BA83">
            <v>3</v>
          </cell>
          <cell r="BB83">
            <v>777</v>
          </cell>
          <cell r="BC83">
            <v>154</v>
          </cell>
          <cell r="BD83">
            <v>6</v>
          </cell>
          <cell r="BE83">
            <v>4735</v>
          </cell>
          <cell r="BF83">
            <v>186450</v>
          </cell>
          <cell r="BG83">
            <v>245</v>
          </cell>
          <cell r="BH83">
            <v>12345</v>
          </cell>
          <cell r="BI83">
            <v>29267</v>
          </cell>
          <cell r="BJ83">
            <v>39</v>
          </cell>
          <cell r="BK83">
            <v>1010</v>
          </cell>
          <cell r="BL83">
            <v>0</v>
          </cell>
          <cell r="BM83">
            <v>0</v>
          </cell>
          <cell r="BN83">
            <v>566</v>
          </cell>
          <cell r="BO83">
            <v>7</v>
          </cell>
          <cell r="BP83">
            <v>0</v>
          </cell>
          <cell r="BQ83">
            <v>4038</v>
          </cell>
          <cell r="BR83">
            <v>50314</v>
          </cell>
          <cell r="BS83">
            <v>9</v>
          </cell>
          <cell r="BT83">
            <v>183</v>
          </cell>
          <cell r="BU83">
            <v>9652</v>
          </cell>
          <cell r="BV83">
            <v>1</v>
          </cell>
          <cell r="BW83">
            <v>23</v>
          </cell>
          <cell r="CV83">
            <v>32</v>
          </cell>
          <cell r="CW83">
            <v>0</v>
          </cell>
          <cell r="CX83">
            <v>489</v>
          </cell>
          <cell r="CY83">
            <v>152</v>
          </cell>
          <cell r="CZ83">
            <v>3</v>
          </cell>
          <cell r="DA83">
            <v>2015</v>
          </cell>
          <cell r="DB83">
            <v>54788</v>
          </cell>
          <cell r="DC83">
            <v>93</v>
          </cell>
          <cell r="DD83">
            <v>8467</v>
          </cell>
          <cell r="DE83">
            <v>11421</v>
          </cell>
          <cell r="DF83">
            <v>18</v>
          </cell>
          <cell r="DG83">
            <v>904</v>
          </cell>
          <cell r="DH83">
            <v>42</v>
          </cell>
          <cell r="DI83">
            <v>1</v>
          </cell>
          <cell r="DJ83">
            <v>789</v>
          </cell>
          <cell r="DK83">
            <v>122</v>
          </cell>
          <cell r="DL83">
            <v>3</v>
          </cell>
          <cell r="DM83">
            <v>3840</v>
          </cell>
          <cell r="DN83">
            <v>24283</v>
          </cell>
          <cell r="DO83">
            <v>50</v>
          </cell>
          <cell r="DP83">
            <v>1941</v>
          </cell>
          <cell r="DQ83">
            <v>4318</v>
          </cell>
          <cell r="DR83">
            <v>10</v>
          </cell>
          <cell r="DS83">
            <v>258</v>
          </cell>
        </row>
        <row r="84">
          <cell r="B84" t="str">
            <v>Kab. Bogor</v>
          </cell>
          <cell r="C84" t="str">
            <v>Prov. Jawa Barat</v>
          </cell>
          <cell r="AZ84">
            <v>33</v>
          </cell>
          <cell r="BA84">
            <v>0</v>
          </cell>
          <cell r="BB84">
            <v>1031</v>
          </cell>
          <cell r="BC84">
            <v>485</v>
          </cell>
          <cell r="BD84">
            <v>15</v>
          </cell>
          <cell r="BE84">
            <v>8671</v>
          </cell>
          <cell r="BF84">
            <v>363529</v>
          </cell>
          <cell r="BG84">
            <v>624</v>
          </cell>
          <cell r="BH84">
            <v>31918</v>
          </cell>
          <cell r="BI84">
            <v>42963</v>
          </cell>
          <cell r="BJ84">
            <v>95</v>
          </cell>
          <cell r="BK84">
            <v>2239</v>
          </cell>
          <cell r="BL84">
            <v>7</v>
          </cell>
          <cell r="BM84">
            <v>0</v>
          </cell>
          <cell r="BN84">
            <v>1752</v>
          </cell>
          <cell r="BO84">
            <v>20</v>
          </cell>
          <cell r="BP84">
            <v>0</v>
          </cell>
          <cell r="BQ84">
            <v>8817</v>
          </cell>
          <cell r="BR84">
            <v>46758</v>
          </cell>
          <cell r="BS84">
            <v>17</v>
          </cell>
          <cell r="BT84">
            <v>401</v>
          </cell>
          <cell r="BU84">
            <v>8614</v>
          </cell>
          <cell r="BV84">
            <v>1</v>
          </cell>
          <cell r="BW84">
            <v>74</v>
          </cell>
          <cell r="CV84">
            <v>46</v>
          </cell>
          <cell r="CW84">
            <v>1</v>
          </cell>
          <cell r="CX84">
            <v>528</v>
          </cell>
          <cell r="CY84">
            <v>370</v>
          </cell>
          <cell r="CZ84">
            <v>4</v>
          </cell>
          <cell r="DA84">
            <v>2426</v>
          </cell>
          <cell r="DB84">
            <v>55890</v>
          </cell>
          <cell r="DC84">
            <v>101</v>
          </cell>
          <cell r="DD84">
            <v>9729</v>
          </cell>
          <cell r="DE84">
            <v>9132</v>
          </cell>
          <cell r="DF84">
            <v>16</v>
          </cell>
          <cell r="DG84">
            <v>1315</v>
          </cell>
          <cell r="DH84">
            <v>150</v>
          </cell>
          <cell r="DI84">
            <v>2</v>
          </cell>
          <cell r="DJ84">
            <v>3670</v>
          </cell>
          <cell r="DK84">
            <v>1069</v>
          </cell>
          <cell r="DL84">
            <v>30</v>
          </cell>
          <cell r="DM84">
            <v>16637</v>
          </cell>
          <cell r="DN84">
            <v>69613</v>
          </cell>
          <cell r="DO84">
            <v>313</v>
          </cell>
          <cell r="DP84">
            <v>10489</v>
          </cell>
          <cell r="DQ84">
            <v>13922</v>
          </cell>
          <cell r="DR84">
            <v>35</v>
          </cell>
          <cell r="DS84">
            <v>1247</v>
          </cell>
        </row>
        <row r="85">
          <cell r="B85" t="str">
            <v>Kab. Ciamis</v>
          </cell>
          <cell r="C85" t="str">
            <v>Prov. Jawa Barat</v>
          </cell>
          <cell r="AZ85">
            <v>4</v>
          </cell>
          <cell r="BA85">
            <v>0</v>
          </cell>
          <cell r="BB85">
            <v>130</v>
          </cell>
          <cell r="BC85">
            <v>62</v>
          </cell>
          <cell r="BD85">
            <v>2</v>
          </cell>
          <cell r="BE85">
            <v>1399</v>
          </cell>
          <cell r="BF85">
            <v>74793</v>
          </cell>
          <cell r="BG85">
            <v>166</v>
          </cell>
          <cell r="BH85">
            <v>12482</v>
          </cell>
          <cell r="BI85">
            <v>3212</v>
          </cell>
          <cell r="BJ85">
            <v>13</v>
          </cell>
          <cell r="BK85">
            <v>317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26</v>
          </cell>
          <cell r="BR85">
            <v>512</v>
          </cell>
          <cell r="BS85">
            <v>0</v>
          </cell>
          <cell r="BT85">
            <v>13</v>
          </cell>
          <cell r="BU85">
            <v>12</v>
          </cell>
          <cell r="BV85">
            <v>0</v>
          </cell>
          <cell r="BW85">
            <v>0</v>
          </cell>
          <cell r="CV85">
            <v>6</v>
          </cell>
          <cell r="CW85">
            <v>1</v>
          </cell>
          <cell r="CX85">
            <v>59</v>
          </cell>
          <cell r="CY85">
            <v>132</v>
          </cell>
          <cell r="CZ85">
            <v>0</v>
          </cell>
          <cell r="DA85">
            <v>587</v>
          </cell>
          <cell r="DB85">
            <v>22205</v>
          </cell>
          <cell r="DC85">
            <v>59</v>
          </cell>
          <cell r="DD85">
            <v>8210</v>
          </cell>
          <cell r="DE85">
            <v>611</v>
          </cell>
          <cell r="DF85">
            <v>1</v>
          </cell>
          <cell r="DG85">
            <v>162</v>
          </cell>
          <cell r="DH85">
            <v>6</v>
          </cell>
          <cell r="DI85">
            <v>0</v>
          </cell>
          <cell r="DJ85">
            <v>151</v>
          </cell>
          <cell r="DK85">
            <v>142</v>
          </cell>
          <cell r="DL85">
            <v>4</v>
          </cell>
          <cell r="DM85">
            <v>1529</v>
          </cell>
          <cell r="DN85">
            <v>2313</v>
          </cell>
          <cell r="DO85">
            <v>30</v>
          </cell>
          <cell r="DP85">
            <v>923</v>
          </cell>
          <cell r="DQ85">
            <v>114</v>
          </cell>
          <cell r="DR85">
            <v>0</v>
          </cell>
          <cell r="DS85">
            <v>10</v>
          </cell>
        </row>
        <row r="86">
          <cell r="B86" t="str">
            <v>Kab. Cianjur</v>
          </cell>
          <cell r="C86" t="str">
            <v>Prov. Jawa Barat</v>
          </cell>
          <cell r="AZ86">
            <v>12</v>
          </cell>
          <cell r="BA86">
            <v>0</v>
          </cell>
          <cell r="BB86">
            <v>205</v>
          </cell>
          <cell r="BC86">
            <v>107</v>
          </cell>
          <cell r="BD86">
            <v>7</v>
          </cell>
          <cell r="BE86">
            <v>1806</v>
          </cell>
          <cell r="BF86">
            <v>183070</v>
          </cell>
          <cell r="BG86">
            <v>956</v>
          </cell>
          <cell r="BH86">
            <v>34289</v>
          </cell>
          <cell r="BI86">
            <v>12265</v>
          </cell>
          <cell r="BJ86">
            <v>96</v>
          </cell>
          <cell r="BK86">
            <v>1299</v>
          </cell>
          <cell r="BL86">
            <v>0</v>
          </cell>
          <cell r="BM86">
            <v>0</v>
          </cell>
          <cell r="BN86">
            <v>10</v>
          </cell>
          <cell r="BO86">
            <v>2</v>
          </cell>
          <cell r="BP86">
            <v>0</v>
          </cell>
          <cell r="BQ86">
            <v>169</v>
          </cell>
          <cell r="BR86">
            <v>4890</v>
          </cell>
          <cell r="BS86">
            <v>13</v>
          </cell>
          <cell r="BT86">
            <v>213</v>
          </cell>
          <cell r="BU86">
            <v>591</v>
          </cell>
          <cell r="BV86">
            <v>0</v>
          </cell>
          <cell r="BW86">
            <v>12</v>
          </cell>
          <cell r="CV86">
            <v>24</v>
          </cell>
          <cell r="CW86">
            <v>0</v>
          </cell>
          <cell r="CX86">
            <v>159</v>
          </cell>
          <cell r="CY86">
            <v>127</v>
          </cell>
          <cell r="CZ86">
            <v>2</v>
          </cell>
          <cell r="DA86">
            <v>565</v>
          </cell>
          <cell r="DB86">
            <v>39526</v>
          </cell>
          <cell r="DC86">
            <v>166</v>
          </cell>
          <cell r="DD86">
            <v>17210</v>
          </cell>
          <cell r="DE86">
            <v>3080</v>
          </cell>
          <cell r="DF86">
            <v>7</v>
          </cell>
          <cell r="DG86">
            <v>878</v>
          </cell>
          <cell r="DH86">
            <v>12</v>
          </cell>
          <cell r="DI86">
            <v>1</v>
          </cell>
          <cell r="DJ86">
            <v>290</v>
          </cell>
          <cell r="DK86">
            <v>95</v>
          </cell>
          <cell r="DL86">
            <v>2</v>
          </cell>
          <cell r="DM86">
            <v>2460</v>
          </cell>
          <cell r="DN86">
            <v>17294</v>
          </cell>
          <cell r="DO86">
            <v>179</v>
          </cell>
          <cell r="DP86">
            <v>6555</v>
          </cell>
          <cell r="DQ86">
            <v>1735</v>
          </cell>
          <cell r="DR86">
            <v>13</v>
          </cell>
          <cell r="DS86">
            <v>386</v>
          </cell>
        </row>
        <row r="87">
          <cell r="B87" t="str">
            <v>Kab. Cirebon</v>
          </cell>
          <cell r="C87" t="str">
            <v>Prov. Jawa Barat</v>
          </cell>
          <cell r="AZ87">
            <v>12</v>
          </cell>
          <cell r="BA87">
            <v>1</v>
          </cell>
          <cell r="BB87">
            <v>307</v>
          </cell>
          <cell r="BC87">
            <v>119</v>
          </cell>
          <cell r="BD87">
            <v>10</v>
          </cell>
          <cell r="BE87">
            <v>2384</v>
          </cell>
          <cell r="BF87">
            <v>140728</v>
          </cell>
          <cell r="BG87">
            <v>948</v>
          </cell>
          <cell r="BH87">
            <v>24567</v>
          </cell>
          <cell r="BI87">
            <v>20764</v>
          </cell>
          <cell r="BJ87">
            <v>87</v>
          </cell>
          <cell r="BK87">
            <v>2817</v>
          </cell>
          <cell r="BL87">
            <v>0</v>
          </cell>
          <cell r="BM87">
            <v>0</v>
          </cell>
          <cell r="BN87">
            <v>119</v>
          </cell>
          <cell r="BO87">
            <v>0</v>
          </cell>
          <cell r="BP87">
            <v>0</v>
          </cell>
          <cell r="BQ87">
            <v>508</v>
          </cell>
          <cell r="BR87">
            <v>4713</v>
          </cell>
          <cell r="BS87">
            <v>3</v>
          </cell>
          <cell r="BT87">
            <v>155</v>
          </cell>
          <cell r="BU87">
            <v>976</v>
          </cell>
          <cell r="BV87">
            <v>0</v>
          </cell>
          <cell r="BW87">
            <v>25</v>
          </cell>
          <cell r="CV87">
            <v>7</v>
          </cell>
          <cell r="CW87">
            <v>0</v>
          </cell>
          <cell r="CX87">
            <v>157</v>
          </cell>
          <cell r="CY87">
            <v>147</v>
          </cell>
          <cell r="CZ87">
            <v>1</v>
          </cell>
          <cell r="DA87">
            <v>736</v>
          </cell>
          <cell r="DB87">
            <v>33435</v>
          </cell>
          <cell r="DC87">
            <v>110</v>
          </cell>
          <cell r="DD87">
            <v>16179</v>
          </cell>
          <cell r="DE87">
            <v>5110</v>
          </cell>
          <cell r="DF87">
            <v>7</v>
          </cell>
          <cell r="DG87">
            <v>1560</v>
          </cell>
          <cell r="DH87">
            <v>46</v>
          </cell>
          <cell r="DI87">
            <v>1</v>
          </cell>
          <cell r="DJ87">
            <v>598</v>
          </cell>
          <cell r="DK87">
            <v>355</v>
          </cell>
          <cell r="DL87">
            <v>14</v>
          </cell>
          <cell r="DM87">
            <v>3772</v>
          </cell>
          <cell r="DN87">
            <v>8810</v>
          </cell>
          <cell r="DO87">
            <v>86</v>
          </cell>
          <cell r="DP87">
            <v>4876</v>
          </cell>
          <cell r="DQ87">
            <v>1316</v>
          </cell>
          <cell r="DR87">
            <v>19</v>
          </cell>
          <cell r="DS87">
            <v>447</v>
          </cell>
        </row>
        <row r="88">
          <cell r="B88" t="str">
            <v>Kab. Garut</v>
          </cell>
          <cell r="C88" t="str">
            <v>Prov. Jawa Barat</v>
          </cell>
          <cell r="AZ88">
            <v>5</v>
          </cell>
          <cell r="BA88">
            <v>0</v>
          </cell>
          <cell r="BB88">
            <v>195</v>
          </cell>
          <cell r="BC88">
            <v>131</v>
          </cell>
          <cell r="BD88">
            <v>3</v>
          </cell>
          <cell r="BE88">
            <v>1837</v>
          </cell>
          <cell r="BF88">
            <v>203530</v>
          </cell>
          <cell r="BG88">
            <v>915</v>
          </cell>
          <cell r="BH88">
            <v>41172</v>
          </cell>
          <cell r="BI88">
            <v>11425</v>
          </cell>
          <cell r="BJ88">
            <v>52</v>
          </cell>
          <cell r="BK88">
            <v>1449</v>
          </cell>
          <cell r="BL88">
            <v>0</v>
          </cell>
          <cell r="BM88">
            <v>0</v>
          </cell>
          <cell r="BN88">
            <v>16</v>
          </cell>
          <cell r="BO88">
            <v>6</v>
          </cell>
          <cell r="BP88">
            <v>0</v>
          </cell>
          <cell r="BQ88">
            <v>205</v>
          </cell>
          <cell r="BR88">
            <v>12895</v>
          </cell>
          <cell r="BS88">
            <v>13</v>
          </cell>
          <cell r="BT88">
            <v>975</v>
          </cell>
          <cell r="BU88">
            <v>1663</v>
          </cell>
          <cell r="BV88">
            <v>1</v>
          </cell>
          <cell r="BW88">
            <v>22</v>
          </cell>
          <cell r="CV88">
            <v>9</v>
          </cell>
          <cell r="CW88">
            <v>0</v>
          </cell>
          <cell r="CX88">
            <v>172</v>
          </cell>
          <cell r="CY88">
            <v>187</v>
          </cell>
          <cell r="CZ88">
            <v>5</v>
          </cell>
          <cell r="DA88">
            <v>949</v>
          </cell>
          <cell r="DB88">
            <v>43014</v>
          </cell>
          <cell r="DC88">
            <v>106</v>
          </cell>
          <cell r="DD88">
            <v>19074</v>
          </cell>
          <cell r="DE88">
            <v>3169</v>
          </cell>
          <cell r="DF88">
            <v>25</v>
          </cell>
          <cell r="DG88">
            <v>750</v>
          </cell>
          <cell r="DH88">
            <v>16</v>
          </cell>
          <cell r="DI88">
            <v>0</v>
          </cell>
          <cell r="DJ88">
            <v>315</v>
          </cell>
          <cell r="DK88">
            <v>245</v>
          </cell>
          <cell r="DL88">
            <v>15</v>
          </cell>
          <cell r="DM88">
            <v>1405</v>
          </cell>
          <cell r="DN88">
            <v>19191</v>
          </cell>
          <cell r="DO88">
            <v>233</v>
          </cell>
          <cell r="DP88">
            <v>10882</v>
          </cell>
          <cell r="DQ88">
            <v>1487</v>
          </cell>
          <cell r="DR88">
            <v>24</v>
          </cell>
          <cell r="DS88">
            <v>341</v>
          </cell>
        </row>
        <row r="89">
          <cell r="B89" t="str">
            <v>Kab. Indramayu</v>
          </cell>
          <cell r="C89" t="str">
            <v>Prov. Jawa Barat</v>
          </cell>
          <cell r="AZ89">
            <v>3</v>
          </cell>
          <cell r="BA89">
            <v>0</v>
          </cell>
          <cell r="BB89">
            <v>91</v>
          </cell>
          <cell r="BC89">
            <v>47</v>
          </cell>
          <cell r="BD89">
            <v>1</v>
          </cell>
          <cell r="BE89">
            <v>1226</v>
          </cell>
          <cell r="BF89">
            <v>122698</v>
          </cell>
          <cell r="BG89">
            <v>326</v>
          </cell>
          <cell r="BH89">
            <v>19695</v>
          </cell>
          <cell r="BI89">
            <v>8320</v>
          </cell>
          <cell r="BJ89">
            <v>38</v>
          </cell>
          <cell r="BK89">
            <v>1011</v>
          </cell>
          <cell r="BL89">
            <v>1</v>
          </cell>
          <cell r="BM89">
            <v>0</v>
          </cell>
          <cell r="BN89">
            <v>7</v>
          </cell>
          <cell r="BO89">
            <v>1</v>
          </cell>
          <cell r="BP89">
            <v>0</v>
          </cell>
          <cell r="BQ89">
            <v>84</v>
          </cell>
          <cell r="BR89">
            <v>4571</v>
          </cell>
          <cell r="BS89">
            <v>4</v>
          </cell>
          <cell r="BT89">
            <v>229</v>
          </cell>
          <cell r="BU89">
            <v>315</v>
          </cell>
          <cell r="BV89">
            <v>1</v>
          </cell>
          <cell r="BW89">
            <v>5</v>
          </cell>
          <cell r="CV89">
            <v>0</v>
          </cell>
          <cell r="CW89">
            <v>0</v>
          </cell>
          <cell r="CX89">
            <v>30</v>
          </cell>
          <cell r="CY89">
            <v>69</v>
          </cell>
          <cell r="CZ89">
            <v>1</v>
          </cell>
          <cell r="DA89">
            <v>352</v>
          </cell>
          <cell r="DB89">
            <v>29857</v>
          </cell>
          <cell r="DC89">
            <v>82</v>
          </cell>
          <cell r="DD89">
            <v>12012</v>
          </cell>
          <cell r="DE89">
            <v>1364</v>
          </cell>
          <cell r="DF89">
            <v>3</v>
          </cell>
          <cell r="DG89">
            <v>461</v>
          </cell>
          <cell r="DH89">
            <v>6</v>
          </cell>
          <cell r="DI89">
            <v>1</v>
          </cell>
          <cell r="DJ89">
            <v>103</v>
          </cell>
          <cell r="DK89">
            <v>54</v>
          </cell>
          <cell r="DL89">
            <v>2</v>
          </cell>
          <cell r="DM89">
            <v>625</v>
          </cell>
          <cell r="DN89">
            <v>9581</v>
          </cell>
          <cell r="DO89">
            <v>99</v>
          </cell>
          <cell r="DP89">
            <v>3948</v>
          </cell>
          <cell r="DQ89">
            <v>815</v>
          </cell>
          <cell r="DR89">
            <v>3</v>
          </cell>
          <cell r="DS89">
            <v>144</v>
          </cell>
        </row>
        <row r="90">
          <cell r="B90" t="str">
            <v>Kab. Karawang</v>
          </cell>
          <cell r="C90" t="str">
            <v>Prov. Jawa Barat</v>
          </cell>
          <cell r="AZ90">
            <v>18</v>
          </cell>
          <cell r="BA90">
            <v>1</v>
          </cell>
          <cell r="BB90">
            <v>427</v>
          </cell>
          <cell r="BC90">
            <v>116</v>
          </cell>
          <cell r="BD90">
            <v>7</v>
          </cell>
          <cell r="BE90">
            <v>3185</v>
          </cell>
          <cell r="BF90">
            <v>167168</v>
          </cell>
          <cell r="BG90">
            <v>367</v>
          </cell>
          <cell r="BH90">
            <v>16625</v>
          </cell>
          <cell r="BI90">
            <v>20766</v>
          </cell>
          <cell r="BJ90">
            <v>67</v>
          </cell>
          <cell r="BK90">
            <v>1151</v>
          </cell>
          <cell r="BL90">
            <v>0</v>
          </cell>
          <cell r="BM90">
            <v>0</v>
          </cell>
          <cell r="BN90">
            <v>87</v>
          </cell>
          <cell r="BO90">
            <v>0</v>
          </cell>
          <cell r="BP90">
            <v>0</v>
          </cell>
          <cell r="BQ90">
            <v>551</v>
          </cell>
          <cell r="BR90">
            <v>11768</v>
          </cell>
          <cell r="BS90">
            <v>2</v>
          </cell>
          <cell r="BT90">
            <v>14</v>
          </cell>
          <cell r="BU90">
            <v>2477</v>
          </cell>
          <cell r="BV90">
            <v>0</v>
          </cell>
          <cell r="BW90">
            <v>4</v>
          </cell>
          <cell r="CV90">
            <v>15</v>
          </cell>
          <cell r="CW90">
            <v>0</v>
          </cell>
          <cell r="CX90">
            <v>176</v>
          </cell>
          <cell r="CY90">
            <v>107</v>
          </cell>
          <cell r="CZ90">
            <v>4</v>
          </cell>
          <cell r="DA90">
            <v>1028</v>
          </cell>
          <cell r="DB90">
            <v>46441</v>
          </cell>
          <cell r="DC90">
            <v>106</v>
          </cell>
          <cell r="DD90">
            <v>14256</v>
          </cell>
          <cell r="DE90">
            <v>7010</v>
          </cell>
          <cell r="DF90">
            <v>15</v>
          </cell>
          <cell r="DG90">
            <v>1258</v>
          </cell>
          <cell r="DH90">
            <v>9</v>
          </cell>
          <cell r="DI90">
            <v>0</v>
          </cell>
          <cell r="DJ90">
            <v>229</v>
          </cell>
          <cell r="DK90">
            <v>72</v>
          </cell>
          <cell r="DL90">
            <v>2</v>
          </cell>
          <cell r="DM90">
            <v>1364</v>
          </cell>
          <cell r="DN90">
            <v>8979</v>
          </cell>
          <cell r="DO90">
            <v>27</v>
          </cell>
          <cell r="DP90">
            <v>1607</v>
          </cell>
          <cell r="DQ90">
            <v>1514</v>
          </cell>
          <cell r="DR90">
            <v>1</v>
          </cell>
          <cell r="DS90">
            <v>140</v>
          </cell>
        </row>
        <row r="91">
          <cell r="B91" t="str">
            <v>Kab. Kuningan</v>
          </cell>
          <cell r="C91" t="str">
            <v>Prov. Jawa Barat</v>
          </cell>
          <cell r="AZ91">
            <v>3</v>
          </cell>
          <cell r="BA91">
            <v>0</v>
          </cell>
          <cell r="BB91">
            <v>105</v>
          </cell>
          <cell r="BC91">
            <v>42</v>
          </cell>
          <cell r="BD91">
            <v>0</v>
          </cell>
          <cell r="BE91">
            <v>1009</v>
          </cell>
          <cell r="BF91">
            <v>85687</v>
          </cell>
          <cell r="BG91">
            <v>301</v>
          </cell>
          <cell r="BH91">
            <v>8579</v>
          </cell>
          <cell r="BI91">
            <v>3532</v>
          </cell>
          <cell r="BJ91">
            <v>23</v>
          </cell>
          <cell r="BK91">
            <v>279</v>
          </cell>
          <cell r="BL91">
            <v>0</v>
          </cell>
          <cell r="BM91">
            <v>0</v>
          </cell>
          <cell r="BN91">
            <v>12</v>
          </cell>
          <cell r="BO91">
            <v>0</v>
          </cell>
          <cell r="BP91">
            <v>0</v>
          </cell>
          <cell r="BQ91">
            <v>68</v>
          </cell>
          <cell r="BR91">
            <v>2044</v>
          </cell>
          <cell r="BS91">
            <v>1</v>
          </cell>
          <cell r="BT91">
            <v>14</v>
          </cell>
          <cell r="BU91">
            <v>333</v>
          </cell>
          <cell r="BV91">
            <v>0</v>
          </cell>
          <cell r="BW91">
            <v>0</v>
          </cell>
          <cell r="CV91">
            <v>21</v>
          </cell>
          <cell r="CW91">
            <v>0</v>
          </cell>
          <cell r="CX91">
            <v>129</v>
          </cell>
          <cell r="CY91">
            <v>383</v>
          </cell>
          <cell r="CZ91">
            <v>3</v>
          </cell>
          <cell r="DA91">
            <v>1029</v>
          </cell>
          <cell r="DB91">
            <v>25496</v>
          </cell>
          <cell r="DC91">
            <v>40</v>
          </cell>
          <cell r="DD91">
            <v>7324</v>
          </cell>
          <cell r="DE91">
            <v>1580</v>
          </cell>
          <cell r="DF91">
            <v>1</v>
          </cell>
          <cell r="DG91">
            <v>152</v>
          </cell>
          <cell r="DH91">
            <v>1</v>
          </cell>
          <cell r="DI91">
            <v>0</v>
          </cell>
          <cell r="DJ91">
            <v>84</v>
          </cell>
          <cell r="DK91">
            <v>33</v>
          </cell>
          <cell r="DL91">
            <v>0</v>
          </cell>
          <cell r="DM91">
            <v>1595</v>
          </cell>
          <cell r="DN91">
            <v>1549</v>
          </cell>
          <cell r="DO91">
            <v>2</v>
          </cell>
          <cell r="DP91">
            <v>246</v>
          </cell>
          <cell r="DQ91">
            <v>54</v>
          </cell>
          <cell r="DR91">
            <v>0</v>
          </cell>
          <cell r="DS91">
            <v>2</v>
          </cell>
        </row>
        <row r="92">
          <cell r="B92" t="str">
            <v>Kab. Majalengka</v>
          </cell>
          <cell r="C92" t="str">
            <v>Prov. Jawa Barat</v>
          </cell>
          <cell r="AZ92">
            <v>0</v>
          </cell>
          <cell r="BA92">
            <v>0</v>
          </cell>
          <cell r="BB92">
            <v>75</v>
          </cell>
          <cell r="BC92">
            <v>40</v>
          </cell>
          <cell r="BD92">
            <v>1</v>
          </cell>
          <cell r="BE92">
            <v>934</v>
          </cell>
          <cell r="BF92">
            <v>88998</v>
          </cell>
          <cell r="BG92">
            <v>246</v>
          </cell>
          <cell r="BH92">
            <v>16182</v>
          </cell>
          <cell r="BI92">
            <v>3264</v>
          </cell>
          <cell r="BJ92">
            <v>13</v>
          </cell>
          <cell r="BK92">
            <v>449</v>
          </cell>
          <cell r="BL92">
            <v>0</v>
          </cell>
          <cell r="BM92">
            <v>0</v>
          </cell>
          <cell r="BN92">
            <v>6</v>
          </cell>
          <cell r="BO92">
            <v>0</v>
          </cell>
          <cell r="BP92">
            <v>0</v>
          </cell>
          <cell r="BQ92">
            <v>75</v>
          </cell>
          <cell r="BR92">
            <v>1586</v>
          </cell>
          <cell r="BS92">
            <v>1</v>
          </cell>
          <cell r="BT92">
            <v>7</v>
          </cell>
          <cell r="BU92">
            <v>116</v>
          </cell>
          <cell r="BV92">
            <v>0</v>
          </cell>
          <cell r="BW92">
            <v>0</v>
          </cell>
          <cell r="CV92">
            <v>9</v>
          </cell>
          <cell r="CW92">
            <v>0</v>
          </cell>
          <cell r="CX92">
            <v>71</v>
          </cell>
          <cell r="CY92">
            <v>153</v>
          </cell>
          <cell r="CZ92">
            <v>0</v>
          </cell>
          <cell r="DA92">
            <v>508</v>
          </cell>
          <cell r="DB92">
            <v>23406</v>
          </cell>
          <cell r="DC92">
            <v>47</v>
          </cell>
          <cell r="DD92">
            <v>8716</v>
          </cell>
          <cell r="DE92">
            <v>453</v>
          </cell>
          <cell r="DF92">
            <v>3</v>
          </cell>
          <cell r="DG92">
            <v>106</v>
          </cell>
          <cell r="DH92">
            <v>0</v>
          </cell>
          <cell r="DI92">
            <v>0</v>
          </cell>
          <cell r="DJ92">
            <v>35</v>
          </cell>
          <cell r="DK92">
            <v>71</v>
          </cell>
          <cell r="DL92">
            <v>0</v>
          </cell>
          <cell r="DM92">
            <v>523</v>
          </cell>
          <cell r="DN92">
            <v>2726</v>
          </cell>
          <cell r="DO92">
            <v>9</v>
          </cell>
          <cell r="DP92">
            <v>894</v>
          </cell>
          <cell r="DQ92">
            <v>64</v>
          </cell>
          <cell r="DR92">
            <v>2</v>
          </cell>
          <cell r="DS92">
            <v>44</v>
          </cell>
        </row>
        <row r="93">
          <cell r="B93" t="str">
            <v>Kab. Pangandaran</v>
          </cell>
          <cell r="C93" t="str">
            <v>Prov. Jawa Barat</v>
          </cell>
          <cell r="AZ93">
            <v>3</v>
          </cell>
          <cell r="BA93">
            <v>0</v>
          </cell>
          <cell r="BB93">
            <v>47</v>
          </cell>
          <cell r="BC93">
            <v>31</v>
          </cell>
          <cell r="BD93">
            <v>1</v>
          </cell>
          <cell r="BE93">
            <v>440</v>
          </cell>
          <cell r="BF93">
            <v>26460</v>
          </cell>
          <cell r="BG93">
            <v>57</v>
          </cell>
          <cell r="BH93">
            <v>2876</v>
          </cell>
          <cell r="BI93">
            <v>2467</v>
          </cell>
          <cell r="BJ93">
            <v>9</v>
          </cell>
          <cell r="BK93">
            <v>247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2</v>
          </cell>
          <cell r="BR93">
            <v>29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CV93">
            <v>9</v>
          </cell>
          <cell r="CW93">
            <v>0</v>
          </cell>
          <cell r="CX93">
            <v>60</v>
          </cell>
          <cell r="CY93">
            <v>105</v>
          </cell>
          <cell r="CZ93">
            <v>1</v>
          </cell>
          <cell r="DA93">
            <v>370</v>
          </cell>
          <cell r="DB93">
            <v>8346</v>
          </cell>
          <cell r="DC93">
            <v>16</v>
          </cell>
          <cell r="DD93">
            <v>1922</v>
          </cell>
          <cell r="DE93">
            <v>643</v>
          </cell>
          <cell r="DF93">
            <v>0</v>
          </cell>
          <cell r="DG93">
            <v>96</v>
          </cell>
          <cell r="DH93">
            <v>0</v>
          </cell>
          <cell r="DI93">
            <v>0</v>
          </cell>
          <cell r="DJ93">
            <v>13</v>
          </cell>
          <cell r="DK93">
            <v>24</v>
          </cell>
          <cell r="DL93">
            <v>1</v>
          </cell>
          <cell r="DM93">
            <v>209</v>
          </cell>
          <cell r="DN93">
            <v>962</v>
          </cell>
          <cell r="DO93">
            <v>1</v>
          </cell>
          <cell r="DP93">
            <v>179</v>
          </cell>
          <cell r="DQ93">
            <v>74</v>
          </cell>
          <cell r="DR93">
            <v>0</v>
          </cell>
          <cell r="DS93">
            <v>4</v>
          </cell>
        </row>
        <row r="94">
          <cell r="B94" t="str">
            <v>Kab. Purwakarta</v>
          </cell>
          <cell r="C94" t="str">
            <v>Prov. Jawa Barat</v>
          </cell>
          <cell r="AZ94">
            <v>4</v>
          </cell>
          <cell r="BA94">
            <v>2</v>
          </cell>
          <cell r="BB94">
            <v>185</v>
          </cell>
          <cell r="BC94">
            <v>53</v>
          </cell>
          <cell r="BD94">
            <v>2</v>
          </cell>
          <cell r="BE94">
            <v>1190</v>
          </cell>
          <cell r="BF94">
            <v>75792</v>
          </cell>
          <cell r="BG94">
            <v>78</v>
          </cell>
          <cell r="BH94">
            <v>5119</v>
          </cell>
          <cell r="BI94">
            <v>8494</v>
          </cell>
          <cell r="BJ94">
            <v>9</v>
          </cell>
          <cell r="BK94">
            <v>536</v>
          </cell>
          <cell r="BL94">
            <v>0</v>
          </cell>
          <cell r="BM94">
            <v>0</v>
          </cell>
          <cell r="BN94">
            <v>44</v>
          </cell>
          <cell r="BO94">
            <v>1</v>
          </cell>
          <cell r="BP94">
            <v>0</v>
          </cell>
          <cell r="BQ94">
            <v>357</v>
          </cell>
          <cell r="BR94">
            <v>5431</v>
          </cell>
          <cell r="BS94">
            <v>1</v>
          </cell>
          <cell r="BT94">
            <v>36</v>
          </cell>
          <cell r="BU94">
            <v>1243</v>
          </cell>
          <cell r="BV94">
            <v>0</v>
          </cell>
          <cell r="BW94">
            <v>10</v>
          </cell>
          <cell r="CV94">
            <v>7</v>
          </cell>
          <cell r="CW94">
            <v>0</v>
          </cell>
          <cell r="CX94">
            <v>109</v>
          </cell>
          <cell r="CY94">
            <v>152</v>
          </cell>
          <cell r="CZ94">
            <v>1</v>
          </cell>
          <cell r="DA94">
            <v>963</v>
          </cell>
          <cell r="DB94">
            <v>26219</v>
          </cell>
          <cell r="DC94">
            <v>33</v>
          </cell>
          <cell r="DD94">
            <v>3969</v>
          </cell>
          <cell r="DE94">
            <v>3355</v>
          </cell>
          <cell r="DF94">
            <v>6</v>
          </cell>
          <cell r="DG94">
            <v>452</v>
          </cell>
          <cell r="DH94">
            <v>6</v>
          </cell>
          <cell r="DI94">
            <v>0</v>
          </cell>
          <cell r="DJ94">
            <v>310</v>
          </cell>
          <cell r="DK94">
            <v>42</v>
          </cell>
          <cell r="DL94">
            <v>0</v>
          </cell>
          <cell r="DM94">
            <v>1464</v>
          </cell>
          <cell r="DN94">
            <v>1379</v>
          </cell>
          <cell r="DO94">
            <v>0</v>
          </cell>
          <cell r="DP94">
            <v>37</v>
          </cell>
          <cell r="DQ94">
            <v>375</v>
          </cell>
          <cell r="DR94">
            <v>0</v>
          </cell>
          <cell r="DS94">
            <v>1</v>
          </cell>
        </row>
        <row r="95">
          <cell r="B95" t="str">
            <v>Kab. Subang</v>
          </cell>
          <cell r="C95" t="str">
            <v>Prov. Jawa Barat</v>
          </cell>
          <cell r="AZ95">
            <v>2</v>
          </cell>
          <cell r="BA95">
            <v>0</v>
          </cell>
          <cell r="BB95">
            <v>198</v>
          </cell>
          <cell r="BC95">
            <v>54</v>
          </cell>
          <cell r="BD95">
            <v>3</v>
          </cell>
          <cell r="BE95">
            <v>1346</v>
          </cell>
          <cell r="BF95">
            <v>107551</v>
          </cell>
          <cell r="BG95">
            <v>202</v>
          </cell>
          <cell r="BH95">
            <v>7769</v>
          </cell>
          <cell r="BI95">
            <v>16505</v>
          </cell>
          <cell r="BJ95">
            <v>29</v>
          </cell>
          <cell r="BK95">
            <v>732</v>
          </cell>
          <cell r="BL95">
            <v>0</v>
          </cell>
          <cell r="BM95">
            <v>0</v>
          </cell>
          <cell r="BN95">
            <v>34</v>
          </cell>
          <cell r="BO95">
            <v>1</v>
          </cell>
          <cell r="BP95">
            <v>0</v>
          </cell>
          <cell r="BQ95">
            <v>204</v>
          </cell>
          <cell r="BR95">
            <v>4318</v>
          </cell>
          <cell r="BS95">
            <v>4</v>
          </cell>
          <cell r="BT95">
            <v>84</v>
          </cell>
          <cell r="BU95">
            <v>689</v>
          </cell>
          <cell r="BV95">
            <v>0</v>
          </cell>
          <cell r="BW95">
            <v>18</v>
          </cell>
          <cell r="CV95">
            <v>11</v>
          </cell>
          <cell r="CW95">
            <v>0</v>
          </cell>
          <cell r="CX95">
            <v>149</v>
          </cell>
          <cell r="CY95">
            <v>120</v>
          </cell>
          <cell r="CZ95">
            <v>2</v>
          </cell>
          <cell r="DA95">
            <v>747</v>
          </cell>
          <cell r="DB95">
            <v>33875</v>
          </cell>
          <cell r="DC95">
            <v>50</v>
          </cell>
          <cell r="DD95">
            <v>7181</v>
          </cell>
          <cell r="DE95">
            <v>5618</v>
          </cell>
          <cell r="DF95">
            <v>3</v>
          </cell>
          <cell r="DG95">
            <v>710</v>
          </cell>
          <cell r="DH95">
            <v>7</v>
          </cell>
          <cell r="DI95">
            <v>0</v>
          </cell>
          <cell r="DJ95">
            <v>554</v>
          </cell>
          <cell r="DK95">
            <v>75</v>
          </cell>
          <cell r="DL95">
            <v>1</v>
          </cell>
          <cell r="DM95">
            <v>1853</v>
          </cell>
          <cell r="DN95">
            <v>5604</v>
          </cell>
          <cell r="DO95">
            <v>33</v>
          </cell>
          <cell r="DP95">
            <v>834</v>
          </cell>
          <cell r="DQ95">
            <v>1082</v>
          </cell>
          <cell r="DR95">
            <v>8</v>
          </cell>
          <cell r="DS95">
            <v>89</v>
          </cell>
        </row>
        <row r="96">
          <cell r="B96" t="str">
            <v>Kab. Sukabumi</v>
          </cell>
          <cell r="C96" t="str">
            <v>Prov. Jawa Barat</v>
          </cell>
          <cell r="AZ96">
            <v>9</v>
          </cell>
          <cell r="BA96">
            <v>1</v>
          </cell>
          <cell r="BB96">
            <v>180</v>
          </cell>
          <cell r="BC96">
            <v>126</v>
          </cell>
          <cell r="BD96">
            <v>1</v>
          </cell>
          <cell r="BE96">
            <v>2053</v>
          </cell>
          <cell r="BF96">
            <v>180950</v>
          </cell>
          <cell r="BG96">
            <v>504</v>
          </cell>
          <cell r="BH96">
            <v>24210</v>
          </cell>
          <cell r="BI96">
            <v>12132</v>
          </cell>
          <cell r="BJ96">
            <v>52</v>
          </cell>
          <cell r="BK96">
            <v>973</v>
          </cell>
          <cell r="BL96">
            <v>1</v>
          </cell>
          <cell r="BM96">
            <v>0</v>
          </cell>
          <cell r="BN96">
            <v>77</v>
          </cell>
          <cell r="BO96">
            <v>5</v>
          </cell>
          <cell r="BP96">
            <v>0</v>
          </cell>
          <cell r="BQ96">
            <v>903</v>
          </cell>
          <cell r="BR96">
            <v>7090</v>
          </cell>
          <cell r="BS96">
            <v>6</v>
          </cell>
          <cell r="BT96">
            <v>255</v>
          </cell>
          <cell r="BU96">
            <v>680</v>
          </cell>
          <cell r="BV96">
            <v>0</v>
          </cell>
          <cell r="BW96">
            <v>7</v>
          </cell>
          <cell r="CV96">
            <v>9</v>
          </cell>
          <cell r="CW96">
            <v>0</v>
          </cell>
          <cell r="CX96">
            <v>136</v>
          </cell>
          <cell r="CY96">
            <v>83</v>
          </cell>
          <cell r="CZ96">
            <v>2</v>
          </cell>
          <cell r="DA96">
            <v>633</v>
          </cell>
          <cell r="DB96">
            <v>40503</v>
          </cell>
          <cell r="DC96">
            <v>81</v>
          </cell>
          <cell r="DD96">
            <v>9571</v>
          </cell>
          <cell r="DE96">
            <v>3255</v>
          </cell>
          <cell r="DF96">
            <v>6</v>
          </cell>
          <cell r="DG96">
            <v>471</v>
          </cell>
          <cell r="DH96">
            <v>25</v>
          </cell>
          <cell r="DI96">
            <v>2</v>
          </cell>
          <cell r="DJ96">
            <v>454</v>
          </cell>
          <cell r="DK96">
            <v>113</v>
          </cell>
          <cell r="DL96">
            <v>9</v>
          </cell>
          <cell r="DM96">
            <v>1837</v>
          </cell>
          <cell r="DN96">
            <v>19262</v>
          </cell>
          <cell r="DO96">
            <v>111</v>
          </cell>
          <cell r="DP96">
            <v>6249</v>
          </cell>
          <cell r="DQ96">
            <v>1932</v>
          </cell>
          <cell r="DR96">
            <v>32</v>
          </cell>
          <cell r="DS96">
            <v>294</v>
          </cell>
        </row>
        <row r="97">
          <cell r="B97" t="str">
            <v>Kab. Sumedang</v>
          </cell>
          <cell r="C97" t="str">
            <v>Prov. Jawa Barat</v>
          </cell>
          <cell r="AZ97">
            <v>2</v>
          </cell>
          <cell r="BA97">
            <v>1</v>
          </cell>
          <cell r="BB97">
            <v>151</v>
          </cell>
          <cell r="BC97">
            <v>53</v>
          </cell>
          <cell r="BD97">
            <v>1</v>
          </cell>
          <cell r="BE97">
            <v>1174</v>
          </cell>
          <cell r="BF97">
            <v>86514</v>
          </cell>
          <cell r="BG97">
            <v>109</v>
          </cell>
          <cell r="BH97">
            <v>7663</v>
          </cell>
          <cell r="BI97">
            <v>3505</v>
          </cell>
          <cell r="BJ97">
            <v>7</v>
          </cell>
          <cell r="BK97">
            <v>218</v>
          </cell>
          <cell r="BL97">
            <v>1</v>
          </cell>
          <cell r="BM97">
            <v>0</v>
          </cell>
          <cell r="BN97">
            <v>177</v>
          </cell>
          <cell r="BO97">
            <v>1</v>
          </cell>
          <cell r="BP97">
            <v>0</v>
          </cell>
          <cell r="BQ97">
            <v>545</v>
          </cell>
          <cell r="BR97">
            <v>2712</v>
          </cell>
          <cell r="BS97">
            <v>0</v>
          </cell>
          <cell r="BT97">
            <v>40</v>
          </cell>
          <cell r="BU97">
            <v>420</v>
          </cell>
          <cell r="BV97">
            <v>0</v>
          </cell>
          <cell r="BW97">
            <v>1</v>
          </cell>
          <cell r="CV97">
            <v>23</v>
          </cell>
          <cell r="CW97">
            <v>0</v>
          </cell>
          <cell r="CX97">
            <v>106</v>
          </cell>
          <cell r="CY97">
            <v>166</v>
          </cell>
          <cell r="CZ97">
            <v>6</v>
          </cell>
          <cell r="DA97">
            <v>691</v>
          </cell>
          <cell r="DB97">
            <v>27241</v>
          </cell>
          <cell r="DC97">
            <v>17</v>
          </cell>
          <cell r="DD97">
            <v>5811</v>
          </cell>
          <cell r="DE97">
            <v>1418</v>
          </cell>
          <cell r="DF97">
            <v>1</v>
          </cell>
          <cell r="DG97">
            <v>156</v>
          </cell>
          <cell r="DH97">
            <v>3</v>
          </cell>
          <cell r="DI97">
            <v>0</v>
          </cell>
          <cell r="DJ97">
            <v>282</v>
          </cell>
          <cell r="DK97">
            <v>73</v>
          </cell>
          <cell r="DL97">
            <v>3</v>
          </cell>
          <cell r="DM97">
            <v>2034</v>
          </cell>
          <cell r="DN97">
            <v>3659</v>
          </cell>
          <cell r="DO97">
            <v>9</v>
          </cell>
          <cell r="DP97">
            <v>1089</v>
          </cell>
          <cell r="DQ97">
            <v>308</v>
          </cell>
          <cell r="DR97">
            <v>1</v>
          </cell>
          <cell r="DS97">
            <v>42</v>
          </cell>
        </row>
        <row r="98">
          <cell r="B98" t="str">
            <v>Kab. Tasikmalaya</v>
          </cell>
          <cell r="C98" t="str">
            <v>Prov. Jawa Barat</v>
          </cell>
          <cell r="AZ98">
            <v>9</v>
          </cell>
          <cell r="BA98">
            <v>1</v>
          </cell>
          <cell r="BB98">
            <v>123</v>
          </cell>
          <cell r="BC98">
            <v>117</v>
          </cell>
          <cell r="BD98">
            <v>3</v>
          </cell>
          <cell r="BE98">
            <v>1600</v>
          </cell>
          <cell r="BF98">
            <v>123734</v>
          </cell>
          <cell r="BG98">
            <v>471</v>
          </cell>
          <cell r="BH98">
            <v>23128</v>
          </cell>
          <cell r="BI98">
            <v>7922</v>
          </cell>
          <cell r="BJ98">
            <v>49</v>
          </cell>
          <cell r="BK98">
            <v>989</v>
          </cell>
          <cell r="BL98">
            <v>0</v>
          </cell>
          <cell r="BM98">
            <v>0</v>
          </cell>
          <cell r="BN98">
            <v>41</v>
          </cell>
          <cell r="BO98">
            <v>0</v>
          </cell>
          <cell r="BP98">
            <v>0</v>
          </cell>
          <cell r="BQ98">
            <v>205</v>
          </cell>
          <cell r="BR98">
            <v>1577</v>
          </cell>
          <cell r="BS98">
            <v>0</v>
          </cell>
          <cell r="BT98">
            <v>99</v>
          </cell>
          <cell r="BU98">
            <v>345</v>
          </cell>
          <cell r="BV98">
            <v>0</v>
          </cell>
          <cell r="BW98">
            <v>5</v>
          </cell>
          <cell r="CV98">
            <v>10</v>
          </cell>
          <cell r="CW98">
            <v>0</v>
          </cell>
          <cell r="CX98">
            <v>89</v>
          </cell>
          <cell r="CY98">
            <v>301</v>
          </cell>
          <cell r="CZ98">
            <v>4</v>
          </cell>
          <cell r="DA98">
            <v>893</v>
          </cell>
          <cell r="DB98">
            <v>27853</v>
          </cell>
          <cell r="DC98">
            <v>108</v>
          </cell>
          <cell r="DD98">
            <v>12365</v>
          </cell>
          <cell r="DE98">
            <v>1565</v>
          </cell>
          <cell r="DF98">
            <v>3</v>
          </cell>
          <cell r="DG98">
            <v>444</v>
          </cell>
          <cell r="DH98">
            <v>18</v>
          </cell>
          <cell r="DI98">
            <v>2</v>
          </cell>
          <cell r="DJ98">
            <v>416</v>
          </cell>
          <cell r="DK98">
            <v>351</v>
          </cell>
          <cell r="DL98">
            <v>8</v>
          </cell>
          <cell r="DM98">
            <v>2787</v>
          </cell>
          <cell r="DN98">
            <v>10164</v>
          </cell>
          <cell r="DO98">
            <v>93</v>
          </cell>
          <cell r="DP98">
            <v>4492</v>
          </cell>
          <cell r="DQ98">
            <v>850</v>
          </cell>
          <cell r="DR98">
            <v>4</v>
          </cell>
          <cell r="DS98">
            <v>187</v>
          </cell>
        </row>
        <row r="99">
          <cell r="B99" t="str">
            <v>Kota Bandung</v>
          </cell>
          <cell r="C99" t="str">
            <v>Prov. Jawa Barat</v>
          </cell>
          <cell r="AZ99">
            <v>14</v>
          </cell>
          <cell r="BA99">
            <v>2</v>
          </cell>
          <cell r="BB99">
            <v>1193</v>
          </cell>
          <cell r="BC99">
            <v>314</v>
          </cell>
          <cell r="BD99">
            <v>8</v>
          </cell>
          <cell r="BE99">
            <v>11620</v>
          </cell>
          <cell r="BF99">
            <v>134371</v>
          </cell>
          <cell r="BG99">
            <v>200</v>
          </cell>
          <cell r="BH99">
            <v>10274</v>
          </cell>
          <cell r="BI99">
            <v>12062</v>
          </cell>
          <cell r="BJ99">
            <v>23</v>
          </cell>
          <cell r="BK99">
            <v>661</v>
          </cell>
          <cell r="BL99">
            <v>1</v>
          </cell>
          <cell r="BM99">
            <v>0</v>
          </cell>
          <cell r="BN99">
            <v>1161</v>
          </cell>
          <cell r="BO99">
            <v>24</v>
          </cell>
          <cell r="BP99">
            <v>5</v>
          </cell>
          <cell r="BQ99">
            <v>7154</v>
          </cell>
          <cell r="BR99">
            <v>38693</v>
          </cell>
          <cell r="BS99">
            <v>18</v>
          </cell>
          <cell r="BT99">
            <v>1199</v>
          </cell>
          <cell r="BU99">
            <v>6209</v>
          </cell>
          <cell r="BV99">
            <v>5</v>
          </cell>
          <cell r="BW99">
            <v>72</v>
          </cell>
          <cell r="CV99">
            <v>9</v>
          </cell>
          <cell r="CW99">
            <v>0</v>
          </cell>
          <cell r="CX99">
            <v>395</v>
          </cell>
          <cell r="CY99">
            <v>190</v>
          </cell>
          <cell r="CZ99">
            <v>2</v>
          </cell>
          <cell r="DA99">
            <v>5608</v>
          </cell>
          <cell r="DB99">
            <v>37214</v>
          </cell>
          <cell r="DC99">
            <v>61</v>
          </cell>
          <cell r="DD99">
            <v>5492</v>
          </cell>
          <cell r="DE99">
            <v>2347</v>
          </cell>
          <cell r="DF99">
            <v>4</v>
          </cell>
          <cell r="DG99">
            <v>162</v>
          </cell>
          <cell r="DH99">
            <v>31</v>
          </cell>
          <cell r="DI99">
            <v>2</v>
          </cell>
          <cell r="DJ99">
            <v>958</v>
          </cell>
          <cell r="DK99">
            <v>599</v>
          </cell>
          <cell r="DL99">
            <v>15</v>
          </cell>
          <cell r="DM99">
            <v>7433</v>
          </cell>
          <cell r="DN99">
            <v>32245</v>
          </cell>
          <cell r="DO99">
            <v>84</v>
          </cell>
          <cell r="DP99">
            <v>4521</v>
          </cell>
          <cell r="DQ99">
            <v>4392</v>
          </cell>
          <cell r="DR99">
            <v>13</v>
          </cell>
          <cell r="DS99">
            <v>303</v>
          </cell>
        </row>
        <row r="100">
          <cell r="B100" t="str">
            <v>Kota Banjar</v>
          </cell>
          <cell r="C100" t="str">
            <v>Prov. Jawa Barat</v>
          </cell>
          <cell r="AZ100">
            <v>0</v>
          </cell>
          <cell r="BA100">
            <v>0</v>
          </cell>
          <cell r="BB100">
            <v>16</v>
          </cell>
          <cell r="BC100">
            <v>23</v>
          </cell>
          <cell r="BD100">
            <v>1</v>
          </cell>
          <cell r="BE100">
            <v>393</v>
          </cell>
          <cell r="BF100">
            <v>13036</v>
          </cell>
          <cell r="BG100">
            <v>23</v>
          </cell>
          <cell r="BH100">
            <v>1027</v>
          </cell>
          <cell r="BI100">
            <v>274</v>
          </cell>
          <cell r="BJ100">
            <v>0</v>
          </cell>
          <cell r="BK100">
            <v>6</v>
          </cell>
          <cell r="BL100">
            <v>0</v>
          </cell>
          <cell r="BM100">
            <v>0</v>
          </cell>
          <cell r="BN100">
            <v>21</v>
          </cell>
          <cell r="BO100">
            <v>0</v>
          </cell>
          <cell r="BP100">
            <v>0</v>
          </cell>
          <cell r="BQ100">
            <v>134</v>
          </cell>
          <cell r="BR100">
            <v>743</v>
          </cell>
          <cell r="BS100">
            <v>0</v>
          </cell>
          <cell r="BT100">
            <v>5</v>
          </cell>
          <cell r="BU100">
            <v>97</v>
          </cell>
          <cell r="BV100">
            <v>0</v>
          </cell>
          <cell r="BW100">
            <v>1</v>
          </cell>
          <cell r="CV100">
            <v>10</v>
          </cell>
          <cell r="CW100">
            <v>0</v>
          </cell>
          <cell r="CX100">
            <v>32</v>
          </cell>
          <cell r="CY100">
            <v>125</v>
          </cell>
          <cell r="CZ100">
            <v>0</v>
          </cell>
          <cell r="DA100">
            <v>497</v>
          </cell>
          <cell r="DB100">
            <v>4445</v>
          </cell>
          <cell r="DC100">
            <v>2</v>
          </cell>
          <cell r="DD100">
            <v>739</v>
          </cell>
          <cell r="DE100">
            <v>110</v>
          </cell>
          <cell r="DF100">
            <v>0</v>
          </cell>
          <cell r="DG100">
            <v>11</v>
          </cell>
          <cell r="DH100">
            <v>1</v>
          </cell>
          <cell r="DI100">
            <v>0</v>
          </cell>
          <cell r="DJ100">
            <v>18</v>
          </cell>
          <cell r="DK100">
            <v>129</v>
          </cell>
          <cell r="DL100">
            <v>2</v>
          </cell>
          <cell r="DM100">
            <v>619</v>
          </cell>
          <cell r="DN100">
            <v>894</v>
          </cell>
          <cell r="DO100">
            <v>2</v>
          </cell>
          <cell r="DP100">
            <v>160</v>
          </cell>
          <cell r="DQ100">
            <v>49</v>
          </cell>
          <cell r="DR100">
            <v>4</v>
          </cell>
          <cell r="DS100">
            <v>13</v>
          </cell>
        </row>
        <row r="101">
          <cell r="B101" t="str">
            <v>Kota Bekasi</v>
          </cell>
          <cell r="C101" t="str">
            <v>Prov. Jawa Barat</v>
          </cell>
          <cell r="AZ101">
            <v>23</v>
          </cell>
          <cell r="BA101">
            <v>5</v>
          </cell>
          <cell r="BB101">
            <v>2176</v>
          </cell>
          <cell r="BC101">
            <v>151</v>
          </cell>
          <cell r="BD101">
            <v>13</v>
          </cell>
          <cell r="BE101">
            <v>13272</v>
          </cell>
          <cell r="BF101">
            <v>123294</v>
          </cell>
          <cell r="BG101">
            <v>256</v>
          </cell>
          <cell r="BH101">
            <v>7656</v>
          </cell>
          <cell r="BI101">
            <v>24267</v>
          </cell>
          <cell r="BJ101">
            <v>56</v>
          </cell>
          <cell r="BK101">
            <v>1074</v>
          </cell>
          <cell r="BL101">
            <v>1</v>
          </cell>
          <cell r="BM101">
            <v>1</v>
          </cell>
          <cell r="BN101">
            <v>1951</v>
          </cell>
          <cell r="BO101">
            <v>20</v>
          </cell>
          <cell r="BP101">
            <v>1</v>
          </cell>
          <cell r="BQ101">
            <v>12653</v>
          </cell>
          <cell r="BR101">
            <v>53478</v>
          </cell>
          <cell r="BS101">
            <v>12</v>
          </cell>
          <cell r="BT101">
            <v>324</v>
          </cell>
          <cell r="BU101">
            <v>9127</v>
          </cell>
          <cell r="BV101">
            <v>3</v>
          </cell>
          <cell r="BW101">
            <v>54</v>
          </cell>
          <cell r="CV101">
            <v>3</v>
          </cell>
          <cell r="CW101">
            <v>0</v>
          </cell>
          <cell r="CX101">
            <v>648</v>
          </cell>
          <cell r="CY101">
            <v>44</v>
          </cell>
          <cell r="CZ101">
            <v>1</v>
          </cell>
          <cell r="DA101">
            <v>3336</v>
          </cell>
          <cell r="DB101">
            <v>30777</v>
          </cell>
          <cell r="DC101">
            <v>61</v>
          </cell>
          <cell r="DD101">
            <v>4810</v>
          </cell>
          <cell r="DE101">
            <v>6493</v>
          </cell>
          <cell r="DF101">
            <v>12</v>
          </cell>
          <cell r="DG101">
            <v>731</v>
          </cell>
          <cell r="DH101">
            <v>18</v>
          </cell>
          <cell r="DI101">
            <v>1</v>
          </cell>
          <cell r="DJ101">
            <v>1709</v>
          </cell>
          <cell r="DK101">
            <v>113</v>
          </cell>
          <cell r="DL101">
            <v>3</v>
          </cell>
          <cell r="DM101">
            <v>7787</v>
          </cell>
          <cell r="DN101">
            <v>27717</v>
          </cell>
          <cell r="DO101">
            <v>29</v>
          </cell>
          <cell r="DP101">
            <v>1639</v>
          </cell>
          <cell r="DQ101">
            <v>6180</v>
          </cell>
          <cell r="DR101">
            <v>6</v>
          </cell>
          <cell r="DS101">
            <v>226</v>
          </cell>
        </row>
        <row r="102">
          <cell r="B102" t="str">
            <v>Kota Bogor</v>
          </cell>
          <cell r="C102" t="str">
            <v>Prov. Jawa Barat</v>
          </cell>
          <cell r="AZ102">
            <v>24</v>
          </cell>
          <cell r="BA102">
            <v>0</v>
          </cell>
          <cell r="BB102">
            <v>1573</v>
          </cell>
          <cell r="BC102">
            <v>131</v>
          </cell>
          <cell r="BD102">
            <v>4</v>
          </cell>
          <cell r="BE102">
            <v>8758</v>
          </cell>
          <cell r="BF102">
            <v>55981</v>
          </cell>
          <cell r="BG102">
            <v>137</v>
          </cell>
          <cell r="BH102">
            <v>7742</v>
          </cell>
          <cell r="BI102">
            <v>9366</v>
          </cell>
          <cell r="BJ102">
            <v>37</v>
          </cell>
          <cell r="BK102">
            <v>952</v>
          </cell>
          <cell r="BL102">
            <v>0</v>
          </cell>
          <cell r="BM102">
            <v>0</v>
          </cell>
          <cell r="BN102">
            <v>1488</v>
          </cell>
          <cell r="BO102">
            <v>15</v>
          </cell>
          <cell r="BP102">
            <v>0</v>
          </cell>
          <cell r="BQ102">
            <v>4790</v>
          </cell>
          <cell r="BR102">
            <v>11123</v>
          </cell>
          <cell r="BS102">
            <v>3</v>
          </cell>
          <cell r="BT102">
            <v>109</v>
          </cell>
          <cell r="BU102">
            <v>2768</v>
          </cell>
          <cell r="BV102">
            <v>0</v>
          </cell>
          <cell r="BW102">
            <v>15</v>
          </cell>
          <cell r="CV102">
            <v>3</v>
          </cell>
          <cell r="CW102">
            <v>0</v>
          </cell>
          <cell r="CX102">
            <v>277</v>
          </cell>
          <cell r="CY102">
            <v>40</v>
          </cell>
          <cell r="CZ102">
            <v>0</v>
          </cell>
          <cell r="DA102">
            <v>3028</v>
          </cell>
          <cell r="DB102">
            <v>10072</v>
          </cell>
          <cell r="DC102">
            <v>28</v>
          </cell>
          <cell r="DD102">
            <v>2765</v>
          </cell>
          <cell r="DE102">
            <v>1135</v>
          </cell>
          <cell r="DF102">
            <v>1</v>
          </cell>
          <cell r="DG102">
            <v>106</v>
          </cell>
          <cell r="DH102">
            <v>34</v>
          </cell>
          <cell r="DI102">
            <v>0</v>
          </cell>
          <cell r="DJ102">
            <v>978</v>
          </cell>
          <cell r="DK102">
            <v>353</v>
          </cell>
          <cell r="DL102">
            <v>7</v>
          </cell>
          <cell r="DM102">
            <v>6037</v>
          </cell>
          <cell r="DN102">
            <v>12667</v>
          </cell>
          <cell r="DO102">
            <v>52</v>
          </cell>
          <cell r="DP102">
            <v>3204</v>
          </cell>
          <cell r="DQ102">
            <v>2397</v>
          </cell>
          <cell r="DR102">
            <v>10</v>
          </cell>
          <cell r="DS102">
            <v>397</v>
          </cell>
        </row>
        <row r="103">
          <cell r="B103" t="str">
            <v>Kota Cimahi</v>
          </cell>
          <cell r="C103" t="str">
            <v>Prov. Jawa Barat</v>
          </cell>
          <cell r="AZ103">
            <v>2</v>
          </cell>
          <cell r="BA103">
            <v>0</v>
          </cell>
          <cell r="BB103">
            <v>182</v>
          </cell>
          <cell r="BC103">
            <v>143</v>
          </cell>
          <cell r="BD103">
            <v>0</v>
          </cell>
          <cell r="BE103">
            <v>4919</v>
          </cell>
          <cell r="BF103">
            <v>35029</v>
          </cell>
          <cell r="BG103">
            <v>51</v>
          </cell>
          <cell r="BH103">
            <v>3164</v>
          </cell>
          <cell r="BI103">
            <v>835</v>
          </cell>
          <cell r="BJ103">
            <v>0</v>
          </cell>
          <cell r="BK103">
            <v>32</v>
          </cell>
          <cell r="BL103">
            <v>0</v>
          </cell>
          <cell r="BM103">
            <v>1</v>
          </cell>
          <cell r="BN103">
            <v>211</v>
          </cell>
          <cell r="BO103">
            <v>8</v>
          </cell>
          <cell r="BP103">
            <v>0</v>
          </cell>
          <cell r="BQ103">
            <v>2119</v>
          </cell>
          <cell r="BR103">
            <v>4669</v>
          </cell>
          <cell r="BS103">
            <v>1</v>
          </cell>
          <cell r="BT103">
            <v>71</v>
          </cell>
          <cell r="BU103">
            <v>228</v>
          </cell>
          <cell r="BV103">
            <v>0</v>
          </cell>
          <cell r="BW103">
            <v>1</v>
          </cell>
          <cell r="CV103">
            <v>3</v>
          </cell>
          <cell r="CW103">
            <v>0</v>
          </cell>
          <cell r="CX103">
            <v>177</v>
          </cell>
          <cell r="CY103">
            <v>43</v>
          </cell>
          <cell r="CZ103">
            <v>0</v>
          </cell>
          <cell r="DA103">
            <v>1621</v>
          </cell>
          <cell r="DB103">
            <v>8750</v>
          </cell>
          <cell r="DC103">
            <v>6</v>
          </cell>
          <cell r="DD103">
            <v>1185</v>
          </cell>
          <cell r="DE103">
            <v>323</v>
          </cell>
          <cell r="DF103">
            <v>0</v>
          </cell>
          <cell r="DG103">
            <v>13</v>
          </cell>
          <cell r="DH103">
            <v>12</v>
          </cell>
          <cell r="DI103">
            <v>1</v>
          </cell>
          <cell r="DJ103">
            <v>207</v>
          </cell>
          <cell r="DK103">
            <v>165</v>
          </cell>
          <cell r="DL103">
            <v>1</v>
          </cell>
          <cell r="DM103">
            <v>1734</v>
          </cell>
          <cell r="DN103">
            <v>4696</v>
          </cell>
          <cell r="DO103">
            <v>1</v>
          </cell>
          <cell r="DP103">
            <v>1227</v>
          </cell>
          <cell r="DQ103">
            <v>216</v>
          </cell>
          <cell r="DR103">
            <v>0</v>
          </cell>
          <cell r="DS103">
            <v>13</v>
          </cell>
        </row>
        <row r="104">
          <cell r="B104" t="str">
            <v>Kota Cirebon</v>
          </cell>
          <cell r="C104" t="str">
            <v>Prov. Jawa Barat</v>
          </cell>
          <cell r="AZ104">
            <v>8</v>
          </cell>
          <cell r="BA104">
            <v>1</v>
          </cell>
          <cell r="BB104">
            <v>537</v>
          </cell>
          <cell r="BC104">
            <v>125</v>
          </cell>
          <cell r="BD104">
            <v>6</v>
          </cell>
          <cell r="BE104">
            <v>4106</v>
          </cell>
          <cell r="BF104">
            <v>17950</v>
          </cell>
          <cell r="BG104">
            <v>52</v>
          </cell>
          <cell r="BH104">
            <v>2925</v>
          </cell>
          <cell r="BI104">
            <v>2074</v>
          </cell>
          <cell r="BJ104">
            <v>6</v>
          </cell>
          <cell r="BK104">
            <v>142</v>
          </cell>
          <cell r="BL104">
            <v>1</v>
          </cell>
          <cell r="BM104">
            <v>0</v>
          </cell>
          <cell r="BN104">
            <v>425</v>
          </cell>
          <cell r="BO104">
            <v>9</v>
          </cell>
          <cell r="BP104">
            <v>0</v>
          </cell>
          <cell r="BQ104">
            <v>2241</v>
          </cell>
          <cell r="BR104">
            <v>3927</v>
          </cell>
          <cell r="BS104">
            <v>2</v>
          </cell>
          <cell r="BT104">
            <v>88</v>
          </cell>
          <cell r="BU104">
            <v>801</v>
          </cell>
          <cell r="BV104">
            <v>0</v>
          </cell>
          <cell r="BW104">
            <v>9</v>
          </cell>
          <cell r="CV104">
            <v>35</v>
          </cell>
          <cell r="CW104">
            <v>1</v>
          </cell>
          <cell r="CX104">
            <v>606</v>
          </cell>
          <cell r="CY104">
            <v>260</v>
          </cell>
          <cell r="CZ104">
            <v>5</v>
          </cell>
          <cell r="DA104">
            <v>3082</v>
          </cell>
          <cell r="DB104">
            <v>7491</v>
          </cell>
          <cell r="DC104">
            <v>41</v>
          </cell>
          <cell r="DD104">
            <v>2564</v>
          </cell>
          <cell r="DE104">
            <v>1040</v>
          </cell>
          <cell r="DF104">
            <v>0</v>
          </cell>
          <cell r="DG104">
            <v>137</v>
          </cell>
          <cell r="DH104">
            <v>3</v>
          </cell>
          <cell r="DI104">
            <v>1</v>
          </cell>
          <cell r="DJ104">
            <v>152</v>
          </cell>
          <cell r="DK104">
            <v>154</v>
          </cell>
          <cell r="DL104">
            <v>4</v>
          </cell>
          <cell r="DM104">
            <v>1301</v>
          </cell>
          <cell r="DN104">
            <v>1366</v>
          </cell>
          <cell r="DO104">
            <v>2</v>
          </cell>
          <cell r="DP104">
            <v>150</v>
          </cell>
          <cell r="DQ104">
            <v>281</v>
          </cell>
          <cell r="DR104">
            <v>1</v>
          </cell>
          <cell r="DS104">
            <v>6</v>
          </cell>
        </row>
        <row r="105">
          <cell r="B105" t="str">
            <v>Kota Depok</v>
          </cell>
          <cell r="C105" t="str">
            <v>Prov. Jawa Barat</v>
          </cell>
          <cell r="AZ105">
            <v>7</v>
          </cell>
          <cell r="BA105">
            <v>0</v>
          </cell>
          <cell r="BB105">
            <v>416</v>
          </cell>
          <cell r="BC105">
            <v>88</v>
          </cell>
          <cell r="BD105">
            <v>6</v>
          </cell>
          <cell r="BE105">
            <v>5773</v>
          </cell>
          <cell r="BF105">
            <v>96142</v>
          </cell>
          <cell r="BG105">
            <v>167</v>
          </cell>
          <cell r="BH105">
            <v>6074</v>
          </cell>
          <cell r="BI105">
            <v>10029</v>
          </cell>
          <cell r="BJ105">
            <v>27</v>
          </cell>
          <cell r="BK105">
            <v>491</v>
          </cell>
          <cell r="BL105">
            <v>0</v>
          </cell>
          <cell r="BM105">
            <v>0</v>
          </cell>
          <cell r="BN105">
            <v>900</v>
          </cell>
          <cell r="BO105">
            <v>11</v>
          </cell>
          <cell r="BP105">
            <v>0</v>
          </cell>
          <cell r="BQ105">
            <v>4934</v>
          </cell>
          <cell r="BR105">
            <v>33357</v>
          </cell>
          <cell r="BS105">
            <v>9</v>
          </cell>
          <cell r="BT105">
            <v>373</v>
          </cell>
          <cell r="BU105">
            <v>6285</v>
          </cell>
          <cell r="BV105">
            <v>1</v>
          </cell>
          <cell r="BW105">
            <v>36</v>
          </cell>
          <cell r="CV105">
            <v>4</v>
          </cell>
          <cell r="CW105">
            <v>0</v>
          </cell>
          <cell r="CX105">
            <v>158</v>
          </cell>
          <cell r="CY105">
            <v>24</v>
          </cell>
          <cell r="CZ105">
            <v>1</v>
          </cell>
          <cell r="DA105">
            <v>1106</v>
          </cell>
          <cell r="DB105">
            <v>17468</v>
          </cell>
          <cell r="DC105">
            <v>32</v>
          </cell>
          <cell r="DD105">
            <v>2083</v>
          </cell>
          <cell r="DE105">
            <v>2356</v>
          </cell>
          <cell r="DF105">
            <v>6</v>
          </cell>
          <cell r="DG105">
            <v>170</v>
          </cell>
          <cell r="DH105">
            <v>12</v>
          </cell>
          <cell r="DI105">
            <v>0</v>
          </cell>
          <cell r="DJ105">
            <v>587</v>
          </cell>
          <cell r="DK105">
            <v>109</v>
          </cell>
          <cell r="DL105">
            <v>2</v>
          </cell>
          <cell r="DM105">
            <v>3737</v>
          </cell>
          <cell r="DN105">
            <v>24679</v>
          </cell>
          <cell r="DO105">
            <v>85</v>
          </cell>
          <cell r="DP105">
            <v>2561</v>
          </cell>
          <cell r="DQ105">
            <v>3831</v>
          </cell>
          <cell r="DR105">
            <v>6</v>
          </cell>
          <cell r="DS105">
            <v>225</v>
          </cell>
        </row>
        <row r="106">
          <cell r="B106" t="str">
            <v>Kota Sukabumi</v>
          </cell>
          <cell r="C106" t="str">
            <v>Prov. Jawa Barat</v>
          </cell>
          <cell r="AZ106">
            <v>4</v>
          </cell>
          <cell r="BA106">
            <v>0</v>
          </cell>
          <cell r="BB106">
            <v>249</v>
          </cell>
          <cell r="BC106">
            <v>84</v>
          </cell>
          <cell r="BD106">
            <v>3</v>
          </cell>
          <cell r="BE106">
            <v>2425</v>
          </cell>
          <cell r="BF106">
            <v>20905</v>
          </cell>
          <cell r="BG106">
            <v>40</v>
          </cell>
          <cell r="BH106">
            <v>2646</v>
          </cell>
          <cell r="BI106">
            <v>1517</v>
          </cell>
          <cell r="BJ106">
            <v>3</v>
          </cell>
          <cell r="BK106">
            <v>103</v>
          </cell>
          <cell r="BL106">
            <v>0</v>
          </cell>
          <cell r="BM106">
            <v>0</v>
          </cell>
          <cell r="BN106">
            <v>151</v>
          </cell>
          <cell r="BO106">
            <v>2</v>
          </cell>
          <cell r="BP106">
            <v>0</v>
          </cell>
          <cell r="BQ106">
            <v>843</v>
          </cell>
          <cell r="BR106">
            <v>3245</v>
          </cell>
          <cell r="BS106">
            <v>2</v>
          </cell>
          <cell r="BT106">
            <v>45</v>
          </cell>
          <cell r="BU106">
            <v>532</v>
          </cell>
          <cell r="BV106">
            <v>2</v>
          </cell>
          <cell r="BW106">
            <v>2</v>
          </cell>
          <cell r="CV106">
            <v>12</v>
          </cell>
          <cell r="CW106">
            <v>0</v>
          </cell>
          <cell r="CX106">
            <v>399</v>
          </cell>
          <cell r="CY106">
            <v>173</v>
          </cell>
          <cell r="CZ106">
            <v>1</v>
          </cell>
          <cell r="DA106">
            <v>2323</v>
          </cell>
          <cell r="DB106">
            <v>6812</v>
          </cell>
          <cell r="DC106">
            <v>13</v>
          </cell>
          <cell r="DD106">
            <v>1888</v>
          </cell>
          <cell r="DE106">
            <v>1182</v>
          </cell>
          <cell r="DF106">
            <v>12</v>
          </cell>
          <cell r="DG106">
            <v>134</v>
          </cell>
          <cell r="DH106">
            <v>1</v>
          </cell>
          <cell r="DI106">
            <v>0</v>
          </cell>
          <cell r="DJ106">
            <v>108</v>
          </cell>
          <cell r="DK106">
            <v>40</v>
          </cell>
          <cell r="DL106">
            <v>1</v>
          </cell>
          <cell r="DM106">
            <v>824</v>
          </cell>
          <cell r="DN106">
            <v>1776</v>
          </cell>
          <cell r="DO106">
            <v>6</v>
          </cell>
          <cell r="DP106">
            <v>185</v>
          </cell>
          <cell r="DQ106">
            <v>210</v>
          </cell>
          <cell r="DR106">
            <v>0</v>
          </cell>
          <cell r="DS106">
            <v>13</v>
          </cell>
        </row>
        <row r="107">
          <cell r="B107" t="str">
            <v>Kota Tasikmalaya</v>
          </cell>
          <cell r="C107" t="str">
            <v>Prov. Jawa Barat</v>
          </cell>
          <cell r="AZ107">
            <v>4</v>
          </cell>
          <cell r="BA107">
            <v>1</v>
          </cell>
          <cell r="BB107">
            <v>126</v>
          </cell>
          <cell r="BC107">
            <v>62</v>
          </cell>
          <cell r="BD107">
            <v>4</v>
          </cell>
          <cell r="BE107">
            <v>1286</v>
          </cell>
          <cell r="BF107">
            <v>43898</v>
          </cell>
          <cell r="BG107">
            <v>133</v>
          </cell>
          <cell r="BH107">
            <v>8995</v>
          </cell>
          <cell r="BI107">
            <v>2487</v>
          </cell>
          <cell r="BJ107">
            <v>20</v>
          </cell>
          <cell r="BK107">
            <v>368</v>
          </cell>
          <cell r="BL107">
            <v>0</v>
          </cell>
          <cell r="BM107">
            <v>0</v>
          </cell>
          <cell r="BN107">
            <v>36</v>
          </cell>
          <cell r="BO107">
            <v>2</v>
          </cell>
          <cell r="BP107">
            <v>1</v>
          </cell>
          <cell r="BQ107">
            <v>569</v>
          </cell>
          <cell r="BR107">
            <v>5658</v>
          </cell>
          <cell r="BS107">
            <v>8</v>
          </cell>
          <cell r="BT107">
            <v>269</v>
          </cell>
          <cell r="BU107">
            <v>407</v>
          </cell>
          <cell r="BV107">
            <v>0</v>
          </cell>
          <cell r="BW107">
            <v>10</v>
          </cell>
          <cell r="CV107">
            <v>7</v>
          </cell>
          <cell r="CW107">
            <v>0</v>
          </cell>
          <cell r="CX107">
            <v>98</v>
          </cell>
          <cell r="CY107">
            <v>76</v>
          </cell>
          <cell r="CZ107">
            <v>1</v>
          </cell>
          <cell r="DA107">
            <v>708</v>
          </cell>
          <cell r="DB107">
            <v>12367</v>
          </cell>
          <cell r="DC107">
            <v>17</v>
          </cell>
          <cell r="DD107">
            <v>4298</v>
          </cell>
          <cell r="DE107">
            <v>862</v>
          </cell>
          <cell r="DF107">
            <v>3</v>
          </cell>
          <cell r="DG107">
            <v>164</v>
          </cell>
          <cell r="DH107">
            <v>14</v>
          </cell>
          <cell r="DI107">
            <v>0</v>
          </cell>
          <cell r="DJ107">
            <v>209</v>
          </cell>
          <cell r="DK107">
            <v>209</v>
          </cell>
          <cell r="DL107">
            <v>0</v>
          </cell>
          <cell r="DM107">
            <v>3246</v>
          </cell>
          <cell r="DN107">
            <v>4020</v>
          </cell>
          <cell r="DO107">
            <v>15</v>
          </cell>
          <cell r="DP107">
            <v>1525</v>
          </cell>
          <cell r="DQ107">
            <v>162</v>
          </cell>
          <cell r="DR107">
            <v>0</v>
          </cell>
          <cell r="DS107">
            <v>19</v>
          </cell>
        </row>
        <row r="108">
          <cell r="B108" t="str">
            <v>Kab. Banjarnegara</v>
          </cell>
          <cell r="C108" t="str">
            <v>Prov. Jawa Tengah</v>
          </cell>
          <cell r="AZ108">
            <v>0</v>
          </cell>
          <cell r="BA108">
            <v>0</v>
          </cell>
          <cell r="BB108">
            <v>73</v>
          </cell>
          <cell r="BC108">
            <v>65</v>
          </cell>
          <cell r="BD108">
            <v>2</v>
          </cell>
          <cell r="BE108">
            <v>820</v>
          </cell>
          <cell r="BF108">
            <v>57342</v>
          </cell>
          <cell r="BG108">
            <v>88</v>
          </cell>
          <cell r="BH108">
            <v>8410</v>
          </cell>
          <cell r="BI108">
            <v>4064</v>
          </cell>
          <cell r="BJ108">
            <v>21</v>
          </cell>
          <cell r="BK108">
            <v>368</v>
          </cell>
          <cell r="BL108">
            <v>0</v>
          </cell>
          <cell r="BM108">
            <v>0</v>
          </cell>
          <cell r="BN108">
            <v>21</v>
          </cell>
          <cell r="BO108">
            <v>1</v>
          </cell>
          <cell r="BP108">
            <v>0</v>
          </cell>
          <cell r="BQ108">
            <v>177</v>
          </cell>
          <cell r="BR108">
            <v>2765</v>
          </cell>
          <cell r="BS108">
            <v>0</v>
          </cell>
          <cell r="BT108">
            <v>47</v>
          </cell>
          <cell r="BU108">
            <v>496</v>
          </cell>
          <cell r="BV108">
            <v>0</v>
          </cell>
          <cell r="BW108">
            <v>2</v>
          </cell>
          <cell r="CV108">
            <v>13</v>
          </cell>
          <cell r="CW108">
            <v>0</v>
          </cell>
          <cell r="CX108">
            <v>77</v>
          </cell>
          <cell r="CY108">
            <v>148</v>
          </cell>
          <cell r="CZ108">
            <v>0</v>
          </cell>
          <cell r="DA108">
            <v>595</v>
          </cell>
          <cell r="DB108">
            <v>18271</v>
          </cell>
          <cell r="DC108">
            <v>38</v>
          </cell>
          <cell r="DD108">
            <v>5489</v>
          </cell>
          <cell r="DE108">
            <v>1207</v>
          </cell>
          <cell r="DF108">
            <v>8</v>
          </cell>
          <cell r="DG108">
            <v>259</v>
          </cell>
          <cell r="DH108">
            <v>1</v>
          </cell>
          <cell r="DI108">
            <v>0</v>
          </cell>
          <cell r="DJ108">
            <v>25</v>
          </cell>
          <cell r="DK108">
            <v>70</v>
          </cell>
          <cell r="DL108">
            <v>0</v>
          </cell>
          <cell r="DM108">
            <v>190</v>
          </cell>
          <cell r="DN108">
            <v>1803</v>
          </cell>
          <cell r="DO108">
            <v>11</v>
          </cell>
          <cell r="DP108">
            <v>592</v>
          </cell>
          <cell r="DQ108">
            <v>173</v>
          </cell>
          <cell r="DR108">
            <v>0</v>
          </cell>
          <cell r="DS108">
            <v>36</v>
          </cell>
        </row>
        <row r="109">
          <cell r="B109" t="str">
            <v>Kab. Banyumas</v>
          </cell>
          <cell r="C109" t="str">
            <v>Prov. Jawa Tengah</v>
          </cell>
          <cell r="AZ109">
            <v>3</v>
          </cell>
          <cell r="BA109">
            <v>0</v>
          </cell>
          <cell r="BB109">
            <v>132</v>
          </cell>
          <cell r="BC109">
            <v>59</v>
          </cell>
          <cell r="BD109">
            <v>2</v>
          </cell>
          <cell r="BE109">
            <v>1226</v>
          </cell>
          <cell r="BF109">
            <v>95630</v>
          </cell>
          <cell r="BG109">
            <v>194</v>
          </cell>
          <cell r="BH109">
            <v>23572</v>
          </cell>
          <cell r="BI109">
            <v>7720</v>
          </cell>
          <cell r="BJ109">
            <v>48</v>
          </cell>
          <cell r="BK109">
            <v>1312</v>
          </cell>
          <cell r="BL109">
            <v>0</v>
          </cell>
          <cell r="BM109">
            <v>0</v>
          </cell>
          <cell r="BN109">
            <v>60</v>
          </cell>
          <cell r="BO109">
            <v>2</v>
          </cell>
          <cell r="BP109">
            <v>0</v>
          </cell>
          <cell r="BQ109">
            <v>198</v>
          </cell>
          <cell r="BR109">
            <v>5902</v>
          </cell>
          <cell r="BS109">
            <v>6</v>
          </cell>
          <cell r="BT109">
            <v>153</v>
          </cell>
          <cell r="BU109">
            <v>2204</v>
          </cell>
          <cell r="BV109">
            <v>3</v>
          </cell>
          <cell r="BW109">
            <v>11</v>
          </cell>
          <cell r="CV109">
            <v>1</v>
          </cell>
          <cell r="CW109">
            <v>0</v>
          </cell>
          <cell r="CX109">
            <v>32</v>
          </cell>
          <cell r="CY109">
            <v>121</v>
          </cell>
          <cell r="CZ109">
            <v>1</v>
          </cell>
          <cell r="DA109">
            <v>484</v>
          </cell>
          <cell r="DB109">
            <v>28505</v>
          </cell>
          <cell r="DC109">
            <v>48</v>
          </cell>
          <cell r="DD109">
            <v>12495</v>
          </cell>
          <cell r="DE109">
            <v>1820</v>
          </cell>
          <cell r="DF109">
            <v>1</v>
          </cell>
          <cell r="DG109">
            <v>443</v>
          </cell>
          <cell r="DH109">
            <v>12</v>
          </cell>
          <cell r="DI109">
            <v>0</v>
          </cell>
          <cell r="DJ109">
            <v>175</v>
          </cell>
          <cell r="DK109">
            <v>220</v>
          </cell>
          <cell r="DL109">
            <v>4</v>
          </cell>
          <cell r="DM109">
            <v>1720</v>
          </cell>
          <cell r="DN109">
            <v>9772</v>
          </cell>
          <cell r="DO109">
            <v>46</v>
          </cell>
          <cell r="DP109">
            <v>5162</v>
          </cell>
          <cell r="DQ109">
            <v>1301</v>
          </cell>
          <cell r="DR109">
            <v>0</v>
          </cell>
          <cell r="DS109">
            <v>309</v>
          </cell>
        </row>
        <row r="110">
          <cell r="B110" t="str">
            <v>Kab. Batang</v>
          </cell>
          <cell r="C110" t="str">
            <v>Prov. Jawa Tengah</v>
          </cell>
          <cell r="AZ110">
            <v>2</v>
          </cell>
          <cell r="BA110">
            <v>0</v>
          </cell>
          <cell r="BB110">
            <v>52</v>
          </cell>
          <cell r="BC110">
            <v>19</v>
          </cell>
          <cell r="BD110">
            <v>0</v>
          </cell>
          <cell r="BE110">
            <v>608</v>
          </cell>
          <cell r="BF110">
            <v>48222</v>
          </cell>
          <cell r="BG110">
            <v>39</v>
          </cell>
          <cell r="BH110">
            <v>5993</v>
          </cell>
          <cell r="BI110">
            <v>3344</v>
          </cell>
          <cell r="BJ110">
            <v>5</v>
          </cell>
          <cell r="BK110">
            <v>334</v>
          </cell>
          <cell r="BL110">
            <v>0</v>
          </cell>
          <cell r="BM110">
            <v>0</v>
          </cell>
          <cell r="BN110">
            <v>3</v>
          </cell>
          <cell r="BO110">
            <v>0</v>
          </cell>
          <cell r="BP110">
            <v>0</v>
          </cell>
          <cell r="BQ110">
            <v>30</v>
          </cell>
          <cell r="BR110">
            <v>514</v>
          </cell>
          <cell r="BS110">
            <v>0</v>
          </cell>
          <cell r="BT110">
            <v>3</v>
          </cell>
          <cell r="BU110">
            <v>125</v>
          </cell>
          <cell r="BV110">
            <v>0</v>
          </cell>
          <cell r="BW110">
            <v>0</v>
          </cell>
          <cell r="CV110">
            <v>6</v>
          </cell>
          <cell r="CW110">
            <v>0</v>
          </cell>
          <cell r="CX110">
            <v>54</v>
          </cell>
          <cell r="CY110">
            <v>95</v>
          </cell>
          <cell r="CZ110">
            <v>2</v>
          </cell>
          <cell r="DA110">
            <v>344</v>
          </cell>
          <cell r="DB110">
            <v>16059</v>
          </cell>
          <cell r="DC110">
            <v>5</v>
          </cell>
          <cell r="DD110">
            <v>2961</v>
          </cell>
          <cell r="DE110">
            <v>1510</v>
          </cell>
          <cell r="DF110">
            <v>1</v>
          </cell>
          <cell r="DG110">
            <v>214</v>
          </cell>
          <cell r="DH110">
            <v>4</v>
          </cell>
          <cell r="DI110">
            <v>0</v>
          </cell>
          <cell r="DJ110">
            <v>52</v>
          </cell>
          <cell r="DK110">
            <v>53</v>
          </cell>
          <cell r="DL110">
            <v>2</v>
          </cell>
          <cell r="DM110">
            <v>462</v>
          </cell>
          <cell r="DN110">
            <v>1409</v>
          </cell>
          <cell r="DO110">
            <v>0</v>
          </cell>
          <cell r="DP110">
            <v>317</v>
          </cell>
          <cell r="DQ110">
            <v>59</v>
          </cell>
          <cell r="DR110">
            <v>0</v>
          </cell>
          <cell r="DS110">
            <v>3</v>
          </cell>
        </row>
        <row r="111">
          <cell r="B111" t="str">
            <v>Kab. Blora</v>
          </cell>
          <cell r="C111" t="str">
            <v>Prov. Jawa Tengah</v>
          </cell>
          <cell r="AZ111">
            <v>0</v>
          </cell>
          <cell r="BA111">
            <v>0</v>
          </cell>
          <cell r="BB111">
            <v>64</v>
          </cell>
          <cell r="BC111">
            <v>28</v>
          </cell>
          <cell r="BD111">
            <v>1</v>
          </cell>
          <cell r="BE111">
            <v>880</v>
          </cell>
          <cell r="BF111">
            <v>53541</v>
          </cell>
          <cell r="BG111">
            <v>61</v>
          </cell>
          <cell r="BH111">
            <v>8742</v>
          </cell>
          <cell r="BI111">
            <v>2281</v>
          </cell>
          <cell r="BJ111">
            <v>4</v>
          </cell>
          <cell r="BK111">
            <v>273</v>
          </cell>
          <cell r="BL111">
            <v>0</v>
          </cell>
          <cell r="BM111">
            <v>0</v>
          </cell>
          <cell r="BN111">
            <v>66</v>
          </cell>
          <cell r="BO111">
            <v>1</v>
          </cell>
          <cell r="BP111">
            <v>0</v>
          </cell>
          <cell r="BQ111">
            <v>178</v>
          </cell>
          <cell r="BR111">
            <v>2824</v>
          </cell>
          <cell r="BS111">
            <v>0</v>
          </cell>
          <cell r="BT111">
            <v>23</v>
          </cell>
          <cell r="BU111">
            <v>358</v>
          </cell>
          <cell r="BV111">
            <v>0</v>
          </cell>
          <cell r="BW111">
            <v>0</v>
          </cell>
          <cell r="CV111">
            <v>0</v>
          </cell>
          <cell r="CW111">
            <v>0</v>
          </cell>
          <cell r="CX111">
            <v>34</v>
          </cell>
          <cell r="CY111">
            <v>92</v>
          </cell>
          <cell r="CZ111">
            <v>0</v>
          </cell>
          <cell r="DA111">
            <v>484</v>
          </cell>
          <cell r="DB111">
            <v>17244</v>
          </cell>
          <cell r="DC111">
            <v>5</v>
          </cell>
          <cell r="DD111">
            <v>6240</v>
          </cell>
          <cell r="DE111">
            <v>782</v>
          </cell>
          <cell r="DF111">
            <v>1</v>
          </cell>
          <cell r="DG111">
            <v>72</v>
          </cell>
          <cell r="DH111">
            <v>1</v>
          </cell>
          <cell r="DI111">
            <v>0</v>
          </cell>
          <cell r="DJ111">
            <v>27</v>
          </cell>
          <cell r="DK111">
            <v>41</v>
          </cell>
          <cell r="DL111">
            <v>0</v>
          </cell>
          <cell r="DM111">
            <v>248</v>
          </cell>
          <cell r="DN111">
            <v>2136</v>
          </cell>
          <cell r="DO111">
            <v>8</v>
          </cell>
          <cell r="DP111">
            <v>700</v>
          </cell>
          <cell r="DQ111">
            <v>107</v>
          </cell>
          <cell r="DR111">
            <v>0</v>
          </cell>
          <cell r="DS111">
            <v>15</v>
          </cell>
        </row>
        <row r="112">
          <cell r="B112" t="str">
            <v>Kab. Boyolali</v>
          </cell>
          <cell r="C112" t="str">
            <v>Prov. Jawa Tengah</v>
          </cell>
          <cell r="AZ112">
            <v>10</v>
          </cell>
          <cell r="BA112">
            <v>0</v>
          </cell>
          <cell r="BB112">
            <v>161</v>
          </cell>
          <cell r="BC112">
            <v>91</v>
          </cell>
          <cell r="BD112">
            <v>3</v>
          </cell>
          <cell r="BE112">
            <v>1870</v>
          </cell>
          <cell r="BF112">
            <v>48857</v>
          </cell>
          <cell r="BG112">
            <v>72</v>
          </cell>
          <cell r="BH112">
            <v>6086</v>
          </cell>
          <cell r="BI112">
            <v>3225</v>
          </cell>
          <cell r="BJ112">
            <v>10</v>
          </cell>
          <cell r="BK112">
            <v>293</v>
          </cell>
          <cell r="BL112">
            <v>0</v>
          </cell>
          <cell r="BM112">
            <v>0</v>
          </cell>
          <cell r="BN112">
            <v>35</v>
          </cell>
          <cell r="BO112">
            <v>6</v>
          </cell>
          <cell r="BP112">
            <v>1</v>
          </cell>
          <cell r="BQ112">
            <v>723</v>
          </cell>
          <cell r="BR112">
            <v>7232</v>
          </cell>
          <cell r="BS112">
            <v>5</v>
          </cell>
          <cell r="BT112">
            <v>122</v>
          </cell>
          <cell r="BU112">
            <v>759</v>
          </cell>
          <cell r="BV112">
            <v>0</v>
          </cell>
          <cell r="BW112">
            <v>20</v>
          </cell>
          <cell r="CV112">
            <v>6</v>
          </cell>
          <cell r="CW112">
            <v>0</v>
          </cell>
          <cell r="CX112">
            <v>67</v>
          </cell>
          <cell r="CY112">
            <v>345</v>
          </cell>
          <cell r="CZ112">
            <v>4</v>
          </cell>
          <cell r="DA112">
            <v>1424</v>
          </cell>
          <cell r="DB112">
            <v>19496</v>
          </cell>
          <cell r="DC112">
            <v>15</v>
          </cell>
          <cell r="DD112">
            <v>3466</v>
          </cell>
          <cell r="DE112">
            <v>1302</v>
          </cell>
          <cell r="DF112">
            <v>1</v>
          </cell>
          <cell r="DG112">
            <v>111</v>
          </cell>
          <cell r="DH112">
            <v>7</v>
          </cell>
          <cell r="DI112">
            <v>0</v>
          </cell>
          <cell r="DJ112">
            <v>137</v>
          </cell>
          <cell r="DK112">
            <v>169</v>
          </cell>
          <cell r="DL112">
            <v>3</v>
          </cell>
          <cell r="DM112">
            <v>1295</v>
          </cell>
          <cell r="DN112">
            <v>3523</v>
          </cell>
          <cell r="DO112">
            <v>14</v>
          </cell>
          <cell r="DP112">
            <v>823</v>
          </cell>
          <cell r="DQ112">
            <v>186</v>
          </cell>
          <cell r="DR112">
            <v>0</v>
          </cell>
          <cell r="DS112">
            <v>11</v>
          </cell>
        </row>
        <row r="113">
          <cell r="B113" t="str">
            <v>Kab. Brebes</v>
          </cell>
          <cell r="C113" t="str">
            <v>Prov. Jawa Tengah</v>
          </cell>
          <cell r="AZ113">
            <v>4</v>
          </cell>
          <cell r="BA113">
            <v>0</v>
          </cell>
          <cell r="BB113">
            <v>89</v>
          </cell>
          <cell r="BC113">
            <v>69</v>
          </cell>
          <cell r="BD113">
            <v>1</v>
          </cell>
          <cell r="BE113">
            <v>1145</v>
          </cell>
          <cell r="BF113">
            <v>107914</v>
          </cell>
          <cell r="BG113">
            <v>616</v>
          </cell>
          <cell r="BH113">
            <v>26429</v>
          </cell>
          <cell r="BI113">
            <v>7478</v>
          </cell>
          <cell r="BJ113">
            <v>80</v>
          </cell>
          <cell r="BK113">
            <v>1599</v>
          </cell>
          <cell r="BL113">
            <v>0</v>
          </cell>
          <cell r="BM113">
            <v>0</v>
          </cell>
          <cell r="BN113">
            <v>9</v>
          </cell>
          <cell r="BO113">
            <v>6</v>
          </cell>
          <cell r="BP113">
            <v>0</v>
          </cell>
          <cell r="BQ113">
            <v>100</v>
          </cell>
          <cell r="BR113">
            <v>3404</v>
          </cell>
          <cell r="BS113">
            <v>4</v>
          </cell>
          <cell r="BT113">
            <v>223</v>
          </cell>
          <cell r="BU113">
            <v>374</v>
          </cell>
          <cell r="BV113">
            <v>0</v>
          </cell>
          <cell r="BW113">
            <v>3</v>
          </cell>
          <cell r="CV113">
            <v>18</v>
          </cell>
          <cell r="CW113">
            <v>0</v>
          </cell>
          <cell r="CX113">
            <v>138</v>
          </cell>
          <cell r="CY113">
            <v>130</v>
          </cell>
          <cell r="CZ113">
            <v>2</v>
          </cell>
          <cell r="DA113">
            <v>624</v>
          </cell>
          <cell r="DB113">
            <v>23922</v>
          </cell>
          <cell r="DC113">
            <v>92</v>
          </cell>
          <cell r="DD113">
            <v>13974</v>
          </cell>
          <cell r="DE113">
            <v>2118</v>
          </cell>
          <cell r="DF113">
            <v>1</v>
          </cell>
          <cell r="DG113">
            <v>1073</v>
          </cell>
          <cell r="DH113">
            <v>5</v>
          </cell>
          <cell r="DI113">
            <v>1</v>
          </cell>
          <cell r="DJ113">
            <v>34</v>
          </cell>
          <cell r="DK113">
            <v>156</v>
          </cell>
          <cell r="DL113">
            <v>5</v>
          </cell>
          <cell r="DM113">
            <v>758</v>
          </cell>
          <cell r="DN113">
            <v>7499</v>
          </cell>
          <cell r="DO113">
            <v>73</v>
          </cell>
          <cell r="DP113">
            <v>3725</v>
          </cell>
          <cell r="DQ113">
            <v>291</v>
          </cell>
          <cell r="DR113">
            <v>4</v>
          </cell>
          <cell r="DS113">
            <v>104</v>
          </cell>
        </row>
        <row r="114">
          <cell r="B114" t="str">
            <v>Kab. Cilacap</v>
          </cell>
          <cell r="C114" t="str">
            <v>Prov. Jawa Tengah</v>
          </cell>
          <cell r="AZ114">
            <v>5</v>
          </cell>
          <cell r="BA114">
            <v>2</v>
          </cell>
          <cell r="BB114">
            <v>161</v>
          </cell>
          <cell r="BC114">
            <v>72</v>
          </cell>
          <cell r="BD114">
            <v>6</v>
          </cell>
          <cell r="BE114">
            <v>1476</v>
          </cell>
          <cell r="BF114">
            <v>113096</v>
          </cell>
          <cell r="BG114">
            <v>206</v>
          </cell>
          <cell r="BH114">
            <v>23714</v>
          </cell>
          <cell r="BI114">
            <v>5208</v>
          </cell>
          <cell r="BJ114">
            <v>25</v>
          </cell>
          <cell r="BK114">
            <v>630</v>
          </cell>
          <cell r="BL114">
            <v>0</v>
          </cell>
          <cell r="BM114">
            <v>0</v>
          </cell>
          <cell r="BN114">
            <v>46</v>
          </cell>
          <cell r="BO114">
            <v>3</v>
          </cell>
          <cell r="BP114">
            <v>0</v>
          </cell>
          <cell r="BQ114">
            <v>237</v>
          </cell>
          <cell r="BR114">
            <v>9024</v>
          </cell>
          <cell r="BS114">
            <v>4</v>
          </cell>
          <cell r="BT114">
            <v>462</v>
          </cell>
          <cell r="BU114">
            <v>719</v>
          </cell>
          <cell r="BV114">
            <v>0</v>
          </cell>
          <cell r="BW114">
            <v>16</v>
          </cell>
          <cell r="CV114">
            <v>6</v>
          </cell>
          <cell r="CW114">
            <v>1</v>
          </cell>
          <cell r="CX114">
            <v>69</v>
          </cell>
          <cell r="CY114">
            <v>60</v>
          </cell>
          <cell r="CZ114">
            <v>2</v>
          </cell>
          <cell r="DA114">
            <v>431</v>
          </cell>
          <cell r="DB114">
            <v>30348</v>
          </cell>
          <cell r="DC114">
            <v>40</v>
          </cell>
          <cell r="DD114">
            <v>12823</v>
          </cell>
          <cell r="DE114">
            <v>1160</v>
          </cell>
          <cell r="DF114">
            <v>1</v>
          </cell>
          <cell r="DG114">
            <v>259</v>
          </cell>
          <cell r="DH114">
            <v>3</v>
          </cell>
          <cell r="DI114">
            <v>0</v>
          </cell>
          <cell r="DJ114">
            <v>72</v>
          </cell>
          <cell r="DK114">
            <v>162</v>
          </cell>
          <cell r="DL114">
            <v>2</v>
          </cell>
          <cell r="DM114">
            <v>543</v>
          </cell>
          <cell r="DN114">
            <v>12266</v>
          </cell>
          <cell r="DO114">
            <v>51</v>
          </cell>
          <cell r="DP114">
            <v>6800</v>
          </cell>
          <cell r="DQ114">
            <v>556</v>
          </cell>
          <cell r="DR114">
            <v>3</v>
          </cell>
          <cell r="DS114">
            <v>147</v>
          </cell>
        </row>
        <row r="115">
          <cell r="B115" t="str">
            <v>Kab. Demak</v>
          </cell>
          <cell r="C115" t="str">
            <v>Prov. Jawa Tengah</v>
          </cell>
          <cell r="AZ115">
            <v>1</v>
          </cell>
          <cell r="BA115">
            <v>0</v>
          </cell>
          <cell r="BB115">
            <v>112</v>
          </cell>
          <cell r="BC115">
            <v>70</v>
          </cell>
          <cell r="BD115">
            <v>1</v>
          </cell>
          <cell r="BE115">
            <v>1763</v>
          </cell>
          <cell r="BF115">
            <v>69778</v>
          </cell>
          <cell r="BG115">
            <v>86</v>
          </cell>
          <cell r="BH115">
            <v>12862</v>
          </cell>
          <cell r="BI115">
            <v>3172</v>
          </cell>
          <cell r="BJ115">
            <v>8</v>
          </cell>
          <cell r="BK115">
            <v>311</v>
          </cell>
          <cell r="BL115">
            <v>0</v>
          </cell>
          <cell r="BM115">
            <v>0</v>
          </cell>
          <cell r="BN115">
            <v>23</v>
          </cell>
          <cell r="BO115">
            <v>1</v>
          </cell>
          <cell r="BP115">
            <v>0</v>
          </cell>
          <cell r="BQ115">
            <v>305</v>
          </cell>
          <cell r="BR115">
            <v>3857</v>
          </cell>
          <cell r="BS115">
            <v>0</v>
          </cell>
          <cell r="BT115">
            <v>125</v>
          </cell>
          <cell r="BU115">
            <v>361</v>
          </cell>
          <cell r="BV115">
            <v>0</v>
          </cell>
          <cell r="BW115">
            <v>2</v>
          </cell>
          <cell r="CV115">
            <v>2</v>
          </cell>
          <cell r="CW115">
            <v>0</v>
          </cell>
          <cell r="CX115">
            <v>37</v>
          </cell>
          <cell r="CY115">
            <v>214</v>
          </cell>
          <cell r="CZ115">
            <v>2</v>
          </cell>
          <cell r="DA115">
            <v>798</v>
          </cell>
          <cell r="DB115">
            <v>12529</v>
          </cell>
          <cell r="DC115">
            <v>16</v>
          </cell>
          <cell r="DD115">
            <v>5399</v>
          </cell>
          <cell r="DE115">
            <v>484</v>
          </cell>
          <cell r="DF115">
            <v>3</v>
          </cell>
          <cell r="DG115">
            <v>124</v>
          </cell>
          <cell r="DH115">
            <v>4</v>
          </cell>
          <cell r="DI115">
            <v>0</v>
          </cell>
          <cell r="DJ115">
            <v>76</v>
          </cell>
          <cell r="DK115">
            <v>92</v>
          </cell>
          <cell r="DL115">
            <v>2</v>
          </cell>
          <cell r="DM115">
            <v>892</v>
          </cell>
          <cell r="DN115">
            <v>2946</v>
          </cell>
          <cell r="DO115">
            <v>18</v>
          </cell>
          <cell r="DP115">
            <v>1430</v>
          </cell>
          <cell r="DQ115">
            <v>175</v>
          </cell>
          <cell r="DR115">
            <v>1</v>
          </cell>
          <cell r="DS115">
            <v>42</v>
          </cell>
        </row>
        <row r="116">
          <cell r="B116" t="str">
            <v>Kab. Grobogan</v>
          </cell>
          <cell r="C116" t="str">
            <v>Prov. Jawa Tengah</v>
          </cell>
          <cell r="AZ116">
            <v>5</v>
          </cell>
          <cell r="BA116">
            <v>0</v>
          </cell>
          <cell r="BB116">
            <v>152</v>
          </cell>
          <cell r="BC116">
            <v>111</v>
          </cell>
          <cell r="BD116">
            <v>4</v>
          </cell>
          <cell r="BE116">
            <v>1667</v>
          </cell>
          <cell r="BF116">
            <v>95234</v>
          </cell>
          <cell r="BG116">
            <v>164</v>
          </cell>
          <cell r="BH116">
            <v>13854</v>
          </cell>
          <cell r="BI116">
            <v>7491</v>
          </cell>
          <cell r="BJ116">
            <v>23</v>
          </cell>
          <cell r="BK116">
            <v>754</v>
          </cell>
          <cell r="BL116">
            <v>0</v>
          </cell>
          <cell r="BM116">
            <v>0</v>
          </cell>
          <cell r="BN116">
            <v>10</v>
          </cell>
          <cell r="BO116">
            <v>1</v>
          </cell>
          <cell r="BP116">
            <v>0</v>
          </cell>
          <cell r="BQ116">
            <v>112</v>
          </cell>
          <cell r="BR116">
            <v>2660</v>
          </cell>
          <cell r="BS116">
            <v>1</v>
          </cell>
          <cell r="BT116">
            <v>66</v>
          </cell>
          <cell r="BU116">
            <v>427</v>
          </cell>
          <cell r="BV116">
            <v>0</v>
          </cell>
          <cell r="BW116">
            <v>11</v>
          </cell>
          <cell r="CV116">
            <v>7</v>
          </cell>
          <cell r="CW116">
            <v>0</v>
          </cell>
          <cell r="CX116">
            <v>45</v>
          </cell>
          <cell r="CY116">
            <v>216</v>
          </cell>
          <cell r="CZ116">
            <v>3</v>
          </cell>
          <cell r="DA116">
            <v>748</v>
          </cell>
          <cell r="DB116">
            <v>24046</v>
          </cell>
          <cell r="DC116">
            <v>43</v>
          </cell>
          <cell r="DD116">
            <v>7691</v>
          </cell>
          <cell r="DE116">
            <v>696</v>
          </cell>
          <cell r="DF116">
            <v>0</v>
          </cell>
          <cell r="DG116">
            <v>141</v>
          </cell>
          <cell r="DH116">
            <v>2</v>
          </cell>
          <cell r="DI116">
            <v>1</v>
          </cell>
          <cell r="DJ116">
            <v>30</v>
          </cell>
          <cell r="DK116">
            <v>109</v>
          </cell>
          <cell r="DL116">
            <v>6</v>
          </cell>
          <cell r="DM116">
            <v>352</v>
          </cell>
          <cell r="DN116">
            <v>5330</v>
          </cell>
          <cell r="DO116">
            <v>26</v>
          </cell>
          <cell r="DP116">
            <v>2317</v>
          </cell>
          <cell r="DQ116">
            <v>214</v>
          </cell>
          <cell r="DR116">
            <v>1</v>
          </cell>
          <cell r="DS116">
            <v>31</v>
          </cell>
        </row>
        <row r="117">
          <cell r="B117" t="str">
            <v>Kab. Jepara</v>
          </cell>
          <cell r="C117" t="str">
            <v>Prov. Jawa Tengah</v>
          </cell>
          <cell r="AZ117">
            <v>1</v>
          </cell>
          <cell r="BA117">
            <v>0</v>
          </cell>
          <cell r="BB117">
            <v>56</v>
          </cell>
          <cell r="BC117">
            <v>21</v>
          </cell>
          <cell r="BD117">
            <v>0</v>
          </cell>
          <cell r="BE117">
            <v>875</v>
          </cell>
          <cell r="BF117">
            <v>65659</v>
          </cell>
          <cell r="BG117">
            <v>165</v>
          </cell>
          <cell r="BH117">
            <v>12157</v>
          </cell>
          <cell r="BI117">
            <v>2748</v>
          </cell>
          <cell r="BJ117">
            <v>11</v>
          </cell>
          <cell r="BK117">
            <v>345</v>
          </cell>
          <cell r="BL117">
            <v>0</v>
          </cell>
          <cell r="BM117">
            <v>0</v>
          </cell>
          <cell r="BN117">
            <v>39</v>
          </cell>
          <cell r="BO117">
            <v>1</v>
          </cell>
          <cell r="BP117">
            <v>0</v>
          </cell>
          <cell r="BQ117">
            <v>416</v>
          </cell>
          <cell r="BR117">
            <v>4637</v>
          </cell>
          <cell r="BS117">
            <v>0</v>
          </cell>
          <cell r="BT117">
            <v>162</v>
          </cell>
          <cell r="BU117">
            <v>365</v>
          </cell>
          <cell r="BV117">
            <v>0</v>
          </cell>
          <cell r="BW117">
            <v>11</v>
          </cell>
          <cell r="CV117">
            <v>1</v>
          </cell>
          <cell r="CW117">
            <v>0</v>
          </cell>
          <cell r="CX117">
            <v>10</v>
          </cell>
          <cell r="CY117">
            <v>89</v>
          </cell>
          <cell r="CZ117">
            <v>0</v>
          </cell>
          <cell r="DA117">
            <v>233</v>
          </cell>
          <cell r="DB117">
            <v>14758</v>
          </cell>
          <cell r="DC117">
            <v>15</v>
          </cell>
          <cell r="DD117">
            <v>5441</v>
          </cell>
          <cell r="DE117">
            <v>509</v>
          </cell>
          <cell r="DF117">
            <v>0</v>
          </cell>
          <cell r="DG117">
            <v>121</v>
          </cell>
          <cell r="DH117">
            <v>9</v>
          </cell>
          <cell r="DI117">
            <v>1</v>
          </cell>
          <cell r="DJ117">
            <v>63</v>
          </cell>
          <cell r="DK117">
            <v>81</v>
          </cell>
          <cell r="DL117">
            <v>3</v>
          </cell>
          <cell r="DM117">
            <v>520</v>
          </cell>
          <cell r="DN117">
            <v>5038</v>
          </cell>
          <cell r="DO117">
            <v>50</v>
          </cell>
          <cell r="DP117">
            <v>1903</v>
          </cell>
          <cell r="DQ117">
            <v>373</v>
          </cell>
          <cell r="DR117">
            <v>3</v>
          </cell>
          <cell r="DS117">
            <v>71</v>
          </cell>
        </row>
        <row r="118">
          <cell r="B118" t="str">
            <v>Kab. Karanganyar</v>
          </cell>
          <cell r="C118" t="str">
            <v>Prov. Jawa Tengah</v>
          </cell>
          <cell r="AZ118">
            <v>11</v>
          </cell>
          <cell r="BA118">
            <v>0</v>
          </cell>
          <cell r="BB118">
            <v>272</v>
          </cell>
          <cell r="BC118">
            <v>109</v>
          </cell>
          <cell r="BD118">
            <v>4</v>
          </cell>
          <cell r="BE118">
            <v>2538</v>
          </cell>
          <cell r="BF118">
            <v>48378</v>
          </cell>
          <cell r="BG118">
            <v>83</v>
          </cell>
          <cell r="BH118">
            <v>6333</v>
          </cell>
          <cell r="BI118">
            <v>3290</v>
          </cell>
          <cell r="BJ118">
            <v>6</v>
          </cell>
          <cell r="BK118">
            <v>251</v>
          </cell>
          <cell r="BL118">
            <v>0</v>
          </cell>
          <cell r="BM118">
            <v>0</v>
          </cell>
          <cell r="BN118">
            <v>96</v>
          </cell>
          <cell r="BO118">
            <v>18</v>
          </cell>
          <cell r="BP118">
            <v>0</v>
          </cell>
          <cell r="BQ118">
            <v>1056</v>
          </cell>
          <cell r="BR118">
            <v>4187</v>
          </cell>
          <cell r="BS118">
            <v>0</v>
          </cell>
          <cell r="BT118">
            <v>150</v>
          </cell>
          <cell r="BU118">
            <v>750</v>
          </cell>
          <cell r="BV118">
            <v>0</v>
          </cell>
          <cell r="BW118">
            <v>23</v>
          </cell>
          <cell r="CV118">
            <v>1</v>
          </cell>
          <cell r="CW118">
            <v>0</v>
          </cell>
          <cell r="CX118">
            <v>66</v>
          </cell>
          <cell r="CY118">
            <v>180</v>
          </cell>
          <cell r="CZ118">
            <v>1</v>
          </cell>
          <cell r="DA118">
            <v>1371</v>
          </cell>
          <cell r="DB118">
            <v>18575</v>
          </cell>
          <cell r="DC118">
            <v>6</v>
          </cell>
          <cell r="DD118">
            <v>5227</v>
          </cell>
          <cell r="DE118">
            <v>784</v>
          </cell>
          <cell r="DF118">
            <v>0</v>
          </cell>
          <cell r="DG118">
            <v>150</v>
          </cell>
          <cell r="DH118">
            <v>3</v>
          </cell>
          <cell r="DI118">
            <v>0</v>
          </cell>
          <cell r="DJ118">
            <v>105</v>
          </cell>
          <cell r="DK118">
            <v>85</v>
          </cell>
          <cell r="DL118">
            <v>0</v>
          </cell>
          <cell r="DM118">
            <v>911</v>
          </cell>
          <cell r="DN118">
            <v>2906</v>
          </cell>
          <cell r="DO118">
            <v>8</v>
          </cell>
          <cell r="DP118">
            <v>929</v>
          </cell>
          <cell r="DQ118">
            <v>267</v>
          </cell>
          <cell r="DR118">
            <v>1</v>
          </cell>
          <cell r="DS118">
            <v>22</v>
          </cell>
        </row>
        <row r="119">
          <cell r="B119" t="str">
            <v>Kab. Kebumen</v>
          </cell>
          <cell r="C119" t="str">
            <v>Prov. Jawa Tengah</v>
          </cell>
          <cell r="AZ119">
            <v>2</v>
          </cell>
          <cell r="BA119">
            <v>0</v>
          </cell>
          <cell r="BB119">
            <v>143</v>
          </cell>
          <cell r="BC119">
            <v>57</v>
          </cell>
          <cell r="BD119">
            <v>1</v>
          </cell>
          <cell r="BE119">
            <v>1357</v>
          </cell>
          <cell r="BF119">
            <v>81276</v>
          </cell>
          <cell r="BG119">
            <v>202</v>
          </cell>
          <cell r="BH119">
            <v>20661</v>
          </cell>
          <cell r="BI119">
            <v>2673</v>
          </cell>
          <cell r="BJ119">
            <v>9</v>
          </cell>
          <cell r="BK119">
            <v>456</v>
          </cell>
          <cell r="BL119">
            <v>0</v>
          </cell>
          <cell r="BM119">
            <v>0</v>
          </cell>
          <cell r="BN119">
            <v>10</v>
          </cell>
          <cell r="BO119">
            <v>1</v>
          </cell>
          <cell r="BP119">
            <v>0</v>
          </cell>
          <cell r="BQ119">
            <v>89</v>
          </cell>
          <cell r="BR119">
            <v>4643</v>
          </cell>
          <cell r="BS119">
            <v>2</v>
          </cell>
          <cell r="BT119">
            <v>92</v>
          </cell>
          <cell r="BU119">
            <v>395</v>
          </cell>
          <cell r="BV119">
            <v>1</v>
          </cell>
          <cell r="BW119">
            <v>2</v>
          </cell>
          <cell r="CV119">
            <v>1</v>
          </cell>
          <cell r="CW119">
            <v>0</v>
          </cell>
          <cell r="CX119">
            <v>32</v>
          </cell>
          <cell r="CY119">
            <v>81</v>
          </cell>
          <cell r="CZ119">
            <v>0</v>
          </cell>
          <cell r="DA119">
            <v>457</v>
          </cell>
          <cell r="DB119">
            <v>21375</v>
          </cell>
          <cell r="DC119">
            <v>19</v>
          </cell>
          <cell r="DD119">
            <v>11811</v>
          </cell>
          <cell r="DE119">
            <v>505</v>
          </cell>
          <cell r="DF119">
            <v>4</v>
          </cell>
          <cell r="DG119">
            <v>155</v>
          </cell>
          <cell r="DH119">
            <v>3</v>
          </cell>
          <cell r="DI119">
            <v>0</v>
          </cell>
          <cell r="DJ119">
            <v>56</v>
          </cell>
          <cell r="DK119">
            <v>39</v>
          </cell>
          <cell r="DL119">
            <v>1</v>
          </cell>
          <cell r="DM119">
            <v>486</v>
          </cell>
          <cell r="DN119">
            <v>4804</v>
          </cell>
          <cell r="DO119">
            <v>9</v>
          </cell>
          <cell r="DP119">
            <v>2833</v>
          </cell>
          <cell r="DQ119">
            <v>119</v>
          </cell>
          <cell r="DR119">
            <v>0</v>
          </cell>
          <cell r="DS119">
            <v>25</v>
          </cell>
        </row>
        <row r="120">
          <cell r="B120" t="str">
            <v>Kab. Kendal</v>
          </cell>
          <cell r="C120" t="str">
            <v>Prov. Jawa Tengah</v>
          </cell>
          <cell r="AZ120">
            <v>4</v>
          </cell>
          <cell r="BA120">
            <v>0</v>
          </cell>
          <cell r="BB120">
            <v>81</v>
          </cell>
          <cell r="BC120">
            <v>23</v>
          </cell>
          <cell r="BD120">
            <v>1</v>
          </cell>
          <cell r="BE120">
            <v>1126</v>
          </cell>
          <cell r="BF120">
            <v>63527</v>
          </cell>
          <cell r="BG120">
            <v>96</v>
          </cell>
          <cell r="BH120">
            <v>7622</v>
          </cell>
          <cell r="BI120">
            <v>3980</v>
          </cell>
          <cell r="BJ120">
            <v>17</v>
          </cell>
          <cell r="BK120">
            <v>368</v>
          </cell>
          <cell r="BL120">
            <v>0</v>
          </cell>
          <cell r="BM120">
            <v>0</v>
          </cell>
          <cell r="BN120">
            <v>24</v>
          </cell>
          <cell r="BO120">
            <v>1</v>
          </cell>
          <cell r="BP120">
            <v>0</v>
          </cell>
          <cell r="BQ120">
            <v>248</v>
          </cell>
          <cell r="BR120">
            <v>4366</v>
          </cell>
          <cell r="BS120">
            <v>2</v>
          </cell>
          <cell r="BT120">
            <v>107</v>
          </cell>
          <cell r="BU120">
            <v>627</v>
          </cell>
          <cell r="BV120">
            <v>0</v>
          </cell>
          <cell r="BW120">
            <v>4</v>
          </cell>
          <cell r="CV120">
            <v>5</v>
          </cell>
          <cell r="CW120">
            <v>0</v>
          </cell>
          <cell r="CX120">
            <v>60</v>
          </cell>
          <cell r="CY120">
            <v>58</v>
          </cell>
          <cell r="CZ120">
            <v>0</v>
          </cell>
          <cell r="DA120">
            <v>486</v>
          </cell>
          <cell r="DB120">
            <v>17452</v>
          </cell>
          <cell r="DC120">
            <v>14</v>
          </cell>
          <cell r="DD120">
            <v>4337</v>
          </cell>
          <cell r="DE120">
            <v>1649</v>
          </cell>
          <cell r="DF120">
            <v>6</v>
          </cell>
          <cell r="DG120">
            <v>345</v>
          </cell>
          <cell r="DH120">
            <v>16</v>
          </cell>
          <cell r="DI120">
            <v>0</v>
          </cell>
          <cell r="DJ120">
            <v>286</v>
          </cell>
          <cell r="DK120">
            <v>79</v>
          </cell>
          <cell r="DL120">
            <v>0</v>
          </cell>
          <cell r="DM120">
            <v>1704</v>
          </cell>
          <cell r="DN120">
            <v>5432</v>
          </cell>
          <cell r="DO120">
            <v>8</v>
          </cell>
          <cell r="DP120">
            <v>1434</v>
          </cell>
          <cell r="DQ120">
            <v>583</v>
          </cell>
          <cell r="DR120">
            <v>1</v>
          </cell>
          <cell r="DS120">
            <v>91</v>
          </cell>
        </row>
        <row r="121">
          <cell r="B121" t="str">
            <v>Kab. Klaten</v>
          </cell>
          <cell r="C121" t="str">
            <v>Prov. Jawa Tengah</v>
          </cell>
          <cell r="AZ121">
            <v>2</v>
          </cell>
          <cell r="BA121">
            <v>1</v>
          </cell>
          <cell r="BB121">
            <v>108</v>
          </cell>
          <cell r="BC121">
            <v>148</v>
          </cell>
          <cell r="BD121">
            <v>7</v>
          </cell>
          <cell r="BE121">
            <v>2069</v>
          </cell>
          <cell r="BF121">
            <v>62133</v>
          </cell>
          <cell r="BG121">
            <v>199</v>
          </cell>
          <cell r="BH121">
            <v>13935</v>
          </cell>
          <cell r="BI121">
            <v>1191</v>
          </cell>
          <cell r="BJ121">
            <v>4</v>
          </cell>
          <cell r="BK121">
            <v>132</v>
          </cell>
          <cell r="BL121">
            <v>0</v>
          </cell>
          <cell r="BM121">
            <v>0</v>
          </cell>
          <cell r="BN121">
            <v>72</v>
          </cell>
          <cell r="BO121">
            <v>13</v>
          </cell>
          <cell r="BP121">
            <v>1</v>
          </cell>
          <cell r="BQ121">
            <v>882</v>
          </cell>
          <cell r="BR121">
            <v>14183</v>
          </cell>
          <cell r="BS121">
            <v>7</v>
          </cell>
          <cell r="BT121">
            <v>337</v>
          </cell>
          <cell r="BU121">
            <v>624</v>
          </cell>
          <cell r="BV121">
            <v>5</v>
          </cell>
          <cell r="BW121">
            <v>24</v>
          </cell>
          <cell r="CV121">
            <v>4</v>
          </cell>
          <cell r="CW121">
            <v>1</v>
          </cell>
          <cell r="CX121">
            <v>64</v>
          </cell>
          <cell r="CY121">
            <v>185</v>
          </cell>
          <cell r="CZ121">
            <v>3</v>
          </cell>
          <cell r="DA121">
            <v>904</v>
          </cell>
          <cell r="DB121">
            <v>24732</v>
          </cell>
          <cell r="DC121">
            <v>18</v>
          </cell>
          <cell r="DD121">
            <v>12709</v>
          </cell>
          <cell r="DE121">
            <v>358</v>
          </cell>
          <cell r="DF121">
            <v>0</v>
          </cell>
          <cell r="DG121">
            <v>69</v>
          </cell>
          <cell r="DH121">
            <v>0</v>
          </cell>
          <cell r="DI121">
            <v>0</v>
          </cell>
          <cell r="DJ121">
            <v>15</v>
          </cell>
          <cell r="DK121">
            <v>48</v>
          </cell>
          <cell r="DL121">
            <v>0</v>
          </cell>
          <cell r="DM121">
            <v>942</v>
          </cell>
          <cell r="DN121">
            <v>3738</v>
          </cell>
          <cell r="DO121">
            <v>13</v>
          </cell>
          <cell r="DP121">
            <v>799</v>
          </cell>
          <cell r="DQ121">
            <v>80</v>
          </cell>
          <cell r="DR121">
            <v>0</v>
          </cell>
          <cell r="DS121">
            <v>10</v>
          </cell>
        </row>
        <row r="122">
          <cell r="B122" t="str">
            <v>Kab. Kudus</v>
          </cell>
          <cell r="C122" t="str">
            <v>Prov. Jawa Tengah</v>
          </cell>
          <cell r="AZ122">
            <v>1</v>
          </cell>
          <cell r="BA122">
            <v>0</v>
          </cell>
          <cell r="BB122">
            <v>53</v>
          </cell>
          <cell r="BC122">
            <v>57</v>
          </cell>
          <cell r="BD122">
            <v>2</v>
          </cell>
          <cell r="BE122">
            <v>1009</v>
          </cell>
          <cell r="BF122">
            <v>42319</v>
          </cell>
          <cell r="BG122">
            <v>35</v>
          </cell>
          <cell r="BH122">
            <v>4752</v>
          </cell>
          <cell r="BI122">
            <v>1562</v>
          </cell>
          <cell r="BJ122">
            <v>5</v>
          </cell>
          <cell r="BK122">
            <v>162</v>
          </cell>
          <cell r="BL122">
            <v>0</v>
          </cell>
          <cell r="BM122">
            <v>0</v>
          </cell>
          <cell r="BN122">
            <v>37</v>
          </cell>
          <cell r="BO122">
            <v>0</v>
          </cell>
          <cell r="BP122">
            <v>0</v>
          </cell>
          <cell r="BQ122">
            <v>309</v>
          </cell>
          <cell r="BR122">
            <v>6065</v>
          </cell>
          <cell r="BS122">
            <v>2</v>
          </cell>
          <cell r="BT122">
            <v>61</v>
          </cell>
          <cell r="BU122">
            <v>597</v>
          </cell>
          <cell r="BV122">
            <v>0</v>
          </cell>
          <cell r="BW122">
            <v>1</v>
          </cell>
          <cell r="CV122">
            <v>6</v>
          </cell>
          <cell r="CW122">
            <v>0</v>
          </cell>
          <cell r="CX122">
            <v>45</v>
          </cell>
          <cell r="CY122">
            <v>104</v>
          </cell>
          <cell r="CZ122">
            <v>0</v>
          </cell>
          <cell r="DA122">
            <v>674</v>
          </cell>
          <cell r="DB122">
            <v>14029</v>
          </cell>
          <cell r="DC122">
            <v>7</v>
          </cell>
          <cell r="DD122">
            <v>2810</v>
          </cell>
          <cell r="DE122">
            <v>852</v>
          </cell>
          <cell r="DF122">
            <v>0</v>
          </cell>
          <cell r="DG122">
            <v>115</v>
          </cell>
          <cell r="DH122">
            <v>2</v>
          </cell>
          <cell r="DI122">
            <v>0</v>
          </cell>
          <cell r="DJ122">
            <v>28</v>
          </cell>
          <cell r="DK122">
            <v>51</v>
          </cell>
          <cell r="DL122">
            <v>2</v>
          </cell>
          <cell r="DM122">
            <v>726</v>
          </cell>
          <cell r="DN122">
            <v>2815</v>
          </cell>
          <cell r="DO122">
            <v>5</v>
          </cell>
          <cell r="DP122">
            <v>387</v>
          </cell>
          <cell r="DQ122">
            <v>241</v>
          </cell>
          <cell r="DR122">
            <v>0</v>
          </cell>
          <cell r="DS122">
            <v>26</v>
          </cell>
        </row>
        <row r="123">
          <cell r="B123" t="str">
            <v>Kab. Magelang</v>
          </cell>
          <cell r="C123" t="str">
            <v>Prov. Jawa Tengah</v>
          </cell>
          <cell r="AZ123">
            <v>2</v>
          </cell>
          <cell r="BA123">
            <v>0</v>
          </cell>
          <cell r="BB123">
            <v>55</v>
          </cell>
          <cell r="BC123">
            <v>61</v>
          </cell>
          <cell r="BD123">
            <v>2</v>
          </cell>
          <cell r="BE123">
            <v>1094</v>
          </cell>
          <cell r="BF123">
            <v>58595</v>
          </cell>
          <cell r="BG123">
            <v>225</v>
          </cell>
          <cell r="BH123">
            <v>12584</v>
          </cell>
          <cell r="BI123">
            <v>2232</v>
          </cell>
          <cell r="BJ123">
            <v>5</v>
          </cell>
          <cell r="BK123">
            <v>262</v>
          </cell>
          <cell r="BL123">
            <v>0</v>
          </cell>
          <cell r="BM123">
            <v>0</v>
          </cell>
          <cell r="BN123">
            <v>38</v>
          </cell>
          <cell r="BO123">
            <v>23</v>
          </cell>
          <cell r="BP123">
            <v>1</v>
          </cell>
          <cell r="BQ123">
            <v>815</v>
          </cell>
          <cell r="BR123">
            <v>9858</v>
          </cell>
          <cell r="BS123">
            <v>10</v>
          </cell>
          <cell r="BT123">
            <v>431</v>
          </cell>
          <cell r="BU123">
            <v>615</v>
          </cell>
          <cell r="BV123">
            <v>4</v>
          </cell>
          <cell r="BW123">
            <v>17</v>
          </cell>
          <cell r="CV123">
            <v>3</v>
          </cell>
          <cell r="CW123">
            <v>0</v>
          </cell>
          <cell r="CX123">
            <v>29</v>
          </cell>
          <cell r="CY123">
            <v>116</v>
          </cell>
          <cell r="CZ123">
            <v>0</v>
          </cell>
          <cell r="DA123">
            <v>525</v>
          </cell>
          <cell r="DB123">
            <v>16816</v>
          </cell>
          <cell r="DC123">
            <v>65</v>
          </cell>
          <cell r="DD123">
            <v>7054</v>
          </cell>
          <cell r="DE123">
            <v>591</v>
          </cell>
          <cell r="DF123">
            <v>1</v>
          </cell>
          <cell r="DG123">
            <v>88</v>
          </cell>
          <cell r="DH123">
            <v>4</v>
          </cell>
          <cell r="DI123">
            <v>0</v>
          </cell>
          <cell r="DJ123">
            <v>347</v>
          </cell>
          <cell r="DK123">
            <v>195</v>
          </cell>
          <cell r="DL123">
            <v>8</v>
          </cell>
          <cell r="DM123">
            <v>2697</v>
          </cell>
          <cell r="DN123">
            <v>6094</v>
          </cell>
          <cell r="DO123">
            <v>52</v>
          </cell>
          <cell r="DP123">
            <v>2219</v>
          </cell>
          <cell r="DQ123">
            <v>365</v>
          </cell>
          <cell r="DR123">
            <v>2</v>
          </cell>
          <cell r="DS123">
            <v>61</v>
          </cell>
        </row>
        <row r="124">
          <cell r="B124" t="str">
            <v>Kab. Pati</v>
          </cell>
          <cell r="C124" t="str">
            <v>Prov. Jawa Tengah</v>
          </cell>
          <cell r="AZ124">
            <v>1</v>
          </cell>
          <cell r="BA124">
            <v>0</v>
          </cell>
          <cell r="BB124">
            <v>69</v>
          </cell>
          <cell r="BC124">
            <v>33</v>
          </cell>
          <cell r="BD124">
            <v>4</v>
          </cell>
          <cell r="BE124">
            <v>795</v>
          </cell>
          <cell r="BF124">
            <v>70054</v>
          </cell>
          <cell r="BG124">
            <v>117</v>
          </cell>
          <cell r="BH124">
            <v>9998</v>
          </cell>
          <cell r="BI124">
            <v>3214</v>
          </cell>
          <cell r="BJ124">
            <v>15</v>
          </cell>
          <cell r="BK124">
            <v>342</v>
          </cell>
          <cell r="BL124">
            <v>0</v>
          </cell>
          <cell r="BM124">
            <v>0</v>
          </cell>
          <cell r="BN124">
            <v>5</v>
          </cell>
          <cell r="BO124">
            <v>1</v>
          </cell>
          <cell r="BP124">
            <v>0</v>
          </cell>
          <cell r="BQ124">
            <v>85</v>
          </cell>
          <cell r="BR124">
            <v>4360</v>
          </cell>
          <cell r="BS124">
            <v>2</v>
          </cell>
          <cell r="BT124">
            <v>200</v>
          </cell>
          <cell r="BU124">
            <v>294</v>
          </cell>
          <cell r="BV124">
            <v>0</v>
          </cell>
          <cell r="BW124">
            <v>0</v>
          </cell>
          <cell r="CV124">
            <v>2</v>
          </cell>
          <cell r="CW124">
            <v>0</v>
          </cell>
          <cell r="CX124">
            <v>24</v>
          </cell>
          <cell r="CY124">
            <v>37</v>
          </cell>
          <cell r="CZ124">
            <v>1</v>
          </cell>
          <cell r="DA124">
            <v>315</v>
          </cell>
          <cell r="DB124">
            <v>20659</v>
          </cell>
          <cell r="DC124">
            <v>44</v>
          </cell>
          <cell r="DD124">
            <v>6154</v>
          </cell>
          <cell r="DE124">
            <v>926</v>
          </cell>
          <cell r="DF124">
            <v>5</v>
          </cell>
          <cell r="DG124">
            <v>135</v>
          </cell>
          <cell r="DH124">
            <v>1</v>
          </cell>
          <cell r="DI124">
            <v>0</v>
          </cell>
          <cell r="DJ124">
            <v>32</v>
          </cell>
          <cell r="DK124">
            <v>26</v>
          </cell>
          <cell r="DL124">
            <v>0</v>
          </cell>
          <cell r="DM124">
            <v>522</v>
          </cell>
          <cell r="DN124">
            <v>1939</v>
          </cell>
          <cell r="DO124">
            <v>12</v>
          </cell>
          <cell r="DP124">
            <v>592</v>
          </cell>
          <cell r="DQ124">
            <v>131</v>
          </cell>
          <cell r="DR124">
            <v>0</v>
          </cell>
          <cell r="DS124">
            <v>6</v>
          </cell>
        </row>
        <row r="125">
          <cell r="B125" t="str">
            <v>Kab. Pekalongan</v>
          </cell>
          <cell r="C125" t="str">
            <v>Prov. Jawa Tengah</v>
          </cell>
          <cell r="AZ125">
            <v>4</v>
          </cell>
          <cell r="BA125">
            <v>0</v>
          </cell>
          <cell r="BB125">
            <v>82</v>
          </cell>
          <cell r="BC125">
            <v>36</v>
          </cell>
          <cell r="BD125">
            <v>0</v>
          </cell>
          <cell r="BE125">
            <v>757</v>
          </cell>
          <cell r="BF125">
            <v>51260</v>
          </cell>
          <cell r="BG125">
            <v>119</v>
          </cell>
          <cell r="BH125">
            <v>9680</v>
          </cell>
          <cell r="BI125">
            <v>2450</v>
          </cell>
          <cell r="BJ125">
            <v>18</v>
          </cell>
          <cell r="BK125">
            <v>359</v>
          </cell>
          <cell r="BL125">
            <v>0</v>
          </cell>
          <cell r="BM125">
            <v>0</v>
          </cell>
          <cell r="BN125">
            <v>13</v>
          </cell>
          <cell r="BO125">
            <v>4</v>
          </cell>
          <cell r="BP125">
            <v>0</v>
          </cell>
          <cell r="BQ125">
            <v>173</v>
          </cell>
          <cell r="BR125">
            <v>4943</v>
          </cell>
          <cell r="BS125">
            <v>4</v>
          </cell>
          <cell r="BT125">
            <v>286</v>
          </cell>
          <cell r="BU125">
            <v>404</v>
          </cell>
          <cell r="BV125">
            <v>0</v>
          </cell>
          <cell r="BW125">
            <v>3</v>
          </cell>
          <cell r="CV125">
            <v>3</v>
          </cell>
          <cell r="CW125">
            <v>0</v>
          </cell>
          <cell r="CX125">
            <v>42</v>
          </cell>
          <cell r="CY125">
            <v>66</v>
          </cell>
          <cell r="CZ125">
            <v>0</v>
          </cell>
          <cell r="DA125">
            <v>321</v>
          </cell>
          <cell r="DB125">
            <v>14902</v>
          </cell>
          <cell r="DC125">
            <v>42</v>
          </cell>
          <cell r="DD125">
            <v>7734</v>
          </cell>
          <cell r="DE125">
            <v>742</v>
          </cell>
          <cell r="DF125">
            <v>0</v>
          </cell>
          <cell r="DG125">
            <v>239</v>
          </cell>
          <cell r="DH125">
            <v>3</v>
          </cell>
          <cell r="DI125">
            <v>0</v>
          </cell>
          <cell r="DJ125">
            <v>154</v>
          </cell>
          <cell r="DK125">
            <v>56</v>
          </cell>
          <cell r="DL125">
            <v>3</v>
          </cell>
          <cell r="DM125">
            <v>561</v>
          </cell>
          <cell r="DN125">
            <v>3259</v>
          </cell>
          <cell r="DO125">
            <v>19</v>
          </cell>
          <cell r="DP125">
            <v>1127</v>
          </cell>
          <cell r="DQ125">
            <v>191</v>
          </cell>
          <cell r="DR125">
            <v>2</v>
          </cell>
          <cell r="DS125">
            <v>23</v>
          </cell>
        </row>
        <row r="126">
          <cell r="B126" t="str">
            <v>Kab. Pemalang</v>
          </cell>
          <cell r="C126" t="str">
            <v>Prov. Jawa Tengah</v>
          </cell>
          <cell r="AZ126">
            <v>6</v>
          </cell>
          <cell r="BA126">
            <v>2</v>
          </cell>
          <cell r="BB126">
            <v>135</v>
          </cell>
          <cell r="BC126">
            <v>58</v>
          </cell>
          <cell r="BD126">
            <v>7</v>
          </cell>
          <cell r="BE126">
            <v>1229</v>
          </cell>
          <cell r="BF126">
            <v>93742</v>
          </cell>
          <cell r="BG126">
            <v>281</v>
          </cell>
          <cell r="BH126">
            <v>22542</v>
          </cell>
          <cell r="BI126">
            <v>8794</v>
          </cell>
          <cell r="BJ126">
            <v>46</v>
          </cell>
          <cell r="BK126">
            <v>1326</v>
          </cell>
          <cell r="BL126">
            <v>1</v>
          </cell>
          <cell r="BM126">
            <v>0</v>
          </cell>
          <cell r="BN126">
            <v>7</v>
          </cell>
          <cell r="BO126">
            <v>0</v>
          </cell>
          <cell r="BP126">
            <v>0</v>
          </cell>
          <cell r="BQ126">
            <v>104</v>
          </cell>
          <cell r="BR126">
            <v>3993</v>
          </cell>
          <cell r="BS126">
            <v>1</v>
          </cell>
          <cell r="BT126">
            <v>355</v>
          </cell>
          <cell r="BU126">
            <v>238</v>
          </cell>
          <cell r="BV126">
            <v>1</v>
          </cell>
          <cell r="BW126">
            <v>12</v>
          </cell>
          <cell r="CV126">
            <v>25</v>
          </cell>
          <cell r="CW126">
            <v>0</v>
          </cell>
          <cell r="CX126">
            <v>99</v>
          </cell>
          <cell r="CY126">
            <v>179</v>
          </cell>
          <cell r="CZ126">
            <v>0</v>
          </cell>
          <cell r="DA126">
            <v>520</v>
          </cell>
          <cell r="DB126">
            <v>24313</v>
          </cell>
          <cell r="DC126">
            <v>73</v>
          </cell>
          <cell r="DD126">
            <v>14441</v>
          </cell>
          <cell r="DE126">
            <v>1716</v>
          </cell>
          <cell r="DF126">
            <v>6</v>
          </cell>
          <cell r="DG126">
            <v>654</v>
          </cell>
          <cell r="DH126">
            <v>7</v>
          </cell>
          <cell r="DI126">
            <v>0</v>
          </cell>
          <cell r="DJ126">
            <v>64</v>
          </cell>
          <cell r="DK126">
            <v>61</v>
          </cell>
          <cell r="DL126">
            <v>3</v>
          </cell>
          <cell r="DM126">
            <v>393</v>
          </cell>
          <cell r="DN126">
            <v>5670</v>
          </cell>
          <cell r="DO126">
            <v>24</v>
          </cell>
          <cell r="DP126">
            <v>3448</v>
          </cell>
          <cell r="DQ126">
            <v>334</v>
          </cell>
          <cell r="DR126">
            <v>2</v>
          </cell>
          <cell r="DS126">
            <v>134</v>
          </cell>
        </row>
        <row r="127">
          <cell r="B127" t="str">
            <v>Kab. Purbalingga</v>
          </cell>
          <cell r="C127" t="str">
            <v>Prov. Jawa Tengah</v>
          </cell>
          <cell r="AZ127">
            <v>1</v>
          </cell>
          <cell r="BA127">
            <v>0</v>
          </cell>
          <cell r="BB127">
            <v>68</v>
          </cell>
          <cell r="BC127">
            <v>35</v>
          </cell>
          <cell r="BD127">
            <v>1</v>
          </cell>
          <cell r="BE127">
            <v>594</v>
          </cell>
          <cell r="BF127">
            <v>54756</v>
          </cell>
          <cell r="BG127">
            <v>129</v>
          </cell>
          <cell r="BH127">
            <v>10811</v>
          </cell>
          <cell r="BI127">
            <v>3604</v>
          </cell>
          <cell r="BJ127">
            <v>24</v>
          </cell>
          <cell r="BK127">
            <v>482</v>
          </cell>
          <cell r="BL127">
            <v>0</v>
          </cell>
          <cell r="BM127">
            <v>0</v>
          </cell>
          <cell r="BN127">
            <v>3</v>
          </cell>
          <cell r="BO127">
            <v>1</v>
          </cell>
          <cell r="BP127">
            <v>0</v>
          </cell>
          <cell r="BQ127">
            <v>66</v>
          </cell>
          <cell r="BR127">
            <v>1762</v>
          </cell>
          <cell r="BS127">
            <v>0</v>
          </cell>
          <cell r="BT127">
            <v>9</v>
          </cell>
          <cell r="BU127">
            <v>124</v>
          </cell>
          <cell r="BV127">
            <v>0</v>
          </cell>
          <cell r="BW127">
            <v>0</v>
          </cell>
          <cell r="CV127">
            <v>20</v>
          </cell>
          <cell r="CW127">
            <v>0</v>
          </cell>
          <cell r="CX127">
            <v>80</v>
          </cell>
          <cell r="CY127">
            <v>240</v>
          </cell>
          <cell r="CZ127">
            <v>1</v>
          </cell>
          <cell r="DA127">
            <v>539</v>
          </cell>
          <cell r="DB127">
            <v>18951</v>
          </cell>
          <cell r="DC127">
            <v>88</v>
          </cell>
          <cell r="DD127">
            <v>8485</v>
          </cell>
          <cell r="DE127">
            <v>1398</v>
          </cell>
          <cell r="DF127">
            <v>4</v>
          </cell>
          <cell r="DG127">
            <v>345</v>
          </cell>
          <cell r="DH127">
            <v>0</v>
          </cell>
          <cell r="DI127">
            <v>0</v>
          </cell>
          <cell r="DJ127">
            <v>2</v>
          </cell>
          <cell r="DK127">
            <v>4</v>
          </cell>
          <cell r="DL127">
            <v>2</v>
          </cell>
          <cell r="DM127">
            <v>218</v>
          </cell>
          <cell r="DN127">
            <v>1772</v>
          </cell>
          <cell r="DO127">
            <v>3</v>
          </cell>
          <cell r="DP127">
            <v>368</v>
          </cell>
          <cell r="DQ127">
            <v>16</v>
          </cell>
          <cell r="DR127">
            <v>0</v>
          </cell>
          <cell r="DS127">
            <v>2</v>
          </cell>
        </row>
        <row r="128">
          <cell r="B128" t="str">
            <v>Kab. Purworejo</v>
          </cell>
          <cell r="C128" t="str">
            <v>Prov. Jawa Tengah</v>
          </cell>
          <cell r="AZ128">
            <v>5</v>
          </cell>
          <cell r="BA128">
            <v>0</v>
          </cell>
          <cell r="BB128">
            <v>102</v>
          </cell>
          <cell r="BC128">
            <v>31</v>
          </cell>
          <cell r="BD128">
            <v>3</v>
          </cell>
          <cell r="BE128">
            <v>767</v>
          </cell>
          <cell r="BF128">
            <v>48462</v>
          </cell>
          <cell r="BG128">
            <v>125</v>
          </cell>
          <cell r="BH128">
            <v>8252</v>
          </cell>
          <cell r="BI128">
            <v>2073</v>
          </cell>
          <cell r="BJ128">
            <v>16</v>
          </cell>
          <cell r="BK128">
            <v>268</v>
          </cell>
          <cell r="BL128">
            <v>0</v>
          </cell>
          <cell r="BM128">
            <v>0</v>
          </cell>
          <cell r="BN128">
            <v>23</v>
          </cell>
          <cell r="BO128">
            <v>0</v>
          </cell>
          <cell r="BP128">
            <v>0</v>
          </cell>
          <cell r="BQ128">
            <v>110</v>
          </cell>
          <cell r="BR128">
            <v>3560</v>
          </cell>
          <cell r="BS128">
            <v>1</v>
          </cell>
          <cell r="BT128">
            <v>75</v>
          </cell>
          <cell r="BU128">
            <v>502</v>
          </cell>
          <cell r="BV128">
            <v>1</v>
          </cell>
          <cell r="BW128">
            <v>5</v>
          </cell>
          <cell r="CV128">
            <v>1</v>
          </cell>
          <cell r="CW128">
            <v>0</v>
          </cell>
          <cell r="CX128">
            <v>50</v>
          </cell>
          <cell r="CY128">
            <v>56</v>
          </cell>
          <cell r="CZ128">
            <v>0</v>
          </cell>
          <cell r="DA128">
            <v>242</v>
          </cell>
          <cell r="DB128">
            <v>15876</v>
          </cell>
          <cell r="DC128">
            <v>22</v>
          </cell>
          <cell r="DD128">
            <v>5500</v>
          </cell>
          <cell r="DE128">
            <v>627</v>
          </cell>
          <cell r="DF128">
            <v>0</v>
          </cell>
          <cell r="DG128">
            <v>106</v>
          </cell>
          <cell r="DH128">
            <v>3</v>
          </cell>
          <cell r="DI128">
            <v>0</v>
          </cell>
          <cell r="DJ128">
            <v>39</v>
          </cell>
          <cell r="DK128">
            <v>68</v>
          </cell>
          <cell r="DL128">
            <v>2</v>
          </cell>
          <cell r="DM128">
            <v>472</v>
          </cell>
          <cell r="DN128">
            <v>2874</v>
          </cell>
          <cell r="DO128">
            <v>14</v>
          </cell>
          <cell r="DP128">
            <v>1285</v>
          </cell>
          <cell r="DQ128">
            <v>135</v>
          </cell>
          <cell r="DR128">
            <v>0</v>
          </cell>
          <cell r="DS128">
            <v>49</v>
          </cell>
        </row>
        <row r="129">
          <cell r="B129" t="str">
            <v>Kab. Rembang</v>
          </cell>
          <cell r="C129" t="str">
            <v>Prov. Jawa Tengah</v>
          </cell>
          <cell r="AZ129">
            <v>0</v>
          </cell>
          <cell r="BA129">
            <v>0</v>
          </cell>
          <cell r="BB129">
            <v>21</v>
          </cell>
          <cell r="BC129">
            <v>28</v>
          </cell>
          <cell r="BD129">
            <v>1</v>
          </cell>
          <cell r="BE129">
            <v>403</v>
          </cell>
          <cell r="BF129">
            <v>38289</v>
          </cell>
          <cell r="BG129">
            <v>101</v>
          </cell>
          <cell r="BH129">
            <v>8681</v>
          </cell>
          <cell r="BI129">
            <v>646</v>
          </cell>
          <cell r="BJ129">
            <v>3</v>
          </cell>
          <cell r="BK129">
            <v>71</v>
          </cell>
          <cell r="BL129">
            <v>0</v>
          </cell>
          <cell r="BM129">
            <v>0</v>
          </cell>
          <cell r="BN129">
            <v>7</v>
          </cell>
          <cell r="BO129">
            <v>0</v>
          </cell>
          <cell r="BP129">
            <v>0</v>
          </cell>
          <cell r="BQ129">
            <v>36</v>
          </cell>
          <cell r="BR129">
            <v>1757</v>
          </cell>
          <cell r="BS129">
            <v>0</v>
          </cell>
          <cell r="BT129">
            <v>64</v>
          </cell>
          <cell r="BU129">
            <v>240</v>
          </cell>
          <cell r="BV129">
            <v>0</v>
          </cell>
          <cell r="BW129">
            <v>6</v>
          </cell>
          <cell r="CV129">
            <v>0</v>
          </cell>
          <cell r="CW129">
            <v>0</v>
          </cell>
          <cell r="CX129">
            <v>4</v>
          </cell>
          <cell r="CY129">
            <v>106</v>
          </cell>
          <cell r="CZ129">
            <v>1</v>
          </cell>
          <cell r="DA129">
            <v>461</v>
          </cell>
          <cell r="DB129">
            <v>10504</v>
          </cell>
          <cell r="DC129">
            <v>21</v>
          </cell>
          <cell r="DD129">
            <v>5765</v>
          </cell>
          <cell r="DE129">
            <v>80</v>
          </cell>
          <cell r="DF129">
            <v>0</v>
          </cell>
          <cell r="DG129">
            <v>29</v>
          </cell>
          <cell r="DH129">
            <v>0</v>
          </cell>
          <cell r="DI129">
            <v>0</v>
          </cell>
          <cell r="DJ129">
            <v>0</v>
          </cell>
          <cell r="DK129">
            <v>3</v>
          </cell>
          <cell r="DL129">
            <v>1</v>
          </cell>
          <cell r="DM129">
            <v>50</v>
          </cell>
          <cell r="DN129">
            <v>654</v>
          </cell>
          <cell r="DO129">
            <v>5</v>
          </cell>
          <cell r="DP129">
            <v>331</v>
          </cell>
          <cell r="DQ129">
            <v>6</v>
          </cell>
          <cell r="DR129">
            <v>0</v>
          </cell>
          <cell r="DS129">
            <v>3</v>
          </cell>
        </row>
        <row r="130">
          <cell r="B130" t="str">
            <v>Kab. Semarang</v>
          </cell>
          <cell r="C130" t="str">
            <v>Prov. Jawa Tengah</v>
          </cell>
          <cell r="AZ130">
            <v>2</v>
          </cell>
          <cell r="BA130">
            <v>0</v>
          </cell>
          <cell r="BB130">
            <v>155</v>
          </cell>
          <cell r="BC130">
            <v>67</v>
          </cell>
          <cell r="BD130">
            <v>1</v>
          </cell>
          <cell r="BE130">
            <v>1670</v>
          </cell>
          <cell r="BF130">
            <v>55189</v>
          </cell>
          <cell r="BG130">
            <v>44</v>
          </cell>
          <cell r="BH130">
            <v>4874</v>
          </cell>
          <cell r="BI130">
            <v>2667</v>
          </cell>
          <cell r="BJ130">
            <v>3</v>
          </cell>
          <cell r="BK130">
            <v>134</v>
          </cell>
          <cell r="BL130">
            <v>0</v>
          </cell>
          <cell r="BM130">
            <v>1</v>
          </cell>
          <cell r="BN130">
            <v>76</v>
          </cell>
          <cell r="BO130">
            <v>4</v>
          </cell>
          <cell r="BP130">
            <v>1</v>
          </cell>
          <cell r="BQ130">
            <v>1255</v>
          </cell>
          <cell r="BR130">
            <v>8695</v>
          </cell>
          <cell r="BS130">
            <v>1</v>
          </cell>
          <cell r="BT130">
            <v>103</v>
          </cell>
          <cell r="BU130">
            <v>602</v>
          </cell>
          <cell r="BV130">
            <v>0</v>
          </cell>
          <cell r="BW130">
            <v>10</v>
          </cell>
          <cell r="CV130">
            <v>17</v>
          </cell>
          <cell r="CW130">
            <v>0</v>
          </cell>
          <cell r="CX130">
            <v>106</v>
          </cell>
          <cell r="CY130">
            <v>209</v>
          </cell>
          <cell r="CZ130">
            <v>1</v>
          </cell>
          <cell r="DA130">
            <v>1083</v>
          </cell>
          <cell r="DB130">
            <v>19433</v>
          </cell>
          <cell r="DC130">
            <v>17</v>
          </cell>
          <cell r="DD130">
            <v>3584</v>
          </cell>
          <cell r="DE130">
            <v>1056</v>
          </cell>
          <cell r="DF130">
            <v>1</v>
          </cell>
          <cell r="DG130">
            <v>136</v>
          </cell>
          <cell r="DH130">
            <v>8</v>
          </cell>
          <cell r="DI130">
            <v>0</v>
          </cell>
          <cell r="DJ130">
            <v>207</v>
          </cell>
          <cell r="DK130">
            <v>96</v>
          </cell>
          <cell r="DL130">
            <v>1</v>
          </cell>
          <cell r="DM130">
            <v>1407</v>
          </cell>
          <cell r="DN130">
            <v>4998</v>
          </cell>
          <cell r="DO130">
            <v>8</v>
          </cell>
          <cell r="DP130">
            <v>616</v>
          </cell>
          <cell r="DQ130">
            <v>269</v>
          </cell>
          <cell r="DR130">
            <v>0</v>
          </cell>
          <cell r="DS130">
            <v>24</v>
          </cell>
        </row>
        <row r="131">
          <cell r="B131" t="str">
            <v>Kab. Sragen</v>
          </cell>
          <cell r="C131" t="str">
            <v>Prov. Jawa Tengah</v>
          </cell>
          <cell r="AZ131">
            <v>3</v>
          </cell>
          <cell r="BA131">
            <v>0</v>
          </cell>
          <cell r="BB131">
            <v>137</v>
          </cell>
          <cell r="BC131">
            <v>59</v>
          </cell>
          <cell r="BD131">
            <v>1</v>
          </cell>
          <cell r="BE131">
            <v>1249</v>
          </cell>
          <cell r="BF131">
            <v>53550</v>
          </cell>
          <cell r="BG131">
            <v>42</v>
          </cell>
          <cell r="BH131">
            <v>5571</v>
          </cell>
          <cell r="BI131">
            <v>3888</v>
          </cell>
          <cell r="BJ131">
            <v>2</v>
          </cell>
          <cell r="BK131">
            <v>232</v>
          </cell>
          <cell r="BL131">
            <v>0</v>
          </cell>
          <cell r="BM131">
            <v>0</v>
          </cell>
          <cell r="BN131">
            <v>64</v>
          </cell>
          <cell r="BO131">
            <v>8</v>
          </cell>
          <cell r="BP131">
            <v>1</v>
          </cell>
          <cell r="BQ131">
            <v>409</v>
          </cell>
          <cell r="BR131">
            <v>7392</v>
          </cell>
          <cell r="BS131">
            <v>1</v>
          </cell>
          <cell r="BT131">
            <v>92</v>
          </cell>
          <cell r="BU131">
            <v>1256</v>
          </cell>
          <cell r="BV131">
            <v>0</v>
          </cell>
          <cell r="BW131">
            <v>4</v>
          </cell>
          <cell r="CV131">
            <v>5</v>
          </cell>
          <cell r="CW131">
            <v>0</v>
          </cell>
          <cell r="CX131">
            <v>69</v>
          </cell>
          <cell r="CY131">
            <v>142</v>
          </cell>
          <cell r="CZ131">
            <v>0</v>
          </cell>
          <cell r="DA131">
            <v>632</v>
          </cell>
          <cell r="DB131">
            <v>19051</v>
          </cell>
          <cell r="DC131">
            <v>21</v>
          </cell>
          <cell r="DD131">
            <v>4816</v>
          </cell>
          <cell r="DE131">
            <v>1378</v>
          </cell>
          <cell r="DF131">
            <v>0</v>
          </cell>
          <cell r="DG131">
            <v>193</v>
          </cell>
          <cell r="DH131">
            <v>11</v>
          </cell>
          <cell r="DI131">
            <v>0</v>
          </cell>
          <cell r="DJ131">
            <v>203</v>
          </cell>
          <cell r="DK131">
            <v>97</v>
          </cell>
          <cell r="DL131">
            <v>5</v>
          </cell>
          <cell r="DM131">
            <v>1660</v>
          </cell>
          <cell r="DN131">
            <v>4703</v>
          </cell>
          <cell r="DO131">
            <v>17</v>
          </cell>
          <cell r="DP131">
            <v>870</v>
          </cell>
          <cell r="DQ131">
            <v>479</v>
          </cell>
          <cell r="DR131">
            <v>2</v>
          </cell>
          <cell r="DS131">
            <v>36</v>
          </cell>
        </row>
        <row r="132">
          <cell r="B132" t="str">
            <v>Kab. Sukoharjo</v>
          </cell>
          <cell r="C132" t="str">
            <v>Prov. Jawa Tengah</v>
          </cell>
          <cell r="AZ132">
            <v>3</v>
          </cell>
          <cell r="BA132">
            <v>0</v>
          </cell>
          <cell r="BB132">
            <v>119</v>
          </cell>
          <cell r="BC132">
            <v>153</v>
          </cell>
          <cell r="BD132">
            <v>2</v>
          </cell>
          <cell r="BE132">
            <v>2006</v>
          </cell>
          <cell r="BF132">
            <v>37847</v>
          </cell>
          <cell r="BG132">
            <v>82</v>
          </cell>
          <cell r="BH132">
            <v>6073</v>
          </cell>
          <cell r="BI132">
            <v>1545</v>
          </cell>
          <cell r="BJ132">
            <v>3</v>
          </cell>
          <cell r="BK132">
            <v>87</v>
          </cell>
          <cell r="BL132">
            <v>2</v>
          </cell>
          <cell r="BM132">
            <v>0</v>
          </cell>
          <cell r="BN132">
            <v>108</v>
          </cell>
          <cell r="BO132">
            <v>13</v>
          </cell>
          <cell r="BP132">
            <v>0</v>
          </cell>
          <cell r="BQ132">
            <v>1825</v>
          </cell>
          <cell r="BR132">
            <v>7935</v>
          </cell>
          <cell r="BS132">
            <v>5</v>
          </cell>
          <cell r="BT132">
            <v>178</v>
          </cell>
          <cell r="BU132">
            <v>696</v>
          </cell>
          <cell r="BV132">
            <v>3</v>
          </cell>
          <cell r="BW132">
            <v>12</v>
          </cell>
          <cell r="CV132">
            <v>0</v>
          </cell>
          <cell r="CW132">
            <v>0</v>
          </cell>
          <cell r="CX132">
            <v>38</v>
          </cell>
          <cell r="CY132">
            <v>318</v>
          </cell>
          <cell r="CZ132">
            <v>2</v>
          </cell>
          <cell r="DA132">
            <v>1164</v>
          </cell>
          <cell r="DB132">
            <v>16968</v>
          </cell>
          <cell r="DC132">
            <v>33</v>
          </cell>
          <cell r="DD132">
            <v>5938</v>
          </cell>
          <cell r="DE132">
            <v>289</v>
          </cell>
          <cell r="DF132">
            <v>0</v>
          </cell>
          <cell r="DG132">
            <v>42</v>
          </cell>
          <cell r="DH132">
            <v>4</v>
          </cell>
          <cell r="DI132">
            <v>0</v>
          </cell>
          <cell r="DJ132">
            <v>145</v>
          </cell>
          <cell r="DK132">
            <v>152</v>
          </cell>
          <cell r="DL132">
            <v>11</v>
          </cell>
          <cell r="DM132">
            <v>1785</v>
          </cell>
          <cell r="DN132">
            <v>2654</v>
          </cell>
          <cell r="DO132">
            <v>16</v>
          </cell>
          <cell r="DP132">
            <v>461</v>
          </cell>
          <cell r="DQ132">
            <v>260</v>
          </cell>
          <cell r="DR132">
            <v>0</v>
          </cell>
          <cell r="DS132">
            <v>7</v>
          </cell>
        </row>
        <row r="133">
          <cell r="B133" t="str">
            <v>Kab. Tegal</v>
          </cell>
          <cell r="C133" t="str">
            <v>Prov. Jawa Tengah</v>
          </cell>
          <cell r="AZ133">
            <v>7</v>
          </cell>
          <cell r="BA133">
            <v>0</v>
          </cell>
          <cell r="BB133">
            <v>127</v>
          </cell>
          <cell r="BC133">
            <v>86</v>
          </cell>
          <cell r="BD133">
            <v>3</v>
          </cell>
          <cell r="BE133">
            <v>1314</v>
          </cell>
          <cell r="BF133">
            <v>90934</v>
          </cell>
          <cell r="BG133">
            <v>759</v>
          </cell>
          <cell r="BH133">
            <v>16661</v>
          </cell>
          <cell r="BI133">
            <v>13257</v>
          </cell>
          <cell r="BJ133">
            <v>88</v>
          </cell>
          <cell r="BK133">
            <v>2272</v>
          </cell>
          <cell r="BL133">
            <v>0</v>
          </cell>
          <cell r="BM133">
            <v>0</v>
          </cell>
          <cell r="BN133">
            <v>20</v>
          </cell>
          <cell r="BO133">
            <v>3</v>
          </cell>
          <cell r="BP133">
            <v>0</v>
          </cell>
          <cell r="BQ133">
            <v>102</v>
          </cell>
          <cell r="BR133">
            <v>3865</v>
          </cell>
          <cell r="BS133">
            <v>6</v>
          </cell>
          <cell r="BT133">
            <v>191</v>
          </cell>
          <cell r="BU133">
            <v>924</v>
          </cell>
          <cell r="BV133">
            <v>1</v>
          </cell>
          <cell r="BW133">
            <v>41</v>
          </cell>
          <cell r="CV133">
            <v>9</v>
          </cell>
          <cell r="CW133">
            <v>1</v>
          </cell>
          <cell r="CX133">
            <v>89</v>
          </cell>
          <cell r="CY133">
            <v>165</v>
          </cell>
          <cell r="CZ133">
            <v>1</v>
          </cell>
          <cell r="DA133">
            <v>566</v>
          </cell>
          <cell r="DB133">
            <v>19066</v>
          </cell>
          <cell r="DC133">
            <v>56</v>
          </cell>
          <cell r="DD133">
            <v>9486</v>
          </cell>
          <cell r="DE133">
            <v>3979</v>
          </cell>
          <cell r="DF133">
            <v>15</v>
          </cell>
          <cell r="DG133">
            <v>1617</v>
          </cell>
          <cell r="DH133">
            <v>13</v>
          </cell>
          <cell r="DI133">
            <v>1</v>
          </cell>
          <cell r="DJ133">
            <v>94</v>
          </cell>
          <cell r="DK133">
            <v>136</v>
          </cell>
          <cell r="DL133">
            <v>3</v>
          </cell>
          <cell r="DM133">
            <v>674</v>
          </cell>
          <cell r="DN133">
            <v>5506</v>
          </cell>
          <cell r="DO133">
            <v>47</v>
          </cell>
          <cell r="DP133">
            <v>2406</v>
          </cell>
          <cell r="DQ133">
            <v>1203</v>
          </cell>
          <cell r="DR133">
            <v>11</v>
          </cell>
          <cell r="DS133">
            <v>413</v>
          </cell>
        </row>
        <row r="134">
          <cell r="B134" t="str">
            <v>Kab. Temanggung</v>
          </cell>
          <cell r="C134" t="str">
            <v>Prov. Jawa Tengah</v>
          </cell>
          <cell r="AZ134">
            <v>1</v>
          </cell>
          <cell r="BA134">
            <v>0</v>
          </cell>
          <cell r="BB134">
            <v>43</v>
          </cell>
          <cell r="BC134">
            <v>23</v>
          </cell>
          <cell r="BD134">
            <v>1</v>
          </cell>
          <cell r="BE134">
            <v>573</v>
          </cell>
          <cell r="BF134">
            <v>43166</v>
          </cell>
          <cell r="BG134">
            <v>79</v>
          </cell>
          <cell r="BH134">
            <v>8065</v>
          </cell>
          <cell r="BI134">
            <v>1268</v>
          </cell>
          <cell r="BJ134">
            <v>8</v>
          </cell>
          <cell r="BK134">
            <v>129</v>
          </cell>
          <cell r="BL134">
            <v>0</v>
          </cell>
          <cell r="BM134">
            <v>1</v>
          </cell>
          <cell r="BN134">
            <v>18</v>
          </cell>
          <cell r="BO134">
            <v>10</v>
          </cell>
          <cell r="BP134">
            <v>0</v>
          </cell>
          <cell r="BQ134">
            <v>200</v>
          </cell>
          <cell r="BR134">
            <v>4545</v>
          </cell>
          <cell r="BS134">
            <v>1</v>
          </cell>
          <cell r="BT134">
            <v>134</v>
          </cell>
          <cell r="BU134">
            <v>612</v>
          </cell>
          <cell r="BV134">
            <v>3</v>
          </cell>
          <cell r="BW134">
            <v>22</v>
          </cell>
          <cell r="CV134">
            <v>2</v>
          </cell>
          <cell r="CW134">
            <v>0</v>
          </cell>
          <cell r="CX134">
            <v>19</v>
          </cell>
          <cell r="CY134">
            <v>105</v>
          </cell>
          <cell r="CZ134">
            <v>0</v>
          </cell>
          <cell r="DA134">
            <v>363</v>
          </cell>
          <cell r="DB134">
            <v>13128</v>
          </cell>
          <cell r="DC134">
            <v>19</v>
          </cell>
          <cell r="DD134">
            <v>4729</v>
          </cell>
          <cell r="DE134">
            <v>242</v>
          </cell>
          <cell r="DF134">
            <v>0</v>
          </cell>
          <cell r="DG134">
            <v>66</v>
          </cell>
          <cell r="DH134">
            <v>4</v>
          </cell>
          <cell r="DI134">
            <v>0</v>
          </cell>
          <cell r="DJ134">
            <v>21</v>
          </cell>
          <cell r="DK134">
            <v>61</v>
          </cell>
          <cell r="DL134">
            <v>1</v>
          </cell>
          <cell r="DM134">
            <v>385</v>
          </cell>
          <cell r="DN134">
            <v>3846</v>
          </cell>
          <cell r="DO134">
            <v>25</v>
          </cell>
          <cell r="DP134">
            <v>1248</v>
          </cell>
          <cell r="DQ134">
            <v>77</v>
          </cell>
          <cell r="DR134">
            <v>0</v>
          </cell>
          <cell r="DS134">
            <v>33</v>
          </cell>
        </row>
        <row r="135">
          <cell r="B135" t="str">
            <v>Kab. Wonogiri</v>
          </cell>
          <cell r="C135" t="str">
            <v>Prov. Jawa Tengah</v>
          </cell>
          <cell r="AZ135">
            <v>2</v>
          </cell>
          <cell r="BA135">
            <v>1</v>
          </cell>
          <cell r="BB135">
            <v>103</v>
          </cell>
          <cell r="BC135">
            <v>37</v>
          </cell>
          <cell r="BD135">
            <v>1</v>
          </cell>
          <cell r="BE135">
            <v>933</v>
          </cell>
          <cell r="BF135">
            <v>56322</v>
          </cell>
          <cell r="BG135">
            <v>75</v>
          </cell>
          <cell r="BH135">
            <v>7462</v>
          </cell>
          <cell r="BI135">
            <v>2318</v>
          </cell>
          <cell r="BJ135">
            <v>6</v>
          </cell>
          <cell r="BK135">
            <v>152</v>
          </cell>
          <cell r="BL135">
            <v>0</v>
          </cell>
          <cell r="BM135">
            <v>0</v>
          </cell>
          <cell r="BN135">
            <v>17</v>
          </cell>
          <cell r="BO135">
            <v>0</v>
          </cell>
          <cell r="BP135">
            <v>0</v>
          </cell>
          <cell r="BQ135">
            <v>165</v>
          </cell>
          <cell r="BR135">
            <v>4776</v>
          </cell>
          <cell r="BS135">
            <v>4</v>
          </cell>
          <cell r="BT135">
            <v>110</v>
          </cell>
          <cell r="BU135">
            <v>697</v>
          </cell>
          <cell r="BV135">
            <v>0</v>
          </cell>
          <cell r="BW135">
            <v>7</v>
          </cell>
          <cell r="CV135">
            <v>5</v>
          </cell>
          <cell r="CW135">
            <v>0</v>
          </cell>
          <cell r="CX135">
            <v>50</v>
          </cell>
          <cell r="CY135">
            <v>158</v>
          </cell>
          <cell r="CZ135">
            <v>1</v>
          </cell>
          <cell r="DA135">
            <v>636</v>
          </cell>
          <cell r="DB135">
            <v>22642</v>
          </cell>
          <cell r="DC135">
            <v>6</v>
          </cell>
          <cell r="DD135">
            <v>6593</v>
          </cell>
          <cell r="DE135">
            <v>579</v>
          </cell>
          <cell r="DF135">
            <v>1</v>
          </cell>
          <cell r="DG135">
            <v>118</v>
          </cell>
          <cell r="DH135">
            <v>2</v>
          </cell>
          <cell r="DI135">
            <v>0</v>
          </cell>
          <cell r="DJ135">
            <v>25</v>
          </cell>
          <cell r="DK135">
            <v>18</v>
          </cell>
          <cell r="DL135">
            <v>0</v>
          </cell>
          <cell r="DM135">
            <v>204</v>
          </cell>
          <cell r="DN135">
            <v>2841</v>
          </cell>
          <cell r="DO135">
            <v>6</v>
          </cell>
          <cell r="DP135">
            <v>1064</v>
          </cell>
          <cell r="DQ135">
            <v>134</v>
          </cell>
          <cell r="DR135">
            <v>0</v>
          </cell>
          <cell r="DS135">
            <v>21</v>
          </cell>
        </row>
        <row r="136">
          <cell r="B136" t="str">
            <v>Kab. Wonosobo</v>
          </cell>
          <cell r="C136" t="str">
            <v>Prov. Jawa Tengah</v>
          </cell>
          <cell r="AZ136">
            <v>7</v>
          </cell>
          <cell r="BA136">
            <v>1</v>
          </cell>
          <cell r="BB136">
            <v>71</v>
          </cell>
          <cell r="BC136">
            <v>61</v>
          </cell>
          <cell r="BD136">
            <v>0</v>
          </cell>
          <cell r="BE136">
            <v>709</v>
          </cell>
          <cell r="BF136">
            <v>55098</v>
          </cell>
          <cell r="BG136">
            <v>76</v>
          </cell>
          <cell r="BH136">
            <v>7873</v>
          </cell>
          <cell r="BI136">
            <v>3361</v>
          </cell>
          <cell r="BJ136">
            <v>4</v>
          </cell>
          <cell r="BK136">
            <v>314</v>
          </cell>
          <cell r="BL136">
            <v>2</v>
          </cell>
          <cell r="BM136">
            <v>1</v>
          </cell>
          <cell r="BN136">
            <v>111</v>
          </cell>
          <cell r="BO136">
            <v>6</v>
          </cell>
          <cell r="BP136">
            <v>0</v>
          </cell>
          <cell r="BQ136">
            <v>302</v>
          </cell>
          <cell r="BR136">
            <v>2665</v>
          </cell>
          <cell r="BS136">
            <v>0</v>
          </cell>
          <cell r="BT136">
            <v>101</v>
          </cell>
          <cell r="BU136">
            <v>412</v>
          </cell>
          <cell r="BV136">
            <v>0</v>
          </cell>
          <cell r="BW136">
            <v>15</v>
          </cell>
          <cell r="CV136">
            <v>4</v>
          </cell>
          <cell r="CW136">
            <v>0</v>
          </cell>
          <cell r="CX136">
            <v>54</v>
          </cell>
          <cell r="CY136">
            <v>273</v>
          </cell>
          <cell r="CZ136">
            <v>2</v>
          </cell>
          <cell r="DA136">
            <v>567</v>
          </cell>
          <cell r="DB136">
            <v>15858</v>
          </cell>
          <cell r="DC136">
            <v>21</v>
          </cell>
          <cell r="DD136">
            <v>4459</v>
          </cell>
          <cell r="DE136">
            <v>822</v>
          </cell>
          <cell r="DF136">
            <v>3</v>
          </cell>
          <cell r="DG136">
            <v>181</v>
          </cell>
          <cell r="DH136">
            <v>9</v>
          </cell>
          <cell r="DI136">
            <v>0</v>
          </cell>
          <cell r="DJ136">
            <v>152</v>
          </cell>
          <cell r="DK136">
            <v>100</v>
          </cell>
          <cell r="DL136">
            <v>5</v>
          </cell>
          <cell r="DM136">
            <v>1054</v>
          </cell>
          <cell r="DN136">
            <v>3605</v>
          </cell>
          <cell r="DO136">
            <v>7</v>
          </cell>
          <cell r="DP136">
            <v>973</v>
          </cell>
          <cell r="DQ136">
            <v>387</v>
          </cell>
          <cell r="DR136">
            <v>0</v>
          </cell>
          <cell r="DS136">
            <v>40</v>
          </cell>
        </row>
        <row r="137">
          <cell r="B137" t="str">
            <v>Kota Magelang</v>
          </cell>
          <cell r="C137" t="str">
            <v>Prov. Jawa Tengah</v>
          </cell>
          <cell r="AZ137">
            <v>5</v>
          </cell>
          <cell r="BA137">
            <v>1</v>
          </cell>
          <cell r="BB137">
            <v>109</v>
          </cell>
          <cell r="BC137">
            <v>115</v>
          </cell>
          <cell r="BD137">
            <v>4</v>
          </cell>
          <cell r="BE137">
            <v>2311</v>
          </cell>
          <cell r="BF137">
            <v>6244</v>
          </cell>
          <cell r="BG137">
            <v>16</v>
          </cell>
          <cell r="BH137">
            <v>1063</v>
          </cell>
          <cell r="BI137">
            <v>403</v>
          </cell>
          <cell r="BJ137">
            <v>1</v>
          </cell>
          <cell r="BK137">
            <v>42</v>
          </cell>
          <cell r="BL137">
            <v>1</v>
          </cell>
          <cell r="BM137">
            <v>0</v>
          </cell>
          <cell r="BN137">
            <v>391</v>
          </cell>
          <cell r="BO137">
            <v>3</v>
          </cell>
          <cell r="BP137">
            <v>0</v>
          </cell>
          <cell r="BQ137">
            <v>1190</v>
          </cell>
          <cell r="BR137">
            <v>1638</v>
          </cell>
          <cell r="BS137">
            <v>3</v>
          </cell>
          <cell r="BT137">
            <v>51</v>
          </cell>
          <cell r="BU137">
            <v>476</v>
          </cell>
          <cell r="BV137">
            <v>0</v>
          </cell>
          <cell r="BW137">
            <v>13</v>
          </cell>
          <cell r="CV137">
            <v>27</v>
          </cell>
          <cell r="CW137">
            <v>2</v>
          </cell>
          <cell r="CX137">
            <v>250</v>
          </cell>
          <cell r="CY137">
            <v>613</v>
          </cell>
          <cell r="CZ137">
            <v>10</v>
          </cell>
          <cell r="DA137">
            <v>3311</v>
          </cell>
          <cell r="DB137">
            <v>2763</v>
          </cell>
          <cell r="DC137">
            <v>1</v>
          </cell>
          <cell r="DD137">
            <v>822</v>
          </cell>
          <cell r="DE137">
            <v>236</v>
          </cell>
          <cell r="DF137">
            <v>0</v>
          </cell>
          <cell r="DG137">
            <v>45</v>
          </cell>
          <cell r="DH137">
            <v>0</v>
          </cell>
          <cell r="DI137">
            <v>0</v>
          </cell>
          <cell r="DJ137">
            <v>111</v>
          </cell>
          <cell r="DK137">
            <v>9</v>
          </cell>
          <cell r="DL137">
            <v>0</v>
          </cell>
          <cell r="DM137">
            <v>406</v>
          </cell>
          <cell r="DN137">
            <v>391</v>
          </cell>
          <cell r="DO137">
            <v>0</v>
          </cell>
          <cell r="DP137">
            <v>45</v>
          </cell>
          <cell r="DQ137">
            <v>162</v>
          </cell>
          <cell r="DR137">
            <v>0</v>
          </cell>
          <cell r="DS137">
            <v>12</v>
          </cell>
        </row>
        <row r="138">
          <cell r="B138" t="str">
            <v>Kota Pekalongan</v>
          </cell>
          <cell r="C138" t="str">
            <v>Prov. Jawa Tengah</v>
          </cell>
          <cell r="AZ138">
            <v>1</v>
          </cell>
          <cell r="BA138">
            <v>0</v>
          </cell>
          <cell r="BB138">
            <v>45</v>
          </cell>
          <cell r="BC138">
            <v>93</v>
          </cell>
          <cell r="BD138">
            <v>2</v>
          </cell>
          <cell r="BE138">
            <v>1183</v>
          </cell>
          <cell r="BF138">
            <v>11477</v>
          </cell>
          <cell r="BG138">
            <v>27</v>
          </cell>
          <cell r="BH138">
            <v>1431</v>
          </cell>
          <cell r="BI138">
            <v>483</v>
          </cell>
          <cell r="BJ138">
            <v>1</v>
          </cell>
          <cell r="BK138">
            <v>23</v>
          </cell>
          <cell r="BL138">
            <v>0</v>
          </cell>
          <cell r="BM138">
            <v>0</v>
          </cell>
          <cell r="BN138">
            <v>26</v>
          </cell>
          <cell r="BO138">
            <v>5</v>
          </cell>
          <cell r="BP138">
            <v>0</v>
          </cell>
          <cell r="BQ138">
            <v>776</v>
          </cell>
          <cell r="BR138">
            <v>5147</v>
          </cell>
          <cell r="BS138">
            <v>5</v>
          </cell>
          <cell r="BT138">
            <v>252</v>
          </cell>
          <cell r="BU138">
            <v>252</v>
          </cell>
          <cell r="BV138">
            <v>0</v>
          </cell>
          <cell r="BW138">
            <v>10</v>
          </cell>
          <cell r="CV138">
            <v>10</v>
          </cell>
          <cell r="CW138">
            <v>0</v>
          </cell>
          <cell r="CX138">
            <v>59</v>
          </cell>
          <cell r="CY138">
            <v>156</v>
          </cell>
          <cell r="CZ138">
            <v>2</v>
          </cell>
          <cell r="DA138">
            <v>1002</v>
          </cell>
          <cell r="DB138">
            <v>6366</v>
          </cell>
          <cell r="DC138">
            <v>6</v>
          </cell>
          <cell r="DD138">
            <v>1516</v>
          </cell>
          <cell r="DE138">
            <v>137</v>
          </cell>
          <cell r="DF138">
            <v>0</v>
          </cell>
          <cell r="DG138">
            <v>19</v>
          </cell>
          <cell r="DH138">
            <v>2</v>
          </cell>
          <cell r="DI138">
            <v>0</v>
          </cell>
          <cell r="DJ138">
            <v>31</v>
          </cell>
          <cell r="DK138">
            <v>52</v>
          </cell>
          <cell r="DL138">
            <v>1</v>
          </cell>
          <cell r="DM138">
            <v>841</v>
          </cell>
          <cell r="DN138">
            <v>1910</v>
          </cell>
          <cell r="DO138">
            <v>4</v>
          </cell>
          <cell r="DP138">
            <v>207</v>
          </cell>
          <cell r="DQ138">
            <v>11</v>
          </cell>
          <cell r="DR138">
            <v>0</v>
          </cell>
          <cell r="DS138">
            <v>1</v>
          </cell>
        </row>
        <row r="139">
          <cell r="B139" t="str">
            <v>Kota Salatiga</v>
          </cell>
          <cell r="C139" t="str">
            <v>Prov. Jawa Tengah</v>
          </cell>
          <cell r="AZ139">
            <v>4</v>
          </cell>
          <cell r="BA139">
            <v>0</v>
          </cell>
          <cell r="BB139">
            <v>189</v>
          </cell>
          <cell r="BC139">
            <v>41</v>
          </cell>
          <cell r="BD139">
            <v>4</v>
          </cell>
          <cell r="BE139">
            <v>1567</v>
          </cell>
          <cell r="BF139">
            <v>8419</v>
          </cell>
          <cell r="BG139">
            <v>16</v>
          </cell>
          <cell r="BH139">
            <v>795</v>
          </cell>
          <cell r="BI139">
            <v>1252</v>
          </cell>
          <cell r="BJ139">
            <v>4</v>
          </cell>
          <cell r="BK139">
            <v>96</v>
          </cell>
          <cell r="BL139">
            <v>0</v>
          </cell>
          <cell r="BM139">
            <v>0</v>
          </cell>
          <cell r="BN139">
            <v>116</v>
          </cell>
          <cell r="BO139">
            <v>2</v>
          </cell>
          <cell r="BP139">
            <v>0</v>
          </cell>
          <cell r="BQ139">
            <v>1075</v>
          </cell>
          <cell r="BR139">
            <v>3192</v>
          </cell>
          <cell r="BS139">
            <v>0</v>
          </cell>
          <cell r="BT139">
            <v>27</v>
          </cell>
          <cell r="BU139">
            <v>465</v>
          </cell>
          <cell r="BV139">
            <v>0</v>
          </cell>
          <cell r="BW139">
            <v>0</v>
          </cell>
          <cell r="CV139">
            <v>7</v>
          </cell>
          <cell r="CW139">
            <v>1</v>
          </cell>
          <cell r="CX139">
            <v>155</v>
          </cell>
          <cell r="CY139">
            <v>153</v>
          </cell>
          <cell r="CZ139">
            <v>0</v>
          </cell>
          <cell r="DA139">
            <v>1583</v>
          </cell>
          <cell r="DB139">
            <v>3639</v>
          </cell>
          <cell r="DC139">
            <v>7</v>
          </cell>
          <cell r="DD139">
            <v>553</v>
          </cell>
          <cell r="DE139">
            <v>700</v>
          </cell>
          <cell r="DF139">
            <v>3</v>
          </cell>
          <cell r="DG139">
            <v>91</v>
          </cell>
          <cell r="DH139">
            <v>4</v>
          </cell>
          <cell r="DI139">
            <v>0</v>
          </cell>
          <cell r="DJ139">
            <v>182</v>
          </cell>
          <cell r="DK139">
            <v>103</v>
          </cell>
          <cell r="DL139">
            <v>0</v>
          </cell>
          <cell r="DM139">
            <v>923</v>
          </cell>
          <cell r="DN139">
            <v>1077</v>
          </cell>
          <cell r="DO139">
            <v>1</v>
          </cell>
          <cell r="DP139">
            <v>116</v>
          </cell>
          <cell r="DQ139">
            <v>368</v>
          </cell>
          <cell r="DR139">
            <v>0</v>
          </cell>
          <cell r="DS139">
            <v>3</v>
          </cell>
        </row>
        <row r="140">
          <cell r="B140" t="str">
            <v>Kota Semarang</v>
          </cell>
          <cell r="C140" t="str">
            <v>Prov. Jawa Tengah</v>
          </cell>
          <cell r="AZ140">
            <v>2</v>
          </cell>
          <cell r="BA140">
            <v>0</v>
          </cell>
          <cell r="BB140">
            <v>216</v>
          </cell>
          <cell r="BC140">
            <v>80</v>
          </cell>
          <cell r="BD140">
            <v>4</v>
          </cell>
          <cell r="BE140">
            <v>3113</v>
          </cell>
          <cell r="BF140">
            <v>82198</v>
          </cell>
          <cell r="BG140">
            <v>131</v>
          </cell>
          <cell r="BH140">
            <v>5748</v>
          </cell>
          <cell r="BI140">
            <v>2295</v>
          </cell>
          <cell r="BJ140">
            <v>6</v>
          </cell>
          <cell r="BK140">
            <v>73</v>
          </cell>
          <cell r="BL140">
            <v>0</v>
          </cell>
          <cell r="BM140">
            <v>0</v>
          </cell>
          <cell r="BN140">
            <v>329</v>
          </cell>
          <cell r="BO140">
            <v>24</v>
          </cell>
          <cell r="BP140">
            <v>1</v>
          </cell>
          <cell r="BQ140">
            <v>2237</v>
          </cell>
          <cell r="BR140">
            <v>36827</v>
          </cell>
          <cell r="BS140">
            <v>33</v>
          </cell>
          <cell r="BT140">
            <v>970</v>
          </cell>
          <cell r="BU140">
            <v>3980</v>
          </cell>
          <cell r="BV140">
            <v>3</v>
          </cell>
          <cell r="BW140">
            <v>39</v>
          </cell>
          <cell r="CV140">
            <v>1</v>
          </cell>
          <cell r="CW140">
            <v>0</v>
          </cell>
          <cell r="CX140">
            <v>64</v>
          </cell>
          <cell r="CY140">
            <v>108</v>
          </cell>
          <cell r="CZ140">
            <v>2</v>
          </cell>
          <cell r="DA140">
            <v>1499</v>
          </cell>
          <cell r="DB140">
            <v>29347</v>
          </cell>
          <cell r="DC140">
            <v>18</v>
          </cell>
          <cell r="DD140">
            <v>3355</v>
          </cell>
          <cell r="DE140">
            <v>706</v>
          </cell>
          <cell r="DF140">
            <v>0</v>
          </cell>
          <cell r="DG140">
            <v>51</v>
          </cell>
          <cell r="DH140">
            <v>9</v>
          </cell>
          <cell r="DI140">
            <v>0</v>
          </cell>
          <cell r="DJ140">
            <v>239</v>
          </cell>
          <cell r="DK140">
            <v>191</v>
          </cell>
          <cell r="DL140">
            <v>2</v>
          </cell>
          <cell r="DM140">
            <v>2327</v>
          </cell>
          <cell r="DN140">
            <v>21424</v>
          </cell>
          <cell r="DO140">
            <v>23</v>
          </cell>
          <cell r="DP140">
            <v>3110</v>
          </cell>
          <cell r="DQ140">
            <v>1119</v>
          </cell>
          <cell r="DR140">
            <v>1</v>
          </cell>
          <cell r="DS140">
            <v>61</v>
          </cell>
        </row>
        <row r="141">
          <cell r="B141" t="str">
            <v>Kota Surakarta</v>
          </cell>
          <cell r="C141" t="str">
            <v>Prov. Jawa Tengah</v>
          </cell>
          <cell r="AZ141">
            <v>12</v>
          </cell>
          <cell r="BA141">
            <v>0</v>
          </cell>
          <cell r="BB141">
            <v>420</v>
          </cell>
          <cell r="BC141">
            <v>226</v>
          </cell>
          <cell r="BD141">
            <v>3</v>
          </cell>
          <cell r="BE141">
            <v>5272</v>
          </cell>
          <cell r="BF141">
            <v>21255</v>
          </cell>
          <cell r="BG141">
            <v>40</v>
          </cell>
          <cell r="BH141">
            <v>3560</v>
          </cell>
          <cell r="BI141">
            <v>1343</v>
          </cell>
          <cell r="BJ141">
            <v>7</v>
          </cell>
          <cell r="BK141">
            <v>85</v>
          </cell>
          <cell r="BL141">
            <v>10</v>
          </cell>
          <cell r="BM141">
            <v>0</v>
          </cell>
          <cell r="BN141">
            <v>1329</v>
          </cell>
          <cell r="BO141">
            <v>114</v>
          </cell>
          <cell r="BP141">
            <v>3</v>
          </cell>
          <cell r="BQ141">
            <v>8895</v>
          </cell>
          <cell r="BR141">
            <v>15329</v>
          </cell>
          <cell r="BS141">
            <v>12</v>
          </cell>
          <cell r="BT141">
            <v>753</v>
          </cell>
          <cell r="BU141">
            <v>1882</v>
          </cell>
          <cell r="BV141">
            <v>4</v>
          </cell>
          <cell r="BW141">
            <v>61</v>
          </cell>
          <cell r="CV141">
            <v>10</v>
          </cell>
          <cell r="CW141">
            <v>0</v>
          </cell>
          <cell r="CX141">
            <v>243</v>
          </cell>
          <cell r="CY141">
            <v>168</v>
          </cell>
          <cell r="CZ141">
            <v>2</v>
          </cell>
          <cell r="DA141">
            <v>2489</v>
          </cell>
          <cell r="DB141">
            <v>11459</v>
          </cell>
          <cell r="DC141">
            <v>7</v>
          </cell>
          <cell r="DD141">
            <v>3733</v>
          </cell>
          <cell r="DE141">
            <v>558</v>
          </cell>
          <cell r="DF141">
            <v>0</v>
          </cell>
          <cell r="DG141">
            <v>91</v>
          </cell>
          <cell r="DH141">
            <v>13</v>
          </cell>
          <cell r="DI141">
            <v>0</v>
          </cell>
          <cell r="DJ141">
            <v>767</v>
          </cell>
          <cell r="DK141">
            <v>240</v>
          </cell>
          <cell r="DL141">
            <v>3</v>
          </cell>
          <cell r="DM141">
            <v>5108</v>
          </cell>
          <cell r="DN141">
            <v>4772</v>
          </cell>
          <cell r="DO141">
            <v>5</v>
          </cell>
          <cell r="DP141">
            <v>478</v>
          </cell>
          <cell r="DQ141">
            <v>598</v>
          </cell>
          <cell r="DR141">
            <v>1</v>
          </cell>
          <cell r="DS141">
            <v>7</v>
          </cell>
        </row>
        <row r="142">
          <cell r="B142" t="str">
            <v>Kota Tegal</v>
          </cell>
          <cell r="C142" t="str">
            <v>Prov. Jawa Tengah</v>
          </cell>
          <cell r="AZ142">
            <v>7</v>
          </cell>
          <cell r="BA142">
            <v>0</v>
          </cell>
          <cell r="BB142">
            <v>142</v>
          </cell>
          <cell r="BC142">
            <v>71</v>
          </cell>
          <cell r="BD142">
            <v>1</v>
          </cell>
          <cell r="BE142">
            <v>1958</v>
          </cell>
          <cell r="BF142">
            <v>15061</v>
          </cell>
          <cell r="BG142">
            <v>11</v>
          </cell>
          <cell r="BH142">
            <v>1964</v>
          </cell>
          <cell r="BI142">
            <v>575</v>
          </cell>
          <cell r="BJ142">
            <v>4</v>
          </cell>
          <cell r="BK142">
            <v>54</v>
          </cell>
          <cell r="BL142">
            <v>1</v>
          </cell>
          <cell r="BM142">
            <v>0</v>
          </cell>
          <cell r="BN142">
            <v>103</v>
          </cell>
          <cell r="BO142">
            <v>8</v>
          </cell>
          <cell r="BP142">
            <v>0</v>
          </cell>
          <cell r="BQ142">
            <v>1491</v>
          </cell>
          <cell r="BR142">
            <v>2551</v>
          </cell>
          <cell r="BS142">
            <v>1</v>
          </cell>
          <cell r="BT142">
            <v>81</v>
          </cell>
          <cell r="BU142">
            <v>225</v>
          </cell>
          <cell r="BV142">
            <v>1</v>
          </cell>
          <cell r="BW142">
            <v>6</v>
          </cell>
          <cell r="CV142">
            <v>57</v>
          </cell>
          <cell r="CW142">
            <v>1</v>
          </cell>
          <cell r="CX142">
            <v>341</v>
          </cell>
          <cell r="CY142">
            <v>299</v>
          </cell>
          <cell r="CZ142">
            <v>7</v>
          </cell>
          <cell r="DA142">
            <v>2171</v>
          </cell>
          <cell r="DB142">
            <v>5925</v>
          </cell>
          <cell r="DC142">
            <v>8</v>
          </cell>
          <cell r="DD142">
            <v>1721</v>
          </cell>
          <cell r="DE142">
            <v>292</v>
          </cell>
          <cell r="DF142">
            <v>0</v>
          </cell>
          <cell r="DG142">
            <v>57</v>
          </cell>
          <cell r="DH142">
            <v>10</v>
          </cell>
          <cell r="DI142">
            <v>0</v>
          </cell>
          <cell r="DJ142">
            <v>184</v>
          </cell>
          <cell r="DK142">
            <v>45</v>
          </cell>
          <cell r="DL142">
            <v>0</v>
          </cell>
          <cell r="DM142">
            <v>665</v>
          </cell>
          <cell r="DN142">
            <v>1010</v>
          </cell>
          <cell r="DO142">
            <v>3</v>
          </cell>
          <cell r="DP142">
            <v>182</v>
          </cell>
          <cell r="DQ142">
            <v>65</v>
          </cell>
          <cell r="DR142">
            <v>0</v>
          </cell>
          <cell r="DS142">
            <v>1</v>
          </cell>
        </row>
        <row r="143">
          <cell r="B143" t="str">
            <v>Kab. Bangkalan</v>
          </cell>
          <cell r="C143" t="str">
            <v>Prov. Jawa Timur</v>
          </cell>
          <cell r="AZ143">
            <v>5</v>
          </cell>
          <cell r="BA143">
            <v>0</v>
          </cell>
          <cell r="BB143">
            <v>106</v>
          </cell>
          <cell r="BC143">
            <v>56</v>
          </cell>
          <cell r="BD143">
            <v>1</v>
          </cell>
          <cell r="BE143">
            <v>1216</v>
          </cell>
          <cell r="BF143">
            <v>75396</v>
          </cell>
          <cell r="BG143">
            <v>200</v>
          </cell>
          <cell r="BH143">
            <v>10977</v>
          </cell>
          <cell r="BI143">
            <v>7971</v>
          </cell>
          <cell r="BJ143">
            <v>29</v>
          </cell>
          <cell r="BK143">
            <v>803</v>
          </cell>
          <cell r="BL143">
            <v>0</v>
          </cell>
          <cell r="BM143">
            <v>0</v>
          </cell>
          <cell r="BN143">
            <v>6</v>
          </cell>
          <cell r="BO143">
            <v>2</v>
          </cell>
          <cell r="BP143">
            <v>0</v>
          </cell>
          <cell r="BQ143">
            <v>59</v>
          </cell>
          <cell r="BR143">
            <v>3390</v>
          </cell>
          <cell r="BS143">
            <v>22</v>
          </cell>
          <cell r="BT143">
            <v>471</v>
          </cell>
          <cell r="BU143">
            <v>1196</v>
          </cell>
          <cell r="BV143">
            <v>3</v>
          </cell>
          <cell r="BW143">
            <v>91</v>
          </cell>
          <cell r="CV143">
            <v>2</v>
          </cell>
          <cell r="CW143">
            <v>0</v>
          </cell>
          <cell r="CX143">
            <v>48</v>
          </cell>
          <cell r="CY143">
            <v>33</v>
          </cell>
          <cell r="CZ143">
            <v>2</v>
          </cell>
          <cell r="DA143">
            <v>222</v>
          </cell>
          <cell r="DB143">
            <v>12892</v>
          </cell>
          <cell r="DC143">
            <v>15</v>
          </cell>
          <cell r="DD143">
            <v>3585</v>
          </cell>
          <cell r="DE143">
            <v>1167</v>
          </cell>
          <cell r="DF143">
            <v>0</v>
          </cell>
          <cell r="DG143">
            <v>272</v>
          </cell>
          <cell r="DH143">
            <v>9</v>
          </cell>
          <cell r="DI143">
            <v>1</v>
          </cell>
          <cell r="DJ143">
            <v>247</v>
          </cell>
          <cell r="DK143">
            <v>190</v>
          </cell>
          <cell r="DL143">
            <v>9</v>
          </cell>
          <cell r="DM143">
            <v>1678</v>
          </cell>
          <cell r="DN143">
            <v>8875</v>
          </cell>
          <cell r="DO143">
            <v>26</v>
          </cell>
          <cell r="DP143">
            <v>2857</v>
          </cell>
          <cell r="DQ143">
            <v>1629</v>
          </cell>
          <cell r="DR143">
            <v>13</v>
          </cell>
          <cell r="DS143">
            <v>334</v>
          </cell>
        </row>
        <row r="144">
          <cell r="B144" t="str">
            <v>Kab. Banyuwangi</v>
          </cell>
          <cell r="C144" t="str">
            <v>Prov. Jawa Timur</v>
          </cell>
          <cell r="AZ144">
            <v>1</v>
          </cell>
          <cell r="BA144">
            <v>0</v>
          </cell>
          <cell r="BB144">
            <v>98</v>
          </cell>
          <cell r="BC144">
            <v>23</v>
          </cell>
          <cell r="BD144">
            <v>0</v>
          </cell>
          <cell r="BE144">
            <v>918</v>
          </cell>
          <cell r="BF144">
            <v>87766</v>
          </cell>
          <cell r="BG144">
            <v>129</v>
          </cell>
          <cell r="BH144">
            <v>8154</v>
          </cell>
          <cell r="BI144">
            <v>8689</v>
          </cell>
          <cell r="BJ144">
            <v>20</v>
          </cell>
          <cell r="BK144">
            <v>511</v>
          </cell>
          <cell r="BL144">
            <v>0</v>
          </cell>
          <cell r="BM144">
            <v>0</v>
          </cell>
          <cell r="BN144">
            <v>23</v>
          </cell>
          <cell r="BO144">
            <v>0</v>
          </cell>
          <cell r="BP144">
            <v>0</v>
          </cell>
          <cell r="BQ144">
            <v>172</v>
          </cell>
          <cell r="BR144">
            <v>8818</v>
          </cell>
          <cell r="BS144">
            <v>2</v>
          </cell>
          <cell r="BT144">
            <v>333</v>
          </cell>
          <cell r="BU144">
            <v>998</v>
          </cell>
          <cell r="BV144">
            <v>0</v>
          </cell>
          <cell r="BW144">
            <v>20</v>
          </cell>
          <cell r="CV144">
            <v>1</v>
          </cell>
          <cell r="CW144">
            <v>0</v>
          </cell>
          <cell r="CX144">
            <v>60</v>
          </cell>
          <cell r="CY144">
            <v>16</v>
          </cell>
          <cell r="CZ144">
            <v>0</v>
          </cell>
          <cell r="DA144">
            <v>297</v>
          </cell>
          <cell r="DB144">
            <v>27662</v>
          </cell>
          <cell r="DC144">
            <v>30</v>
          </cell>
          <cell r="DD144">
            <v>5013</v>
          </cell>
          <cell r="DE144">
            <v>1920</v>
          </cell>
          <cell r="DF144">
            <v>7</v>
          </cell>
          <cell r="DG144">
            <v>217</v>
          </cell>
          <cell r="DH144">
            <v>6</v>
          </cell>
          <cell r="DI144">
            <v>1</v>
          </cell>
          <cell r="DJ144">
            <v>137</v>
          </cell>
          <cell r="DK144">
            <v>75</v>
          </cell>
          <cell r="DL144">
            <v>4</v>
          </cell>
          <cell r="DM144">
            <v>976</v>
          </cell>
          <cell r="DN144">
            <v>11160</v>
          </cell>
          <cell r="DO144">
            <v>38</v>
          </cell>
          <cell r="DP144">
            <v>1892</v>
          </cell>
          <cell r="DQ144">
            <v>1337</v>
          </cell>
          <cell r="DR144">
            <v>7</v>
          </cell>
          <cell r="DS144">
            <v>123</v>
          </cell>
        </row>
        <row r="145">
          <cell r="B145" t="str">
            <v>Kab. Blitar</v>
          </cell>
          <cell r="C145" t="str">
            <v>Prov. Jawa Timur</v>
          </cell>
          <cell r="AZ145">
            <v>3</v>
          </cell>
          <cell r="BA145">
            <v>0</v>
          </cell>
          <cell r="BB145">
            <v>123</v>
          </cell>
          <cell r="BC145">
            <v>47</v>
          </cell>
          <cell r="BD145">
            <v>1</v>
          </cell>
          <cell r="BE145">
            <v>1545</v>
          </cell>
          <cell r="BF145">
            <v>59333</v>
          </cell>
          <cell r="BG145">
            <v>38</v>
          </cell>
          <cell r="BH145">
            <v>5580</v>
          </cell>
          <cell r="BI145">
            <v>1964</v>
          </cell>
          <cell r="BJ145">
            <v>3</v>
          </cell>
          <cell r="BK145">
            <v>149</v>
          </cell>
          <cell r="BL145">
            <v>0</v>
          </cell>
          <cell r="BM145">
            <v>0</v>
          </cell>
          <cell r="BN145">
            <v>41</v>
          </cell>
          <cell r="BO145">
            <v>0</v>
          </cell>
          <cell r="BP145">
            <v>0</v>
          </cell>
          <cell r="BQ145">
            <v>200</v>
          </cell>
          <cell r="BR145">
            <v>5275</v>
          </cell>
          <cell r="BS145">
            <v>0</v>
          </cell>
          <cell r="BT145">
            <v>112</v>
          </cell>
          <cell r="BU145">
            <v>397</v>
          </cell>
          <cell r="BV145">
            <v>0</v>
          </cell>
          <cell r="BW145">
            <v>4</v>
          </cell>
          <cell r="CV145">
            <v>3</v>
          </cell>
          <cell r="CW145">
            <v>0</v>
          </cell>
          <cell r="CX145">
            <v>61</v>
          </cell>
          <cell r="CY145">
            <v>113</v>
          </cell>
          <cell r="CZ145">
            <v>0</v>
          </cell>
          <cell r="DA145">
            <v>524</v>
          </cell>
          <cell r="DB145">
            <v>21770</v>
          </cell>
          <cell r="DC145">
            <v>9</v>
          </cell>
          <cell r="DD145">
            <v>4686</v>
          </cell>
          <cell r="DE145">
            <v>971</v>
          </cell>
          <cell r="DF145">
            <v>2</v>
          </cell>
          <cell r="DG145">
            <v>99</v>
          </cell>
          <cell r="DH145">
            <v>2</v>
          </cell>
          <cell r="DI145">
            <v>0</v>
          </cell>
          <cell r="DJ145">
            <v>50</v>
          </cell>
          <cell r="DK145">
            <v>39</v>
          </cell>
          <cell r="DL145">
            <v>2</v>
          </cell>
          <cell r="DM145">
            <v>692</v>
          </cell>
          <cell r="DN145">
            <v>3078</v>
          </cell>
          <cell r="DO145">
            <v>21</v>
          </cell>
          <cell r="DP145">
            <v>564</v>
          </cell>
          <cell r="DQ145">
            <v>177</v>
          </cell>
          <cell r="DR145">
            <v>1</v>
          </cell>
          <cell r="DS145">
            <v>9</v>
          </cell>
        </row>
        <row r="146">
          <cell r="B146" t="str">
            <v>Kab. Bojonegoro</v>
          </cell>
          <cell r="C146" t="str">
            <v>Prov. Jawa Timur</v>
          </cell>
          <cell r="AZ146">
            <v>2</v>
          </cell>
          <cell r="BA146">
            <v>0</v>
          </cell>
          <cell r="BB146">
            <v>53</v>
          </cell>
          <cell r="BC146">
            <v>50</v>
          </cell>
          <cell r="BD146">
            <v>0</v>
          </cell>
          <cell r="BE146">
            <v>903</v>
          </cell>
          <cell r="BF146">
            <v>61676</v>
          </cell>
          <cell r="BG146">
            <v>94</v>
          </cell>
          <cell r="BH146">
            <v>9749</v>
          </cell>
          <cell r="BI146">
            <v>1913</v>
          </cell>
          <cell r="BJ146">
            <v>2</v>
          </cell>
          <cell r="BK146">
            <v>137</v>
          </cell>
          <cell r="BL146">
            <v>0</v>
          </cell>
          <cell r="BM146">
            <v>0</v>
          </cell>
          <cell r="BN146">
            <v>55</v>
          </cell>
          <cell r="BO146">
            <v>2</v>
          </cell>
          <cell r="BP146">
            <v>0</v>
          </cell>
          <cell r="BQ146">
            <v>135</v>
          </cell>
          <cell r="BR146">
            <v>2453</v>
          </cell>
          <cell r="BS146">
            <v>0</v>
          </cell>
          <cell r="BT146">
            <v>90</v>
          </cell>
          <cell r="BU146">
            <v>785</v>
          </cell>
          <cell r="BV146">
            <v>0</v>
          </cell>
          <cell r="BW146">
            <v>3</v>
          </cell>
          <cell r="CV146">
            <v>6</v>
          </cell>
          <cell r="CW146">
            <v>0</v>
          </cell>
          <cell r="CX146">
            <v>39</v>
          </cell>
          <cell r="CY146">
            <v>164</v>
          </cell>
          <cell r="CZ146">
            <v>0</v>
          </cell>
          <cell r="DA146">
            <v>543</v>
          </cell>
          <cell r="DB146">
            <v>19654</v>
          </cell>
          <cell r="DC146">
            <v>37</v>
          </cell>
          <cell r="DD146">
            <v>6318</v>
          </cell>
          <cell r="DE146">
            <v>768</v>
          </cell>
          <cell r="DF146">
            <v>0</v>
          </cell>
          <cell r="DG146">
            <v>139</v>
          </cell>
          <cell r="DH146">
            <v>3</v>
          </cell>
          <cell r="DI146">
            <v>0</v>
          </cell>
          <cell r="DJ146">
            <v>61</v>
          </cell>
          <cell r="DK146">
            <v>64</v>
          </cell>
          <cell r="DL146">
            <v>2</v>
          </cell>
          <cell r="DM146">
            <v>731</v>
          </cell>
          <cell r="DN146">
            <v>3594</v>
          </cell>
          <cell r="DO146">
            <v>25</v>
          </cell>
          <cell r="DP146">
            <v>1113</v>
          </cell>
          <cell r="DQ146">
            <v>288</v>
          </cell>
          <cell r="DR146">
            <v>0</v>
          </cell>
          <cell r="DS146">
            <v>23</v>
          </cell>
        </row>
        <row r="147">
          <cell r="B147" t="str">
            <v>Kab. Bondowoso</v>
          </cell>
          <cell r="C147" t="str">
            <v>Prov. Jawa Timur</v>
          </cell>
          <cell r="AZ147">
            <v>3</v>
          </cell>
          <cell r="BA147">
            <v>1</v>
          </cell>
          <cell r="BB147">
            <v>55</v>
          </cell>
          <cell r="BC147">
            <v>104</v>
          </cell>
          <cell r="BD147">
            <v>1</v>
          </cell>
          <cell r="BE147">
            <v>584</v>
          </cell>
          <cell r="BF147">
            <v>38648</v>
          </cell>
          <cell r="BG147">
            <v>108</v>
          </cell>
          <cell r="BH147">
            <v>11587</v>
          </cell>
          <cell r="BI147">
            <v>2577</v>
          </cell>
          <cell r="BJ147">
            <v>5</v>
          </cell>
          <cell r="BK147">
            <v>567</v>
          </cell>
          <cell r="BL147">
            <v>0</v>
          </cell>
          <cell r="BM147">
            <v>0</v>
          </cell>
          <cell r="BN147">
            <v>4</v>
          </cell>
          <cell r="BO147">
            <v>1</v>
          </cell>
          <cell r="BP147">
            <v>0</v>
          </cell>
          <cell r="BQ147">
            <v>27</v>
          </cell>
          <cell r="BR147">
            <v>2104</v>
          </cell>
          <cell r="BS147">
            <v>0</v>
          </cell>
          <cell r="BT147">
            <v>121</v>
          </cell>
          <cell r="BU147">
            <v>179</v>
          </cell>
          <cell r="BV147">
            <v>0</v>
          </cell>
          <cell r="BW147">
            <v>5</v>
          </cell>
          <cell r="CV147">
            <v>4</v>
          </cell>
          <cell r="CW147">
            <v>0</v>
          </cell>
          <cell r="CX147">
            <v>22</v>
          </cell>
          <cell r="CY147">
            <v>84</v>
          </cell>
          <cell r="CZ147">
            <v>1</v>
          </cell>
          <cell r="DA147">
            <v>221</v>
          </cell>
          <cell r="DB147">
            <v>7982</v>
          </cell>
          <cell r="DC147">
            <v>27</v>
          </cell>
          <cell r="DD147">
            <v>4936</v>
          </cell>
          <cell r="DE147">
            <v>621</v>
          </cell>
          <cell r="DF147">
            <v>4</v>
          </cell>
          <cell r="DG147">
            <v>240</v>
          </cell>
          <cell r="DH147">
            <v>16</v>
          </cell>
          <cell r="DI147">
            <v>0</v>
          </cell>
          <cell r="DJ147">
            <v>36</v>
          </cell>
          <cell r="DK147">
            <v>75</v>
          </cell>
          <cell r="DL147">
            <v>2</v>
          </cell>
          <cell r="DM147">
            <v>147</v>
          </cell>
          <cell r="DN147">
            <v>2018</v>
          </cell>
          <cell r="DO147">
            <v>70</v>
          </cell>
          <cell r="DP147">
            <v>1709</v>
          </cell>
          <cell r="DQ147">
            <v>211</v>
          </cell>
          <cell r="DR147">
            <v>2</v>
          </cell>
          <cell r="DS147">
            <v>109</v>
          </cell>
        </row>
        <row r="148">
          <cell r="B148" t="str">
            <v>Kab. Gresik</v>
          </cell>
          <cell r="C148" t="str">
            <v>Prov. Jawa Timur</v>
          </cell>
          <cell r="AZ148">
            <v>0</v>
          </cell>
          <cell r="BA148">
            <v>0</v>
          </cell>
          <cell r="BB148">
            <v>57</v>
          </cell>
          <cell r="BC148">
            <v>32</v>
          </cell>
          <cell r="BD148">
            <v>3</v>
          </cell>
          <cell r="BE148">
            <v>1559</v>
          </cell>
          <cell r="BF148">
            <v>54049</v>
          </cell>
          <cell r="BG148">
            <v>49</v>
          </cell>
          <cell r="BH148">
            <v>4858</v>
          </cell>
          <cell r="BI148">
            <v>1922</v>
          </cell>
          <cell r="BJ148">
            <v>4</v>
          </cell>
          <cell r="BK148">
            <v>71</v>
          </cell>
          <cell r="BL148">
            <v>0</v>
          </cell>
          <cell r="BM148">
            <v>0</v>
          </cell>
          <cell r="BN148">
            <v>30</v>
          </cell>
          <cell r="BO148">
            <v>5</v>
          </cell>
          <cell r="BP148">
            <v>0</v>
          </cell>
          <cell r="BQ148">
            <v>798</v>
          </cell>
          <cell r="BR148">
            <v>12074</v>
          </cell>
          <cell r="BS148">
            <v>3</v>
          </cell>
          <cell r="BT148">
            <v>265</v>
          </cell>
          <cell r="BU148">
            <v>766</v>
          </cell>
          <cell r="BV148">
            <v>0</v>
          </cell>
          <cell r="BW148">
            <v>9</v>
          </cell>
          <cell r="CV148">
            <v>1</v>
          </cell>
          <cell r="CW148">
            <v>0</v>
          </cell>
          <cell r="CX148">
            <v>10</v>
          </cell>
          <cell r="CY148">
            <v>23</v>
          </cell>
          <cell r="CZ148">
            <v>0</v>
          </cell>
          <cell r="DA148">
            <v>319</v>
          </cell>
          <cell r="DB148">
            <v>17736</v>
          </cell>
          <cell r="DC148">
            <v>14</v>
          </cell>
          <cell r="DD148">
            <v>2547</v>
          </cell>
          <cell r="DE148">
            <v>143</v>
          </cell>
          <cell r="DF148">
            <v>0</v>
          </cell>
          <cell r="DG148">
            <v>10</v>
          </cell>
          <cell r="DH148">
            <v>5</v>
          </cell>
          <cell r="DI148">
            <v>0</v>
          </cell>
          <cell r="DJ148">
            <v>67</v>
          </cell>
          <cell r="DK148">
            <v>64</v>
          </cell>
          <cell r="DL148">
            <v>3</v>
          </cell>
          <cell r="DM148">
            <v>960</v>
          </cell>
          <cell r="DN148">
            <v>9429</v>
          </cell>
          <cell r="DO148">
            <v>21</v>
          </cell>
          <cell r="DP148">
            <v>1316</v>
          </cell>
          <cell r="DQ148">
            <v>355</v>
          </cell>
          <cell r="DR148">
            <v>0</v>
          </cell>
          <cell r="DS148">
            <v>14</v>
          </cell>
        </row>
        <row r="149">
          <cell r="B149" t="str">
            <v>Kab. Jember</v>
          </cell>
          <cell r="C149" t="str">
            <v>Prov. Jawa Timur</v>
          </cell>
          <cell r="AZ149">
            <v>2</v>
          </cell>
          <cell r="BA149">
            <v>0</v>
          </cell>
          <cell r="BB149">
            <v>166</v>
          </cell>
          <cell r="BC149">
            <v>50</v>
          </cell>
          <cell r="BD149">
            <v>3</v>
          </cell>
          <cell r="BE149">
            <v>1304</v>
          </cell>
          <cell r="BF149">
            <v>127629</v>
          </cell>
          <cell r="BG149">
            <v>131</v>
          </cell>
          <cell r="BH149">
            <v>18288</v>
          </cell>
          <cell r="BI149">
            <v>10363</v>
          </cell>
          <cell r="BJ149">
            <v>17</v>
          </cell>
          <cell r="BK149">
            <v>795</v>
          </cell>
          <cell r="BL149">
            <v>0</v>
          </cell>
          <cell r="BM149">
            <v>0</v>
          </cell>
          <cell r="BN149">
            <v>23</v>
          </cell>
          <cell r="BO149">
            <v>3</v>
          </cell>
          <cell r="BP149">
            <v>2</v>
          </cell>
          <cell r="BQ149">
            <v>362</v>
          </cell>
          <cell r="BR149">
            <v>15122</v>
          </cell>
          <cell r="BS149">
            <v>7</v>
          </cell>
          <cell r="BT149">
            <v>798</v>
          </cell>
          <cell r="BU149">
            <v>1353</v>
          </cell>
          <cell r="BV149">
            <v>2</v>
          </cell>
          <cell r="BW149">
            <v>38</v>
          </cell>
          <cell r="CV149">
            <v>2</v>
          </cell>
          <cell r="CW149">
            <v>0</v>
          </cell>
          <cell r="CX149">
            <v>71</v>
          </cell>
          <cell r="CY149">
            <v>48</v>
          </cell>
          <cell r="CZ149">
            <v>1</v>
          </cell>
          <cell r="DA149">
            <v>398</v>
          </cell>
          <cell r="DB149">
            <v>32585</v>
          </cell>
          <cell r="DC149">
            <v>46</v>
          </cell>
          <cell r="DD149">
            <v>8025</v>
          </cell>
          <cell r="DE149">
            <v>3104</v>
          </cell>
          <cell r="DF149">
            <v>5</v>
          </cell>
          <cell r="DG149">
            <v>379</v>
          </cell>
          <cell r="DH149">
            <v>19</v>
          </cell>
          <cell r="DI149">
            <v>0</v>
          </cell>
          <cell r="DJ149">
            <v>117</v>
          </cell>
          <cell r="DK149">
            <v>267</v>
          </cell>
          <cell r="DL149">
            <v>4</v>
          </cell>
          <cell r="DM149">
            <v>1187</v>
          </cell>
          <cell r="DN149">
            <v>18259</v>
          </cell>
          <cell r="DO149">
            <v>72</v>
          </cell>
          <cell r="DP149">
            <v>4713</v>
          </cell>
          <cell r="DQ149">
            <v>1850</v>
          </cell>
          <cell r="DR149">
            <v>8</v>
          </cell>
          <cell r="DS149">
            <v>300</v>
          </cell>
        </row>
        <row r="150">
          <cell r="B150" t="str">
            <v>Kab. Jombang</v>
          </cell>
          <cell r="C150" t="str">
            <v>Prov. Jawa Timur</v>
          </cell>
          <cell r="AZ150">
            <v>3</v>
          </cell>
          <cell r="BA150">
            <v>1</v>
          </cell>
          <cell r="BB150">
            <v>95</v>
          </cell>
          <cell r="BC150">
            <v>66</v>
          </cell>
          <cell r="BD150">
            <v>0</v>
          </cell>
          <cell r="BE150">
            <v>1309</v>
          </cell>
          <cell r="BF150">
            <v>56581</v>
          </cell>
          <cell r="BG150">
            <v>59</v>
          </cell>
          <cell r="BH150">
            <v>7895</v>
          </cell>
          <cell r="BI150">
            <v>3256</v>
          </cell>
          <cell r="BJ150">
            <v>3</v>
          </cell>
          <cell r="BK150">
            <v>308</v>
          </cell>
          <cell r="BL150">
            <v>0</v>
          </cell>
          <cell r="BM150">
            <v>0</v>
          </cell>
          <cell r="BN150">
            <v>42</v>
          </cell>
          <cell r="BO150">
            <v>6</v>
          </cell>
          <cell r="BP150">
            <v>0</v>
          </cell>
          <cell r="BQ150">
            <v>321</v>
          </cell>
          <cell r="BR150">
            <v>5240</v>
          </cell>
          <cell r="BS150">
            <v>2</v>
          </cell>
          <cell r="BT150">
            <v>119</v>
          </cell>
          <cell r="BU150">
            <v>665</v>
          </cell>
          <cell r="BV150">
            <v>0</v>
          </cell>
          <cell r="BW150">
            <v>11</v>
          </cell>
          <cell r="CV150">
            <v>0</v>
          </cell>
          <cell r="CW150">
            <v>0</v>
          </cell>
          <cell r="CX150">
            <v>73</v>
          </cell>
          <cell r="CY150">
            <v>48</v>
          </cell>
          <cell r="CZ150">
            <v>1</v>
          </cell>
          <cell r="DA150">
            <v>999</v>
          </cell>
          <cell r="DB150">
            <v>21925</v>
          </cell>
          <cell r="DC150">
            <v>33</v>
          </cell>
          <cell r="DD150">
            <v>5964</v>
          </cell>
          <cell r="DE150">
            <v>853</v>
          </cell>
          <cell r="DF150">
            <v>1</v>
          </cell>
          <cell r="DG150">
            <v>149</v>
          </cell>
          <cell r="DH150">
            <v>11</v>
          </cell>
          <cell r="DI150">
            <v>0</v>
          </cell>
          <cell r="DJ150">
            <v>276</v>
          </cell>
          <cell r="DK150">
            <v>158</v>
          </cell>
          <cell r="DL150">
            <v>8</v>
          </cell>
          <cell r="DM150">
            <v>3491</v>
          </cell>
          <cell r="DN150">
            <v>5299</v>
          </cell>
          <cell r="DO150">
            <v>26</v>
          </cell>
          <cell r="DP150">
            <v>1356</v>
          </cell>
          <cell r="DQ150">
            <v>329</v>
          </cell>
          <cell r="DR150">
            <v>2</v>
          </cell>
          <cell r="DS150">
            <v>56</v>
          </cell>
        </row>
        <row r="151">
          <cell r="B151" t="str">
            <v>Kab. Kediri</v>
          </cell>
          <cell r="C151" t="str">
            <v>Prov. Jawa Timur</v>
          </cell>
          <cell r="AZ151">
            <v>3</v>
          </cell>
          <cell r="BA151">
            <v>0</v>
          </cell>
          <cell r="BB151">
            <v>128</v>
          </cell>
          <cell r="BC151">
            <v>57</v>
          </cell>
          <cell r="BD151">
            <v>1</v>
          </cell>
          <cell r="BE151">
            <v>1334</v>
          </cell>
          <cell r="BF151">
            <v>77255</v>
          </cell>
          <cell r="BG151">
            <v>132</v>
          </cell>
          <cell r="BH151">
            <v>9786</v>
          </cell>
          <cell r="BI151">
            <v>7978</v>
          </cell>
          <cell r="BJ151">
            <v>13</v>
          </cell>
          <cell r="BK151">
            <v>1022</v>
          </cell>
          <cell r="BL151">
            <v>0</v>
          </cell>
          <cell r="BM151">
            <v>0</v>
          </cell>
          <cell r="BN151">
            <v>95</v>
          </cell>
          <cell r="BO151">
            <v>13</v>
          </cell>
          <cell r="BP151">
            <v>0</v>
          </cell>
          <cell r="BQ151">
            <v>614</v>
          </cell>
          <cell r="BR151">
            <v>9282</v>
          </cell>
          <cell r="BS151">
            <v>6</v>
          </cell>
          <cell r="BT151">
            <v>306</v>
          </cell>
          <cell r="BU151">
            <v>1867</v>
          </cell>
          <cell r="BV151">
            <v>0</v>
          </cell>
          <cell r="BW151">
            <v>41</v>
          </cell>
          <cell r="CV151">
            <v>9</v>
          </cell>
          <cell r="CW151">
            <v>0</v>
          </cell>
          <cell r="CX151">
            <v>76</v>
          </cell>
          <cell r="CY151">
            <v>170</v>
          </cell>
          <cell r="CZ151">
            <v>4</v>
          </cell>
          <cell r="DA151">
            <v>904</v>
          </cell>
          <cell r="DB151">
            <v>26919</v>
          </cell>
          <cell r="DC151">
            <v>68</v>
          </cell>
          <cell r="DD151">
            <v>7559</v>
          </cell>
          <cell r="DE151">
            <v>3370</v>
          </cell>
          <cell r="DF151">
            <v>9</v>
          </cell>
          <cell r="DG151">
            <v>849</v>
          </cell>
          <cell r="DH151">
            <v>5</v>
          </cell>
          <cell r="DI151">
            <v>0</v>
          </cell>
          <cell r="DJ151">
            <v>59</v>
          </cell>
          <cell r="DK151">
            <v>48</v>
          </cell>
          <cell r="DL151">
            <v>0</v>
          </cell>
          <cell r="DM151">
            <v>772</v>
          </cell>
          <cell r="DN151">
            <v>2910</v>
          </cell>
          <cell r="DO151">
            <v>17</v>
          </cell>
          <cell r="DP151">
            <v>840</v>
          </cell>
          <cell r="DQ151">
            <v>409</v>
          </cell>
          <cell r="DR151">
            <v>3</v>
          </cell>
          <cell r="DS151">
            <v>74</v>
          </cell>
        </row>
        <row r="152">
          <cell r="B152" t="str">
            <v>Kab. Lamongan</v>
          </cell>
          <cell r="C152" t="str">
            <v>Prov. Jawa Timur</v>
          </cell>
          <cell r="AZ152">
            <v>1</v>
          </cell>
          <cell r="BA152">
            <v>0</v>
          </cell>
          <cell r="BB152">
            <v>77</v>
          </cell>
          <cell r="BC152">
            <v>48</v>
          </cell>
          <cell r="BD152">
            <v>1</v>
          </cell>
          <cell r="BE152">
            <v>1051</v>
          </cell>
          <cell r="BF152">
            <v>43543</v>
          </cell>
          <cell r="BG152">
            <v>39</v>
          </cell>
          <cell r="BH152">
            <v>4382</v>
          </cell>
          <cell r="BI152">
            <v>1797</v>
          </cell>
          <cell r="BJ152">
            <v>2</v>
          </cell>
          <cell r="BK152">
            <v>116</v>
          </cell>
          <cell r="BL152">
            <v>0</v>
          </cell>
          <cell r="BM152">
            <v>0</v>
          </cell>
          <cell r="BN152">
            <v>5</v>
          </cell>
          <cell r="BO152">
            <v>2</v>
          </cell>
          <cell r="BP152">
            <v>0</v>
          </cell>
          <cell r="BQ152">
            <v>165</v>
          </cell>
          <cell r="BR152">
            <v>3722</v>
          </cell>
          <cell r="BS152">
            <v>0</v>
          </cell>
          <cell r="BT152">
            <v>133</v>
          </cell>
          <cell r="BU152">
            <v>267</v>
          </cell>
          <cell r="BV152">
            <v>0</v>
          </cell>
          <cell r="BW152">
            <v>2</v>
          </cell>
          <cell r="CV152">
            <v>2</v>
          </cell>
          <cell r="CW152">
            <v>0</v>
          </cell>
          <cell r="CX152">
            <v>72</v>
          </cell>
          <cell r="CY152">
            <v>175</v>
          </cell>
          <cell r="CZ152">
            <v>1</v>
          </cell>
          <cell r="DA152">
            <v>1373</v>
          </cell>
          <cell r="DB152">
            <v>18350</v>
          </cell>
          <cell r="DC152">
            <v>10</v>
          </cell>
          <cell r="DD152">
            <v>3862</v>
          </cell>
          <cell r="DE152">
            <v>864</v>
          </cell>
          <cell r="DF152">
            <v>0</v>
          </cell>
          <cell r="DG152">
            <v>56</v>
          </cell>
          <cell r="DH152">
            <v>1</v>
          </cell>
          <cell r="DI152">
            <v>0</v>
          </cell>
          <cell r="DJ152">
            <v>141</v>
          </cell>
          <cell r="DK152">
            <v>73</v>
          </cell>
          <cell r="DL152">
            <v>1</v>
          </cell>
          <cell r="DM152">
            <v>1236</v>
          </cell>
          <cell r="DN152">
            <v>6226</v>
          </cell>
          <cell r="DO152">
            <v>17</v>
          </cell>
          <cell r="DP152">
            <v>920</v>
          </cell>
          <cell r="DQ152">
            <v>530</v>
          </cell>
          <cell r="DR152">
            <v>2</v>
          </cell>
          <cell r="DS152">
            <v>27</v>
          </cell>
        </row>
        <row r="153">
          <cell r="B153" t="str">
            <v>Kab. Lumajang</v>
          </cell>
          <cell r="C153" t="str">
            <v>Prov. Jawa Timur</v>
          </cell>
          <cell r="AZ153">
            <v>2</v>
          </cell>
          <cell r="BA153">
            <v>0</v>
          </cell>
          <cell r="BB153">
            <v>48</v>
          </cell>
          <cell r="BC153">
            <v>35</v>
          </cell>
          <cell r="BD153">
            <v>0</v>
          </cell>
          <cell r="BE153">
            <v>761</v>
          </cell>
          <cell r="BF153">
            <v>55103</v>
          </cell>
          <cell r="BG153">
            <v>30</v>
          </cell>
          <cell r="BH153">
            <v>6598</v>
          </cell>
          <cell r="BI153">
            <v>4286</v>
          </cell>
          <cell r="BJ153">
            <v>5</v>
          </cell>
          <cell r="BK153">
            <v>265</v>
          </cell>
          <cell r="BL153">
            <v>0</v>
          </cell>
          <cell r="BM153">
            <v>0</v>
          </cell>
          <cell r="BN153">
            <v>10</v>
          </cell>
          <cell r="BO153">
            <v>2</v>
          </cell>
          <cell r="BP153">
            <v>0</v>
          </cell>
          <cell r="BQ153">
            <v>155</v>
          </cell>
          <cell r="BR153">
            <v>3775</v>
          </cell>
          <cell r="BS153">
            <v>0</v>
          </cell>
          <cell r="BT153">
            <v>95</v>
          </cell>
          <cell r="BU153">
            <v>538</v>
          </cell>
          <cell r="BV153">
            <v>1</v>
          </cell>
          <cell r="BW153">
            <v>3</v>
          </cell>
          <cell r="CV153">
            <v>2</v>
          </cell>
          <cell r="CW153">
            <v>0</v>
          </cell>
          <cell r="CX153">
            <v>24</v>
          </cell>
          <cell r="CY153">
            <v>67</v>
          </cell>
          <cell r="CZ153">
            <v>0</v>
          </cell>
          <cell r="DA153">
            <v>443</v>
          </cell>
          <cell r="DB153">
            <v>17353</v>
          </cell>
          <cell r="DC153">
            <v>28</v>
          </cell>
          <cell r="DD153">
            <v>3914</v>
          </cell>
          <cell r="DE153">
            <v>538</v>
          </cell>
          <cell r="DF153">
            <v>1</v>
          </cell>
          <cell r="DG153">
            <v>71</v>
          </cell>
          <cell r="DH153">
            <v>2</v>
          </cell>
          <cell r="DI153">
            <v>0</v>
          </cell>
          <cell r="DJ153">
            <v>64</v>
          </cell>
          <cell r="DK153">
            <v>79</v>
          </cell>
          <cell r="DL153">
            <v>0</v>
          </cell>
          <cell r="DM153">
            <v>484</v>
          </cell>
          <cell r="DN153">
            <v>4381</v>
          </cell>
          <cell r="DO153">
            <v>51</v>
          </cell>
          <cell r="DP153">
            <v>805</v>
          </cell>
          <cell r="DQ153">
            <v>366</v>
          </cell>
          <cell r="DR153">
            <v>3</v>
          </cell>
          <cell r="DS153">
            <v>42</v>
          </cell>
        </row>
        <row r="154">
          <cell r="B154" t="str">
            <v>Kab. Madiun</v>
          </cell>
          <cell r="C154" t="str">
            <v>Prov. Jawa Timur</v>
          </cell>
          <cell r="AZ154">
            <v>1</v>
          </cell>
          <cell r="BA154">
            <v>0</v>
          </cell>
          <cell r="BB154">
            <v>30</v>
          </cell>
          <cell r="BC154">
            <v>33</v>
          </cell>
          <cell r="BD154">
            <v>0</v>
          </cell>
          <cell r="BE154">
            <v>954</v>
          </cell>
          <cell r="BF154">
            <v>35736</v>
          </cell>
          <cell r="BG154">
            <v>24</v>
          </cell>
          <cell r="BH154">
            <v>4006</v>
          </cell>
          <cell r="BI154">
            <v>928</v>
          </cell>
          <cell r="BJ154">
            <v>1</v>
          </cell>
          <cell r="BK154">
            <v>70</v>
          </cell>
          <cell r="BL154">
            <v>0</v>
          </cell>
          <cell r="BM154">
            <v>0</v>
          </cell>
          <cell r="BN154">
            <v>1</v>
          </cell>
          <cell r="BO154">
            <v>0</v>
          </cell>
          <cell r="BP154">
            <v>0</v>
          </cell>
          <cell r="BQ154">
            <v>28</v>
          </cell>
          <cell r="BR154">
            <v>886</v>
          </cell>
          <cell r="BS154">
            <v>0</v>
          </cell>
          <cell r="BT154">
            <v>6</v>
          </cell>
          <cell r="BU154">
            <v>52</v>
          </cell>
          <cell r="BV154">
            <v>0</v>
          </cell>
          <cell r="BW154">
            <v>3</v>
          </cell>
          <cell r="CV154">
            <v>5</v>
          </cell>
          <cell r="CW154">
            <v>0</v>
          </cell>
          <cell r="CX154">
            <v>48</v>
          </cell>
          <cell r="CY154">
            <v>125</v>
          </cell>
          <cell r="CZ154">
            <v>0</v>
          </cell>
          <cell r="DA154">
            <v>506</v>
          </cell>
          <cell r="DB154">
            <v>11798</v>
          </cell>
          <cell r="DC154">
            <v>10</v>
          </cell>
          <cell r="DD154">
            <v>3694</v>
          </cell>
          <cell r="DE154">
            <v>717</v>
          </cell>
          <cell r="DF154">
            <v>0</v>
          </cell>
          <cell r="DG154">
            <v>91</v>
          </cell>
          <cell r="DH154">
            <v>0</v>
          </cell>
          <cell r="DI154">
            <v>1</v>
          </cell>
          <cell r="DJ154">
            <v>10</v>
          </cell>
          <cell r="DK154">
            <v>15</v>
          </cell>
          <cell r="DL154">
            <v>4</v>
          </cell>
          <cell r="DM154">
            <v>186</v>
          </cell>
          <cell r="DN154">
            <v>408</v>
          </cell>
          <cell r="DO154">
            <v>1</v>
          </cell>
          <cell r="DP154">
            <v>79</v>
          </cell>
          <cell r="DQ154">
            <v>16</v>
          </cell>
          <cell r="DR154">
            <v>0</v>
          </cell>
          <cell r="DS154">
            <v>0</v>
          </cell>
        </row>
        <row r="155">
          <cell r="B155" t="str">
            <v>Kab. Magetan</v>
          </cell>
          <cell r="C155" t="str">
            <v>Prov. Jawa Timur</v>
          </cell>
          <cell r="AZ155">
            <v>0</v>
          </cell>
          <cell r="BA155">
            <v>0</v>
          </cell>
          <cell r="BB155">
            <v>33</v>
          </cell>
          <cell r="BC155">
            <v>33</v>
          </cell>
          <cell r="BD155">
            <v>1</v>
          </cell>
          <cell r="BE155">
            <v>599</v>
          </cell>
          <cell r="BF155">
            <v>31408</v>
          </cell>
          <cell r="BG155">
            <v>25</v>
          </cell>
          <cell r="BH155">
            <v>3504</v>
          </cell>
          <cell r="BI155">
            <v>728</v>
          </cell>
          <cell r="BJ155">
            <v>4</v>
          </cell>
          <cell r="BK155">
            <v>49</v>
          </cell>
          <cell r="BL155">
            <v>1</v>
          </cell>
          <cell r="BM155">
            <v>0</v>
          </cell>
          <cell r="BN155">
            <v>14</v>
          </cell>
          <cell r="BO155">
            <v>0</v>
          </cell>
          <cell r="BP155">
            <v>0</v>
          </cell>
          <cell r="BQ155">
            <v>146</v>
          </cell>
          <cell r="BR155">
            <v>4144</v>
          </cell>
          <cell r="BS155">
            <v>2</v>
          </cell>
          <cell r="BT155">
            <v>52</v>
          </cell>
          <cell r="BU155">
            <v>239</v>
          </cell>
          <cell r="BV155">
            <v>0</v>
          </cell>
          <cell r="BW155">
            <v>2</v>
          </cell>
          <cell r="CV155">
            <v>0</v>
          </cell>
          <cell r="CW155">
            <v>0</v>
          </cell>
          <cell r="CX155">
            <v>31</v>
          </cell>
          <cell r="CY155">
            <v>165</v>
          </cell>
          <cell r="CZ155">
            <v>2</v>
          </cell>
          <cell r="DA155">
            <v>602</v>
          </cell>
          <cell r="DB155">
            <v>13429</v>
          </cell>
          <cell r="DC155">
            <v>11</v>
          </cell>
          <cell r="DD155">
            <v>3351</v>
          </cell>
          <cell r="DE155">
            <v>363</v>
          </cell>
          <cell r="DF155">
            <v>0</v>
          </cell>
          <cell r="DG155">
            <v>80</v>
          </cell>
          <cell r="DH155">
            <v>1</v>
          </cell>
          <cell r="DI155">
            <v>0</v>
          </cell>
          <cell r="DJ155">
            <v>6</v>
          </cell>
          <cell r="DK155">
            <v>38</v>
          </cell>
          <cell r="DL155">
            <v>0</v>
          </cell>
          <cell r="DM155">
            <v>121</v>
          </cell>
          <cell r="DN155">
            <v>362</v>
          </cell>
          <cell r="DO155">
            <v>0</v>
          </cell>
          <cell r="DP155">
            <v>105</v>
          </cell>
          <cell r="DQ155">
            <v>71</v>
          </cell>
          <cell r="DR155">
            <v>0</v>
          </cell>
          <cell r="DS155">
            <v>3</v>
          </cell>
        </row>
        <row r="156">
          <cell r="B156" t="str">
            <v>Kab. Malang</v>
          </cell>
          <cell r="C156" t="str">
            <v>Prov. Jawa Timur</v>
          </cell>
          <cell r="AZ156">
            <v>2</v>
          </cell>
          <cell r="BA156">
            <v>0</v>
          </cell>
          <cell r="BB156">
            <v>202</v>
          </cell>
          <cell r="BC156">
            <v>61</v>
          </cell>
          <cell r="BD156">
            <v>4</v>
          </cell>
          <cell r="BE156">
            <v>2519</v>
          </cell>
          <cell r="BF156">
            <v>139412</v>
          </cell>
          <cell r="BG156">
            <v>155</v>
          </cell>
          <cell r="BH156">
            <v>14687</v>
          </cell>
          <cell r="BI156">
            <v>9446</v>
          </cell>
          <cell r="BJ156">
            <v>16</v>
          </cell>
          <cell r="BK156">
            <v>704</v>
          </cell>
          <cell r="BL156">
            <v>6</v>
          </cell>
          <cell r="BM156">
            <v>0</v>
          </cell>
          <cell r="BN156">
            <v>109</v>
          </cell>
          <cell r="BO156">
            <v>11</v>
          </cell>
          <cell r="BP156">
            <v>0</v>
          </cell>
          <cell r="BQ156">
            <v>930</v>
          </cell>
          <cell r="BR156">
            <v>12104</v>
          </cell>
          <cell r="BS156">
            <v>54</v>
          </cell>
          <cell r="BT156">
            <v>395</v>
          </cell>
          <cell r="BU156">
            <v>1531</v>
          </cell>
          <cell r="BV156">
            <v>1</v>
          </cell>
          <cell r="BW156">
            <v>25</v>
          </cell>
          <cell r="CV156">
            <v>7</v>
          </cell>
          <cell r="CW156">
            <v>1</v>
          </cell>
          <cell r="CX156">
            <v>134</v>
          </cell>
          <cell r="CY156">
            <v>38</v>
          </cell>
          <cell r="CZ156">
            <v>0</v>
          </cell>
          <cell r="DA156">
            <v>678</v>
          </cell>
          <cell r="DB156">
            <v>34045</v>
          </cell>
          <cell r="DC156">
            <v>24</v>
          </cell>
          <cell r="DD156">
            <v>5320</v>
          </cell>
          <cell r="DE156">
            <v>1802</v>
          </cell>
          <cell r="DF156">
            <v>12</v>
          </cell>
          <cell r="DG156">
            <v>206</v>
          </cell>
          <cell r="DH156">
            <v>26</v>
          </cell>
          <cell r="DI156">
            <v>0</v>
          </cell>
          <cell r="DJ156">
            <v>1046</v>
          </cell>
          <cell r="DK156">
            <v>187</v>
          </cell>
          <cell r="DL156">
            <v>2</v>
          </cell>
          <cell r="DM156">
            <v>5552</v>
          </cell>
          <cell r="DN156">
            <v>23717</v>
          </cell>
          <cell r="DO156">
            <v>57</v>
          </cell>
          <cell r="DP156">
            <v>4831</v>
          </cell>
          <cell r="DQ156">
            <v>2353</v>
          </cell>
          <cell r="DR156">
            <v>10</v>
          </cell>
          <cell r="DS156">
            <v>172</v>
          </cell>
        </row>
        <row r="157">
          <cell r="B157" t="str">
            <v>Kab. Mojokerto</v>
          </cell>
          <cell r="C157" t="str">
            <v>Prov. Jawa Timur</v>
          </cell>
          <cell r="AZ157">
            <v>2</v>
          </cell>
          <cell r="BA157">
            <v>0</v>
          </cell>
          <cell r="BB157">
            <v>74</v>
          </cell>
          <cell r="BC157">
            <v>47</v>
          </cell>
          <cell r="BD157">
            <v>5</v>
          </cell>
          <cell r="BE157">
            <v>1427</v>
          </cell>
          <cell r="BF157">
            <v>54787</v>
          </cell>
          <cell r="BG157">
            <v>23</v>
          </cell>
          <cell r="BH157">
            <v>3933</v>
          </cell>
          <cell r="BI157">
            <v>2465</v>
          </cell>
          <cell r="BJ157">
            <v>1</v>
          </cell>
          <cell r="BK157">
            <v>106</v>
          </cell>
          <cell r="BL157">
            <v>0</v>
          </cell>
          <cell r="BM157">
            <v>0</v>
          </cell>
          <cell r="BN157">
            <v>27</v>
          </cell>
          <cell r="BO157">
            <v>1</v>
          </cell>
          <cell r="BP157">
            <v>0</v>
          </cell>
          <cell r="BQ157">
            <v>375</v>
          </cell>
          <cell r="BR157">
            <v>3198</v>
          </cell>
          <cell r="BS157">
            <v>1</v>
          </cell>
          <cell r="BT157">
            <v>106</v>
          </cell>
          <cell r="BU157">
            <v>159</v>
          </cell>
          <cell r="BV157">
            <v>0</v>
          </cell>
          <cell r="BW157">
            <v>0</v>
          </cell>
          <cell r="CV157">
            <v>2</v>
          </cell>
          <cell r="CW157">
            <v>0</v>
          </cell>
          <cell r="CX157">
            <v>28</v>
          </cell>
          <cell r="CY157">
            <v>42</v>
          </cell>
          <cell r="CZ157">
            <v>1</v>
          </cell>
          <cell r="DA157">
            <v>451</v>
          </cell>
          <cell r="DB157">
            <v>19321</v>
          </cell>
          <cell r="DC157">
            <v>20</v>
          </cell>
          <cell r="DD157">
            <v>3149</v>
          </cell>
          <cell r="DE157">
            <v>795</v>
          </cell>
          <cell r="DF157">
            <v>0</v>
          </cell>
          <cell r="DG157">
            <v>75</v>
          </cell>
          <cell r="DH157">
            <v>6</v>
          </cell>
          <cell r="DI157">
            <v>0</v>
          </cell>
          <cell r="DJ157">
            <v>122</v>
          </cell>
          <cell r="DK157">
            <v>83</v>
          </cell>
          <cell r="DL157">
            <v>1</v>
          </cell>
          <cell r="DM157">
            <v>1467</v>
          </cell>
          <cell r="DN157">
            <v>5475</v>
          </cell>
          <cell r="DO157">
            <v>19</v>
          </cell>
          <cell r="DP157">
            <v>1121</v>
          </cell>
          <cell r="DQ157">
            <v>369</v>
          </cell>
          <cell r="DR157">
            <v>0</v>
          </cell>
          <cell r="DS157">
            <v>58</v>
          </cell>
        </row>
        <row r="158">
          <cell r="B158" t="str">
            <v>Kab. Nganjuk</v>
          </cell>
          <cell r="C158" t="str">
            <v>Prov. Jawa Timur</v>
          </cell>
          <cell r="AZ158">
            <v>1</v>
          </cell>
          <cell r="BA158">
            <v>1</v>
          </cell>
          <cell r="BB158">
            <v>94</v>
          </cell>
          <cell r="BC158">
            <v>40</v>
          </cell>
          <cell r="BD158">
            <v>1</v>
          </cell>
          <cell r="BE158">
            <v>1199</v>
          </cell>
          <cell r="BF158">
            <v>59585</v>
          </cell>
          <cell r="BG158">
            <v>60</v>
          </cell>
          <cell r="BH158">
            <v>11323</v>
          </cell>
          <cell r="BI158">
            <v>3597</v>
          </cell>
          <cell r="BJ158">
            <v>7</v>
          </cell>
          <cell r="BK158">
            <v>474</v>
          </cell>
          <cell r="BL158">
            <v>0</v>
          </cell>
          <cell r="BM158">
            <v>0</v>
          </cell>
          <cell r="BN158">
            <v>19</v>
          </cell>
          <cell r="BO158">
            <v>6</v>
          </cell>
          <cell r="BP158">
            <v>0</v>
          </cell>
          <cell r="BQ158">
            <v>238</v>
          </cell>
          <cell r="BR158">
            <v>3883</v>
          </cell>
          <cell r="BS158">
            <v>1</v>
          </cell>
          <cell r="BT158">
            <v>136</v>
          </cell>
          <cell r="BU158">
            <v>748</v>
          </cell>
          <cell r="BV158">
            <v>0</v>
          </cell>
          <cell r="BW158">
            <v>6</v>
          </cell>
          <cell r="CV158">
            <v>13</v>
          </cell>
          <cell r="CW158">
            <v>1</v>
          </cell>
          <cell r="CX158">
            <v>84</v>
          </cell>
          <cell r="CY158">
            <v>145</v>
          </cell>
          <cell r="CZ158">
            <v>0</v>
          </cell>
          <cell r="DA158">
            <v>788</v>
          </cell>
          <cell r="DB158">
            <v>19641</v>
          </cell>
          <cell r="DC158">
            <v>16</v>
          </cell>
          <cell r="DD158">
            <v>8670</v>
          </cell>
          <cell r="DE158">
            <v>1333</v>
          </cell>
          <cell r="DF158">
            <v>3</v>
          </cell>
          <cell r="DG158">
            <v>394</v>
          </cell>
          <cell r="DH158">
            <v>1</v>
          </cell>
          <cell r="DI158">
            <v>0</v>
          </cell>
          <cell r="DJ158">
            <v>185</v>
          </cell>
          <cell r="DK158">
            <v>83</v>
          </cell>
          <cell r="DL158">
            <v>5</v>
          </cell>
          <cell r="DM158">
            <v>866</v>
          </cell>
          <cell r="DN158">
            <v>1480</v>
          </cell>
          <cell r="DO158">
            <v>9</v>
          </cell>
          <cell r="DP158">
            <v>417</v>
          </cell>
          <cell r="DQ158">
            <v>129</v>
          </cell>
          <cell r="DR158">
            <v>0</v>
          </cell>
          <cell r="DS158">
            <v>17</v>
          </cell>
        </row>
        <row r="159">
          <cell r="B159" t="str">
            <v>Kab. Ngawi</v>
          </cell>
          <cell r="C159" t="str">
            <v>Prov. Jawa Timur</v>
          </cell>
          <cell r="AZ159">
            <v>4</v>
          </cell>
          <cell r="BA159">
            <v>0</v>
          </cell>
          <cell r="BB159">
            <v>44</v>
          </cell>
          <cell r="BC159">
            <v>45</v>
          </cell>
          <cell r="BD159">
            <v>0</v>
          </cell>
          <cell r="BE159">
            <v>787</v>
          </cell>
          <cell r="BF159">
            <v>40633</v>
          </cell>
          <cell r="BG159">
            <v>60</v>
          </cell>
          <cell r="BH159">
            <v>7111</v>
          </cell>
          <cell r="BI159">
            <v>1353</v>
          </cell>
          <cell r="BJ159">
            <v>5</v>
          </cell>
          <cell r="BK159">
            <v>150</v>
          </cell>
          <cell r="BL159">
            <v>1</v>
          </cell>
          <cell r="BM159">
            <v>0</v>
          </cell>
          <cell r="BN159">
            <v>25</v>
          </cell>
          <cell r="BO159">
            <v>6</v>
          </cell>
          <cell r="BP159">
            <v>0</v>
          </cell>
          <cell r="BQ159">
            <v>333</v>
          </cell>
          <cell r="BR159">
            <v>4022</v>
          </cell>
          <cell r="BS159">
            <v>1</v>
          </cell>
          <cell r="BT159">
            <v>129</v>
          </cell>
          <cell r="BU159">
            <v>179</v>
          </cell>
          <cell r="BV159">
            <v>0</v>
          </cell>
          <cell r="BW159">
            <v>6</v>
          </cell>
          <cell r="CV159">
            <v>2</v>
          </cell>
          <cell r="CW159">
            <v>0</v>
          </cell>
          <cell r="CX159">
            <v>48</v>
          </cell>
          <cell r="CY159">
            <v>128</v>
          </cell>
          <cell r="CZ159">
            <v>2</v>
          </cell>
          <cell r="DA159">
            <v>445</v>
          </cell>
          <cell r="DB159">
            <v>13888</v>
          </cell>
          <cell r="DC159">
            <v>25</v>
          </cell>
          <cell r="DD159">
            <v>6104</v>
          </cell>
          <cell r="DE159">
            <v>644</v>
          </cell>
          <cell r="DF159">
            <v>0</v>
          </cell>
          <cell r="DG159">
            <v>156</v>
          </cell>
          <cell r="DH159">
            <v>1</v>
          </cell>
          <cell r="DI159">
            <v>0</v>
          </cell>
          <cell r="DJ159">
            <v>24</v>
          </cell>
          <cell r="DK159">
            <v>42</v>
          </cell>
          <cell r="DL159">
            <v>0</v>
          </cell>
          <cell r="DM159">
            <v>250</v>
          </cell>
          <cell r="DN159">
            <v>1333</v>
          </cell>
          <cell r="DO159">
            <v>9</v>
          </cell>
          <cell r="DP159">
            <v>473</v>
          </cell>
          <cell r="DQ159">
            <v>70</v>
          </cell>
          <cell r="DR159">
            <v>2</v>
          </cell>
          <cell r="DS159">
            <v>11</v>
          </cell>
        </row>
        <row r="160">
          <cell r="B160" t="str">
            <v>Kab. Pacitan</v>
          </cell>
          <cell r="C160" t="str">
            <v>Prov. Jawa Timur</v>
          </cell>
          <cell r="AZ160">
            <v>1</v>
          </cell>
          <cell r="BA160">
            <v>0</v>
          </cell>
          <cell r="BB160">
            <v>20</v>
          </cell>
          <cell r="BC160">
            <v>56</v>
          </cell>
          <cell r="BD160">
            <v>2</v>
          </cell>
          <cell r="BE160">
            <v>516</v>
          </cell>
          <cell r="BF160">
            <v>32629</v>
          </cell>
          <cell r="BG160">
            <v>26</v>
          </cell>
          <cell r="BH160">
            <v>3631</v>
          </cell>
          <cell r="BI160">
            <v>352</v>
          </cell>
          <cell r="BJ160">
            <v>0</v>
          </cell>
          <cell r="BK160">
            <v>37</v>
          </cell>
          <cell r="BL160">
            <v>0</v>
          </cell>
          <cell r="BM160">
            <v>0</v>
          </cell>
          <cell r="BN160">
            <v>3</v>
          </cell>
          <cell r="BO160">
            <v>0</v>
          </cell>
          <cell r="BP160">
            <v>0</v>
          </cell>
          <cell r="BQ160">
            <v>65</v>
          </cell>
          <cell r="BR160">
            <v>1996</v>
          </cell>
          <cell r="BS160">
            <v>0</v>
          </cell>
          <cell r="BT160">
            <v>4</v>
          </cell>
          <cell r="BU160">
            <v>38</v>
          </cell>
          <cell r="BV160">
            <v>0</v>
          </cell>
          <cell r="BW160">
            <v>0</v>
          </cell>
          <cell r="CV160">
            <v>0</v>
          </cell>
          <cell r="CW160">
            <v>0</v>
          </cell>
          <cell r="CX160">
            <v>11</v>
          </cell>
          <cell r="CY160">
            <v>113</v>
          </cell>
          <cell r="CZ160">
            <v>0</v>
          </cell>
          <cell r="DA160">
            <v>242</v>
          </cell>
          <cell r="DB160">
            <v>11369</v>
          </cell>
          <cell r="DC160">
            <v>4</v>
          </cell>
          <cell r="DD160">
            <v>2508</v>
          </cell>
          <cell r="DE160">
            <v>198</v>
          </cell>
          <cell r="DF160">
            <v>1</v>
          </cell>
          <cell r="DG160">
            <v>36</v>
          </cell>
          <cell r="DH160">
            <v>0</v>
          </cell>
          <cell r="DI160">
            <v>0</v>
          </cell>
          <cell r="DJ160">
            <v>3</v>
          </cell>
          <cell r="DK160">
            <v>3</v>
          </cell>
          <cell r="DL160">
            <v>0</v>
          </cell>
          <cell r="DM160">
            <v>20</v>
          </cell>
          <cell r="DN160">
            <v>1074</v>
          </cell>
          <cell r="DO160">
            <v>1</v>
          </cell>
          <cell r="DP160">
            <v>379</v>
          </cell>
          <cell r="DQ160">
            <v>47</v>
          </cell>
          <cell r="DR160">
            <v>2</v>
          </cell>
          <cell r="DS160">
            <v>11</v>
          </cell>
        </row>
        <row r="161">
          <cell r="B161" t="str">
            <v>Kab. Pamekasan</v>
          </cell>
          <cell r="C161" t="str">
            <v>Prov. Jawa Timur</v>
          </cell>
          <cell r="AZ161">
            <v>7</v>
          </cell>
          <cell r="BA161">
            <v>0</v>
          </cell>
          <cell r="BB161">
            <v>153</v>
          </cell>
          <cell r="BC161">
            <v>63</v>
          </cell>
          <cell r="BD161">
            <v>0</v>
          </cell>
          <cell r="BE161">
            <v>767</v>
          </cell>
          <cell r="BF161">
            <v>39807</v>
          </cell>
          <cell r="BG161">
            <v>125</v>
          </cell>
          <cell r="BH161">
            <v>7566</v>
          </cell>
          <cell r="BI161">
            <v>3536</v>
          </cell>
          <cell r="BJ161">
            <v>10</v>
          </cell>
          <cell r="BK161">
            <v>389</v>
          </cell>
          <cell r="BL161">
            <v>0</v>
          </cell>
          <cell r="BM161">
            <v>0</v>
          </cell>
          <cell r="BN161">
            <v>58</v>
          </cell>
          <cell r="BO161">
            <v>12</v>
          </cell>
          <cell r="BP161">
            <v>0</v>
          </cell>
          <cell r="BQ161">
            <v>342</v>
          </cell>
          <cell r="BR161">
            <v>5146</v>
          </cell>
          <cell r="BS161">
            <v>16</v>
          </cell>
          <cell r="BT161">
            <v>517</v>
          </cell>
          <cell r="BU161">
            <v>791</v>
          </cell>
          <cell r="BV161">
            <v>4</v>
          </cell>
          <cell r="BW161">
            <v>42</v>
          </cell>
          <cell r="CV161">
            <v>2</v>
          </cell>
          <cell r="CW161">
            <v>0</v>
          </cell>
          <cell r="CX161">
            <v>8</v>
          </cell>
          <cell r="CY161">
            <v>72</v>
          </cell>
          <cell r="CZ161">
            <v>1</v>
          </cell>
          <cell r="DA161">
            <v>197</v>
          </cell>
          <cell r="DB161">
            <v>6648</v>
          </cell>
          <cell r="DC161">
            <v>14</v>
          </cell>
          <cell r="DD161">
            <v>2392</v>
          </cell>
          <cell r="DE161">
            <v>275</v>
          </cell>
          <cell r="DF161">
            <v>0</v>
          </cell>
          <cell r="DG161">
            <v>58</v>
          </cell>
          <cell r="DH161">
            <v>12</v>
          </cell>
          <cell r="DI161">
            <v>1</v>
          </cell>
          <cell r="DJ161">
            <v>331</v>
          </cell>
          <cell r="DK161">
            <v>220</v>
          </cell>
          <cell r="DL161">
            <v>13</v>
          </cell>
          <cell r="DM161">
            <v>1664</v>
          </cell>
          <cell r="DN161">
            <v>6575</v>
          </cell>
          <cell r="DO161">
            <v>53</v>
          </cell>
          <cell r="DP161">
            <v>2055</v>
          </cell>
          <cell r="DQ161">
            <v>795</v>
          </cell>
          <cell r="DR161">
            <v>1</v>
          </cell>
          <cell r="DS161">
            <v>158</v>
          </cell>
        </row>
        <row r="162">
          <cell r="B162" t="str">
            <v>Kab. Pasuruan</v>
          </cell>
          <cell r="C162" t="str">
            <v>Prov. Jawa Timur</v>
          </cell>
          <cell r="AZ162">
            <v>1</v>
          </cell>
          <cell r="BA162">
            <v>0</v>
          </cell>
          <cell r="BB162">
            <v>131</v>
          </cell>
          <cell r="BC162">
            <v>74</v>
          </cell>
          <cell r="BD162">
            <v>1</v>
          </cell>
          <cell r="BE162">
            <v>1520</v>
          </cell>
          <cell r="BF162">
            <v>90944</v>
          </cell>
          <cell r="BG162">
            <v>109</v>
          </cell>
          <cell r="BH162">
            <v>14113</v>
          </cell>
          <cell r="BI162">
            <v>5559</v>
          </cell>
          <cell r="BJ162">
            <v>15</v>
          </cell>
          <cell r="BK162">
            <v>612</v>
          </cell>
          <cell r="BL162">
            <v>1</v>
          </cell>
          <cell r="BM162">
            <v>0</v>
          </cell>
          <cell r="BN162">
            <v>24</v>
          </cell>
          <cell r="BO162">
            <v>1</v>
          </cell>
          <cell r="BP162">
            <v>1</v>
          </cell>
          <cell r="BQ162">
            <v>243</v>
          </cell>
          <cell r="BR162">
            <v>8972</v>
          </cell>
          <cell r="BS162">
            <v>1</v>
          </cell>
          <cell r="BT162">
            <v>542</v>
          </cell>
          <cell r="BU162">
            <v>671</v>
          </cell>
          <cell r="BV162">
            <v>0</v>
          </cell>
          <cell r="BW162">
            <v>32</v>
          </cell>
          <cell r="CV162">
            <v>8</v>
          </cell>
          <cell r="CW162">
            <v>0</v>
          </cell>
          <cell r="CX162">
            <v>98</v>
          </cell>
          <cell r="CY162">
            <v>105</v>
          </cell>
          <cell r="CZ162">
            <v>0</v>
          </cell>
          <cell r="DA162">
            <v>633</v>
          </cell>
          <cell r="DB162">
            <v>19291</v>
          </cell>
          <cell r="DC162">
            <v>31</v>
          </cell>
          <cell r="DD162">
            <v>5931</v>
          </cell>
          <cell r="DE162">
            <v>2197</v>
          </cell>
          <cell r="DF162">
            <v>2</v>
          </cell>
          <cell r="DG162">
            <v>397</v>
          </cell>
          <cell r="DH162">
            <v>6</v>
          </cell>
          <cell r="DI162">
            <v>0</v>
          </cell>
          <cell r="DJ162">
            <v>260</v>
          </cell>
          <cell r="DK162">
            <v>81</v>
          </cell>
          <cell r="DL162">
            <v>2</v>
          </cell>
          <cell r="DM162">
            <v>1410</v>
          </cell>
          <cell r="DN162">
            <v>7425</v>
          </cell>
          <cell r="DO162">
            <v>33</v>
          </cell>
          <cell r="DP162">
            <v>1675</v>
          </cell>
          <cell r="DQ162">
            <v>993</v>
          </cell>
          <cell r="DR162">
            <v>4</v>
          </cell>
          <cell r="DS162">
            <v>73</v>
          </cell>
        </row>
        <row r="163">
          <cell r="B163" t="str">
            <v>Kab. Ponorogo</v>
          </cell>
          <cell r="C163" t="str">
            <v>Prov. Jawa Timur</v>
          </cell>
          <cell r="AZ163">
            <v>1</v>
          </cell>
          <cell r="BA163">
            <v>0</v>
          </cell>
          <cell r="BB163">
            <v>36</v>
          </cell>
          <cell r="BC163">
            <v>43</v>
          </cell>
          <cell r="BD163">
            <v>0</v>
          </cell>
          <cell r="BE163">
            <v>894</v>
          </cell>
          <cell r="BF163">
            <v>44891</v>
          </cell>
          <cell r="BG163">
            <v>52</v>
          </cell>
          <cell r="BH163">
            <v>6694</v>
          </cell>
          <cell r="BI163">
            <v>1286</v>
          </cell>
          <cell r="BJ163">
            <v>1</v>
          </cell>
          <cell r="BK163">
            <v>111</v>
          </cell>
          <cell r="BL163">
            <v>0</v>
          </cell>
          <cell r="BM163">
            <v>0</v>
          </cell>
          <cell r="BN163">
            <v>79</v>
          </cell>
          <cell r="BO163">
            <v>0</v>
          </cell>
          <cell r="BP163">
            <v>0</v>
          </cell>
          <cell r="BQ163">
            <v>329</v>
          </cell>
          <cell r="BR163">
            <v>5765</v>
          </cell>
          <cell r="BS163">
            <v>0</v>
          </cell>
          <cell r="BT163">
            <v>64</v>
          </cell>
          <cell r="BU163">
            <v>414</v>
          </cell>
          <cell r="BV163">
            <v>0</v>
          </cell>
          <cell r="BW163">
            <v>1</v>
          </cell>
          <cell r="CV163">
            <v>1</v>
          </cell>
          <cell r="CW163">
            <v>0</v>
          </cell>
          <cell r="CX163">
            <v>19</v>
          </cell>
          <cell r="CY163">
            <v>47</v>
          </cell>
          <cell r="CZ163">
            <v>0</v>
          </cell>
          <cell r="DA163">
            <v>277</v>
          </cell>
          <cell r="DB163">
            <v>14528</v>
          </cell>
          <cell r="DC163">
            <v>14</v>
          </cell>
          <cell r="DD163">
            <v>4797</v>
          </cell>
          <cell r="DE163">
            <v>717</v>
          </cell>
          <cell r="DF163">
            <v>0</v>
          </cell>
          <cell r="DG163">
            <v>101</v>
          </cell>
          <cell r="DH163">
            <v>0</v>
          </cell>
          <cell r="DI163">
            <v>0</v>
          </cell>
          <cell r="DJ163">
            <v>160</v>
          </cell>
          <cell r="DK163">
            <v>53</v>
          </cell>
          <cell r="DL163">
            <v>0</v>
          </cell>
          <cell r="DM163">
            <v>620</v>
          </cell>
          <cell r="DN163">
            <v>1820</v>
          </cell>
          <cell r="DO163">
            <v>5</v>
          </cell>
          <cell r="DP163">
            <v>546</v>
          </cell>
          <cell r="DQ163">
            <v>117</v>
          </cell>
          <cell r="DR163">
            <v>0</v>
          </cell>
          <cell r="DS163">
            <v>20</v>
          </cell>
        </row>
        <row r="164">
          <cell r="B164" t="str">
            <v>Kab. Probolinggo</v>
          </cell>
          <cell r="C164" t="str">
            <v>Prov. Jawa Timur</v>
          </cell>
          <cell r="AZ164">
            <v>1</v>
          </cell>
          <cell r="BA164">
            <v>0</v>
          </cell>
          <cell r="BB164">
            <v>38</v>
          </cell>
          <cell r="BC164">
            <v>32</v>
          </cell>
          <cell r="BD164">
            <v>1</v>
          </cell>
          <cell r="BE164">
            <v>650</v>
          </cell>
          <cell r="BF164">
            <v>51237</v>
          </cell>
          <cell r="BG164">
            <v>135</v>
          </cell>
          <cell r="BH164">
            <v>12008</v>
          </cell>
          <cell r="BI164">
            <v>6160</v>
          </cell>
          <cell r="BJ164">
            <v>18</v>
          </cell>
          <cell r="BK164">
            <v>1001</v>
          </cell>
          <cell r="BL164">
            <v>0</v>
          </cell>
          <cell r="BM164">
            <v>0</v>
          </cell>
          <cell r="BN164">
            <v>18</v>
          </cell>
          <cell r="BO164">
            <v>8</v>
          </cell>
          <cell r="BP164">
            <v>1</v>
          </cell>
          <cell r="BQ164">
            <v>209</v>
          </cell>
          <cell r="BR164">
            <v>4321</v>
          </cell>
          <cell r="BS164">
            <v>5</v>
          </cell>
          <cell r="BT164">
            <v>427</v>
          </cell>
          <cell r="BU164">
            <v>750</v>
          </cell>
          <cell r="BV164">
            <v>0</v>
          </cell>
          <cell r="BW164">
            <v>64</v>
          </cell>
          <cell r="CV164">
            <v>3</v>
          </cell>
          <cell r="CW164">
            <v>0</v>
          </cell>
          <cell r="CX164">
            <v>24</v>
          </cell>
          <cell r="CY164">
            <v>42</v>
          </cell>
          <cell r="CZ164">
            <v>0</v>
          </cell>
          <cell r="DA164">
            <v>188</v>
          </cell>
          <cell r="DB164">
            <v>11085</v>
          </cell>
          <cell r="DC164">
            <v>23</v>
          </cell>
          <cell r="DD164">
            <v>5183</v>
          </cell>
          <cell r="DE164">
            <v>1299</v>
          </cell>
          <cell r="DF164">
            <v>3</v>
          </cell>
          <cell r="DG164">
            <v>326</v>
          </cell>
          <cell r="DH164">
            <v>16</v>
          </cell>
          <cell r="DI164">
            <v>0</v>
          </cell>
          <cell r="DJ164">
            <v>122</v>
          </cell>
          <cell r="DK164">
            <v>148</v>
          </cell>
          <cell r="DL164">
            <v>1</v>
          </cell>
          <cell r="DM164">
            <v>1720</v>
          </cell>
          <cell r="DN164">
            <v>7457</v>
          </cell>
          <cell r="DO164">
            <v>61</v>
          </cell>
          <cell r="DP164">
            <v>1961</v>
          </cell>
          <cell r="DQ164">
            <v>725</v>
          </cell>
          <cell r="DR164">
            <v>13</v>
          </cell>
          <cell r="DS164">
            <v>153</v>
          </cell>
        </row>
        <row r="165">
          <cell r="B165" t="str">
            <v>Kab. Sampang</v>
          </cell>
          <cell r="C165" t="str">
            <v>Prov. Jawa Timur</v>
          </cell>
          <cell r="AZ165">
            <v>10</v>
          </cell>
          <cell r="BA165">
            <v>0</v>
          </cell>
          <cell r="BB165">
            <v>56</v>
          </cell>
          <cell r="BC165">
            <v>73</v>
          </cell>
          <cell r="BD165">
            <v>1</v>
          </cell>
          <cell r="BE165">
            <v>690</v>
          </cell>
          <cell r="BF165">
            <v>51124</v>
          </cell>
          <cell r="BG165">
            <v>166</v>
          </cell>
          <cell r="BH165">
            <v>8737</v>
          </cell>
          <cell r="BI165">
            <v>3320</v>
          </cell>
          <cell r="BJ165">
            <v>20</v>
          </cell>
          <cell r="BK165">
            <v>424</v>
          </cell>
          <cell r="BL165">
            <v>1</v>
          </cell>
          <cell r="BM165">
            <v>1</v>
          </cell>
          <cell r="BN165">
            <v>23</v>
          </cell>
          <cell r="BO165">
            <v>21</v>
          </cell>
          <cell r="BP165">
            <v>1</v>
          </cell>
          <cell r="BQ165">
            <v>116</v>
          </cell>
          <cell r="BR165">
            <v>5011</v>
          </cell>
          <cell r="BS165">
            <v>31</v>
          </cell>
          <cell r="BT165">
            <v>756</v>
          </cell>
          <cell r="BU165">
            <v>1473</v>
          </cell>
          <cell r="BV165">
            <v>4</v>
          </cell>
          <cell r="BW165">
            <v>114</v>
          </cell>
          <cell r="CV165">
            <v>4</v>
          </cell>
          <cell r="CW165">
            <v>0</v>
          </cell>
          <cell r="CX165">
            <v>18</v>
          </cell>
          <cell r="CY165">
            <v>98</v>
          </cell>
          <cell r="CZ165">
            <v>0</v>
          </cell>
          <cell r="DA165">
            <v>215</v>
          </cell>
          <cell r="DB165">
            <v>8422</v>
          </cell>
          <cell r="DC165">
            <v>2</v>
          </cell>
          <cell r="DD165">
            <v>3483</v>
          </cell>
          <cell r="DE165">
            <v>441</v>
          </cell>
          <cell r="DF165">
            <v>0</v>
          </cell>
          <cell r="DG165">
            <v>81</v>
          </cell>
          <cell r="DH165">
            <v>33</v>
          </cell>
          <cell r="DI165">
            <v>4</v>
          </cell>
          <cell r="DJ165">
            <v>173</v>
          </cell>
          <cell r="DK165">
            <v>276</v>
          </cell>
          <cell r="DL165">
            <v>14</v>
          </cell>
          <cell r="DM165">
            <v>1176</v>
          </cell>
          <cell r="DN165">
            <v>10246</v>
          </cell>
          <cell r="DO165">
            <v>63</v>
          </cell>
          <cell r="DP165">
            <v>2950</v>
          </cell>
          <cell r="DQ165">
            <v>2233</v>
          </cell>
          <cell r="DR165">
            <v>11</v>
          </cell>
          <cell r="DS165">
            <v>275</v>
          </cell>
        </row>
        <row r="166">
          <cell r="B166" t="str">
            <v>Kab. Sidoarjo</v>
          </cell>
          <cell r="C166" t="str">
            <v>Prov. Jawa Timur</v>
          </cell>
          <cell r="AZ166">
            <v>4</v>
          </cell>
          <cell r="BA166">
            <v>0</v>
          </cell>
          <cell r="BB166">
            <v>274</v>
          </cell>
          <cell r="BC166">
            <v>66</v>
          </cell>
          <cell r="BD166">
            <v>1</v>
          </cell>
          <cell r="BE166">
            <v>3043</v>
          </cell>
          <cell r="BF166">
            <v>104011</v>
          </cell>
          <cell r="BG166">
            <v>58</v>
          </cell>
          <cell r="BH166">
            <v>5738</v>
          </cell>
          <cell r="BI166">
            <v>12754</v>
          </cell>
          <cell r="BJ166">
            <v>4</v>
          </cell>
          <cell r="BK166">
            <v>352</v>
          </cell>
          <cell r="BL166">
            <v>1</v>
          </cell>
          <cell r="BM166">
            <v>0</v>
          </cell>
          <cell r="BN166">
            <v>206</v>
          </cell>
          <cell r="BO166">
            <v>5</v>
          </cell>
          <cell r="BP166">
            <v>0</v>
          </cell>
          <cell r="BQ166">
            <v>2368</v>
          </cell>
          <cell r="BR166">
            <v>25650</v>
          </cell>
          <cell r="BS166">
            <v>4</v>
          </cell>
          <cell r="BT166">
            <v>167</v>
          </cell>
          <cell r="BU166">
            <v>3693</v>
          </cell>
          <cell r="BV166">
            <v>0</v>
          </cell>
          <cell r="BW166">
            <v>11</v>
          </cell>
          <cell r="CV166">
            <v>0</v>
          </cell>
          <cell r="CW166">
            <v>0</v>
          </cell>
          <cell r="CX166">
            <v>76</v>
          </cell>
          <cell r="CY166">
            <v>16</v>
          </cell>
          <cell r="CZ166">
            <v>0</v>
          </cell>
          <cell r="DA166">
            <v>756</v>
          </cell>
          <cell r="DB166">
            <v>30846</v>
          </cell>
          <cell r="DC166">
            <v>7</v>
          </cell>
          <cell r="DD166">
            <v>2904</v>
          </cell>
          <cell r="DE166">
            <v>5784</v>
          </cell>
          <cell r="DF166">
            <v>0</v>
          </cell>
          <cell r="DG166">
            <v>253</v>
          </cell>
          <cell r="DH166">
            <v>20</v>
          </cell>
          <cell r="DI166">
            <v>2</v>
          </cell>
          <cell r="DJ166">
            <v>451</v>
          </cell>
          <cell r="DK166">
            <v>145</v>
          </cell>
          <cell r="DL166">
            <v>3</v>
          </cell>
          <cell r="DM166">
            <v>3784</v>
          </cell>
          <cell r="DN166">
            <v>24350</v>
          </cell>
          <cell r="DO166">
            <v>30</v>
          </cell>
          <cell r="DP166">
            <v>2136</v>
          </cell>
          <cell r="DQ166">
            <v>4716</v>
          </cell>
          <cell r="DR166">
            <v>2</v>
          </cell>
          <cell r="DS166">
            <v>210</v>
          </cell>
        </row>
        <row r="167">
          <cell r="B167" t="str">
            <v>Kab. Situbondo</v>
          </cell>
          <cell r="C167" t="str">
            <v>Prov. Jawa Timur</v>
          </cell>
          <cell r="AZ167">
            <v>1</v>
          </cell>
          <cell r="BA167">
            <v>0</v>
          </cell>
          <cell r="BB167">
            <v>26</v>
          </cell>
          <cell r="BC167">
            <v>26</v>
          </cell>
          <cell r="BD167">
            <v>0</v>
          </cell>
          <cell r="BE167">
            <v>342</v>
          </cell>
          <cell r="BF167">
            <v>35126</v>
          </cell>
          <cell r="BG167">
            <v>43</v>
          </cell>
          <cell r="BH167">
            <v>5910</v>
          </cell>
          <cell r="BI167">
            <v>2579</v>
          </cell>
          <cell r="BJ167">
            <v>2</v>
          </cell>
          <cell r="BK167">
            <v>271</v>
          </cell>
          <cell r="BL167">
            <v>0</v>
          </cell>
          <cell r="BM167">
            <v>0</v>
          </cell>
          <cell r="BN167">
            <v>6</v>
          </cell>
          <cell r="BO167">
            <v>0</v>
          </cell>
          <cell r="BP167">
            <v>0</v>
          </cell>
          <cell r="BQ167">
            <v>109</v>
          </cell>
          <cell r="BR167">
            <v>3446</v>
          </cell>
          <cell r="BS167">
            <v>2</v>
          </cell>
          <cell r="BT167">
            <v>124</v>
          </cell>
          <cell r="BU167">
            <v>125</v>
          </cell>
          <cell r="BV167">
            <v>0</v>
          </cell>
          <cell r="BW167">
            <v>8</v>
          </cell>
          <cell r="CV167">
            <v>1</v>
          </cell>
          <cell r="CW167">
            <v>0</v>
          </cell>
          <cell r="CX167">
            <v>11</v>
          </cell>
          <cell r="CY167">
            <v>30</v>
          </cell>
          <cell r="CZ167">
            <v>0</v>
          </cell>
          <cell r="DA167">
            <v>223</v>
          </cell>
          <cell r="DB167">
            <v>9989</v>
          </cell>
          <cell r="DC167">
            <v>21</v>
          </cell>
          <cell r="DD167">
            <v>3040</v>
          </cell>
          <cell r="DE167">
            <v>594</v>
          </cell>
          <cell r="DF167">
            <v>4</v>
          </cell>
          <cell r="DG167">
            <v>163</v>
          </cell>
          <cell r="DH167">
            <v>12</v>
          </cell>
          <cell r="DI167">
            <v>0</v>
          </cell>
          <cell r="DJ167">
            <v>224</v>
          </cell>
          <cell r="DK167">
            <v>187</v>
          </cell>
          <cell r="DL167">
            <v>2</v>
          </cell>
          <cell r="DM167">
            <v>1865</v>
          </cell>
          <cell r="DN167">
            <v>3224</v>
          </cell>
          <cell r="DO167">
            <v>13</v>
          </cell>
          <cell r="DP167">
            <v>734</v>
          </cell>
          <cell r="DQ167">
            <v>330</v>
          </cell>
          <cell r="DR167">
            <v>3</v>
          </cell>
          <cell r="DS167">
            <v>65</v>
          </cell>
        </row>
        <row r="168">
          <cell r="B168" t="str">
            <v>Kab. Sumenep</v>
          </cell>
          <cell r="C168" t="str">
            <v>Prov. Jawa Timur</v>
          </cell>
          <cell r="AZ168">
            <v>0</v>
          </cell>
          <cell r="BA168">
            <v>0</v>
          </cell>
          <cell r="BB168">
            <v>16</v>
          </cell>
          <cell r="BC168">
            <v>24</v>
          </cell>
          <cell r="BD168">
            <v>0</v>
          </cell>
          <cell r="BE168">
            <v>407</v>
          </cell>
          <cell r="BF168">
            <v>43464</v>
          </cell>
          <cell r="BG168">
            <v>68</v>
          </cell>
          <cell r="BH168">
            <v>6050</v>
          </cell>
          <cell r="BI168">
            <v>2907</v>
          </cell>
          <cell r="BJ168">
            <v>4</v>
          </cell>
          <cell r="BK168">
            <v>147</v>
          </cell>
          <cell r="BL168">
            <v>0</v>
          </cell>
          <cell r="BM168">
            <v>0</v>
          </cell>
          <cell r="BN168">
            <v>3</v>
          </cell>
          <cell r="BO168">
            <v>4</v>
          </cell>
          <cell r="BP168">
            <v>0</v>
          </cell>
          <cell r="BQ168">
            <v>94</v>
          </cell>
          <cell r="BR168">
            <v>4641</v>
          </cell>
          <cell r="BS168">
            <v>17</v>
          </cell>
          <cell r="BT168">
            <v>325</v>
          </cell>
          <cell r="BU168">
            <v>643</v>
          </cell>
          <cell r="BV168">
            <v>2</v>
          </cell>
          <cell r="BW168">
            <v>16</v>
          </cell>
          <cell r="CV168">
            <v>0</v>
          </cell>
          <cell r="CW168">
            <v>0</v>
          </cell>
          <cell r="CX168">
            <v>3</v>
          </cell>
          <cell r="CY168">
            <v>7</v>
          </cell>
          <cell r="CZ168">
            <v>0</v>
          </cell>
          <cell r="DA168">
            <v>68</v>
          </cell>
          <cell r="DB168">
            <v>8954</v>
          </cell>
          <cell r="DC168">
            <v>11</v>
          </cell>
          <cell r="DD168">
            <v>2147</v>
          </cell>
          <cell r="DE168">
            <v>482</v>
          </cell>
          <cell r="DF168">
            <v>1</v>
          </cell>
          <cell r="DG168">
            <v>33</v>
          </cell>
          <cell r="DH168">
            <v>2</v>
          </cell>
          <cell r="DI168">
            <v>1</v>
          </cell>
          <cell r="DJ168">
            <v>73</v>
          </cell>
          <cell r="DK168">
            <v>48</v>
          </cell>
          <cell r="DL168">
            <v>1</v>
          </cell>
          <cell r="DM168">
            <v>844</v>
          </cell>
          <cell r="DN168">
            <v>6216</v>
          </cell>
          <cell r="DO168">
            <v>45</v>
          </cell>
          <cell r="DP168">
            <v>908</v>
          </cell>
          <cell r="DQ168">
            <v>781</v>
          </cell>
          <cell r="DR168">
            <v>2</v>
          </cell>
          <cell r="DS168">
            <v>45</v>
          </cell>
        </row>
        <row r="169">
          <cell r="B169" t="str">
            <v>Kab. Trenggalek</v>
          </cell>
          <cell r="C169" t="str">
            <v>Prov. Jawa Timur</v>
          </cell>
          <cell r="AZ169">
            <v>2</v>
          </cell>
          <cell r="BA169">
            <v>0</v>
          </cell>
          <cell r="BB169">
            <v>29</v>
          </cell>
          <cell r="BC169">
            <v>68</v>
          </cell>
          <cell r="BD169">
            <v>0</v>
          </cell>
          <cell r="BE169">
            <v>653</v>
          </cell>
          <cell r="BF169">
            <v>34930</v>
          </cell>
          <cell r="BG169">
            <v>32</v>
          </cell>
          <cell r="BH169">
            <v>5652</v>
          </cell>
          <cell r="BI169">
            <v>908</v>
          </cell>
          <cell r="BJ169">
            <v>2</v>
          </cell>
          <cell r="BK169">
            <v>93</v>
          </cell>
          <cell r="BL169">
            <v>0</v>
          </cell>
          <cell r="BM169">
            <v>0</v>
          </cell>
          <cell r="BN169">
            <v>22</v>
          </cell>
          <cell r="BO169">
            <v>0</v>
          </cell>
          <cell r="BP169">
            <v>0</v>
          </cell>
          <cell r="BQ169">
            <v>104</v>
          </cell>
          <cell r="BR169">
            <v>2624</v>
          </cell>
          <cell r="BS169">
            <v>1</v>
          </cell>
          <cell r="BT169">
            <v>62</v>
          </cell>
          <cell r="BU169">
            <v>258</v>
          </cell>
          <cell r="BV169">
            <v>0</v>
          </cell>
          <cell r="BW169">
            <v>3</v>
          </cell>
          <cell r="CV169">
            <v>2</v>
          </cell>
          <cell r="CW169">
            <v>0</v>
          </cell>
          <cell r="CX169">
            <v>29</v>
          </cell>
          <cell r="CY169">
            <v>114</v>
          </cell>
          <cell r="CZ169">
            <v>0</v>
          </cell>
          <cell r="DA169">
            <v>297</v>
          </cell>
          <cell r="DB169">
            <v>12956</v>
          </cell>
          <cell r="DC169">
            <v>15</v>
          </cell>
          <cell r="DD169">
            <v>5037</v>
          </cell>
          <cell r="DE169">
            <v>213</v>
          </cell>
          <cell r="DF169">
            <v>1</v>
          </cell>
          <cell r="DG169">
            <v>53</v>
          </cell>
          <cell r="DH169">
            <v>2</v>
          </cell>
          <cell r="DI169">
            <v>1</v>
          </cell>
          <cell r="DJ169">
            <v>27</v>
          </cell>
          <cell r="DK169">
            <v>68</v>
          </cell>
          <cell r="DL169">
            <v>0</v>
          </cell>
          <cell r="DM169">
            <v>452</v>
          </cell>
          <cell r="DN169">
            <v>2263</v>
          </cell>
          <cell r="DO169">
            <v>22</v>
          </cell>
          <cell r="DP169">
            <v>945</v>
          </cell>
          <cell r="DQ169">
            <v>59</v>
          </cell>
          <cell r="DR169">
            <v>0</v>
          </cell>
          <cell r="DS169">
            <v>9</v>
          </cell>
        </row>
        <row r="170">
          <cell r="B170" t="str">
            <v>Kab. Tuban</v>
          </cell>
          <cell r="C170" t="str">
            <v>Prov. Jawa Timur</v>
          </cell>
          <cell r="AZ170">
            <v>1</v>
          </cell>
          <cell r="BA170">
            <v>0</v>
          </cell>
          <cell r="BB170">
            <v>41</v>
          </cell>
          <cell r="BC170">
            <v>19</v>
          </cell>
          <cell r="BD170">
            <v>1</v>
          </cell>
          <cell r="BE170">
            <v>714</v>
          </cell>
          <cell r="BF170">
            <v>57254</v>
          </cell>
          <cell r="BG170">
            <v>32</v>
          </cell>
          <cell r="BH170">
            <v>6501</v>
          </cell>
          <cell r="BI170">
            <v>3954</v>
          </cell>
          <cell r="BJ170">
            <v>5</v>
          </cell>
          <cell r="BK170">
            <v>256</v>
          </cell>
          <cell r="BL170">
            <v>0</v>
          </cell>
          <cell r="BM170">
            <v>0</v>
          </cell>
          <cell r="BN170">
            <v>20</v>
          </cell>
          <cell r="BO170">
            <v>1</v>
          </cell>
          <cell r="BP170">
            <v>0</v>
          </cell>
          <cell r="BQ170">
            <v>85</v>
          </cell>
          <cell r="BR170">
            <v>3450</v>
          </cell>
          <cell r="BS170">
            <v>0</v>
          </cell>
          <cell r="BT170">
            <v>36</v>
          </cell>
          <cell r="BU170">
            <v>541</v>
          </cell>
          <cell r="BV170">
            <v>0</v>
          </cell>
          <cell r="BW170">
            <v>0</v>
          </cell>
          <cell r="CV170">
            <v>1</v>
          </cell>
          <cell r="CW170">
            <v>0</v>
          </cell>
          <cell r="CX170">
            <v>26</v>
          </cell>
          <cell r="CY170">
            <v>52</v>
          </cell>
          <cell r="CZ170">
            <v>0</v>
          </cell>
          <cell r="DA170">
            <v>232</v>
          </cell>
          <cell r="DB170">
            <v>19784</v>
          </cell>
          <cell r="DC170">
            <v>26</v>
          </cell>
          <cell r="DD170">
            <v>4758</v>
          </cell>
          <cell r="DE170">
            <v>796</v>
          </cell>
          <cell r="DF170">
            <v>1</v>
          </cell>
          <cell r="DG170">
            <v>165</v>
          </cell>
          <cell r="DH170">
            <v>2</v>
          </cell>
          <cell r="DI170">
            <v>0</v>
          </cell>
          <cell r="DJ170">
            <v>67</v>
          </cell>
          <cell r="DK170">
            <v>45</v>
          </cell>
          <cell r="DL170">
            <v>0</v>
          </cell>
          <cell r="DM170">
            <v>695</v>
          </cell>
          <cell r="DN170">
            <v>3723</v>
          </cell>
          <cell r="DO170">
            <v>13</v>
          </cell>
          <cell r="DP170">
            <v>584</v>
          </cell>
          <cell r="DQ170">
            <v>411</v>
          </cell>
          <cell r="DR170">
            <v>3</v>
          </cell>
          <cell r="DS170">
            <v>12</v>
          </cell>
        </row>
        <row r="171">
          <cell r="B171" t="str">
            <v>Kab. Tulungagung</v>
          </cell>
          <cell r="C171" t="str">
            <v>Prov. Jawa Timur</v>
          </cell>
          <cell r="AZ171">
            <v>0</v>
          </cell>
          <cell r="BA171">
            <v>1</v>
          </cell>
          <cell r="BB171">
            <v>48</v>
          </cell>
          <cell r="BC171">
            <v>49</v>
          </cell>
          <cell r="BD171">
            <v>1</v>
          </cell>
          <cell r="BE171">
            <v>986</v>
          </cell>
          <cell r="BF171">
            <v>58218</v>
          </cell>
          <cell r="BG171">
            <v>44</v>
          </cell>
          <cell r="BH171">
            <v>5959</v>
          </cell>
          <cell r="BI171">
            <v>2058</v>
          </cell>
          <cell r="BJ171">
            <v>1</v>
          </cell>
          <cell r="BK171">
            <v>165</v>
          </cell>
          <cell r="BL171">
            <v>0</v>
          </cell>
          <cell r="BM171">
            <v>0</v>
          </cell>
          <cell r="BN171">
            <v>62</v>
          </cell>
          <cell r="BO171">
            <v>3</v>
          </cell>
          <cell r="BP171">
            <v>0</v>
          </cell>
          <cell r="BQ171">
            <v>399</v>
          </cell>
          <cell r="BR171">
            <v>8579</v>
          </cell>
          <cell r="BS171">
            <v>3</v>
          </cell>
          <cell r="BT171">
            <v>198</v>
          </cell>
          <cell r="BU171">
            <v>1041</v>
          </cell>
          <cell r="BV171">
            <v>2</v>
          </cell>
          <cell r="BW171">
            <v>11</v>
          </cell>
          <cell r="CV171">
            <v>4</v>
          </cell>
          <cell r="CW171">
            <v>0</v>
          </cell>
          <cell r="CX171">
            <v>50</v>
          </cell>
          <cell r="CY171">
            <v>93</v>
          </cell>
          <cell r="CZ171">
            <v>0</v>
          </cell>
          <cell r="DA171">
            <v>652</v>
          </cell>
          <cell r="DB171">
            <v>25039</v>
          </cell>
          <cell r="DC171">
            <v>4</v>
          </cell>
          <cell r="DD171">
            <v>5676</v>
          </cell>
          <cell r="DE171">
            <v>648</v>
          </cell>
          <cell r="DF171">
            <v>0</v>
          </cell>
          <cell r="DG171">
            <v>78</v>
          </cell>
          <cell r="DH171">
            <v>9</v>
          </cell>
          <cell r="DI171">
            <v>2</v>
          </cell>
          <cell r="DJ171">
            <v>165</v>
          </cell>
          <cell r="DK171">
            <v>52</v>
          </cell>
          <cell r="DL171">
            <v>0</v>
          </cell>
          <cell r="DM171">
            <v>748</v>
          </cell>
          <cell r="DN171">
            <v>2771</v>
          </cell>
          <cell r="DO171">
            <v>6</v>
          </cell>
          <cell r="DP171">
            <v>425</v>
          </cell>
          <cell r="DQ171">
            <v>263</v>
          </cell>
          <cell r="DR171">
            <v>0</v>
          </cell>
          <cell r="DS171">
            <v>18</v>
          </cell>
        </row>
        <row r="172">
          <cell r="B172" t="str">
            <v>Kota Batu</v>
          </cell>
          <cell r="C172" t="str">
            <v>Prov. Jawa Timur</v>
          </cell>
          <cell r="AZ172">
            <v>0</v>
          </cell>
          <cell r="BA172">
            <v>1</v>
          </cell>
          <cell r="BB172">
            <v>43</v>
          </cell>
          <cell r="BC172">
            <v>12</v>
          </cell>
          <cell r="BD172">
            <v>1</v>
          </cell>
          <cell r="BE172">
            <v>624</v>
          </cell>
          <cell r="BF172">
            <v>10813</v>
          </cell>
          <cell r="BG172">
            <v>14</v>
          </cell>
          <cell r="BH172">
            <v>757</v>
          </cell>
          <cell r="BI172">
            <v>456</v>
          </cell>
          <cell r="BJ172">
            <v>1</v>
          </cell>
          <cell r="BK172">
            <v>27</v>
          </cell>
          <cell r="BL172">
            <v>0</v>
          </cell>
          <cell r="BM172">
            <v>0</v>
          </cell>
          <cell r="BN172">
            <v>28</v>
          </cell>
          <cell r="BO172">
            <v>0</v>
          </cell>
          <cell r="BP172">
            <v>0</v>
          </cell>
          <cell r="BQ172">
            <v>207</v>
          </cell>
          <cell r="BR172">
            <v>2337</v>
          </cell>
          <cell r="BS172">
            <v>0</v>
          </cell>
          <cell r="BT172">
            <v>26</v>
          </cell>
          <cell r="BU172">
            <v>330</v>
          </cell>
          <cell r="BV172">
            <v>0</v>
          </cell>
          <cell r="BW172">
            <v>6</v>
          </cell>
          <cell r="CV172">
            <v>2</v>
          </cell>
          <cell r="CW172">
            <v>0</v>
          </cell>
          <cell r="CX172">
            <v>39</v>
          </cell>
          <cell r="CY172">
            <v>24</v>
          </cell>
          <cell r="CZ172">
            <v>0</v>
          </cell>
          <cell r="DA172">
            <v>230</v>
          </cell>
          <cell r="DB172">
            <v>2990</v>
          </cell>
          <cell r="DC172">
            <v>2</v>
          </cell>
          <cell r="DD172">
            <v>394</v>
          </cell>
          <cell r="DE172">
            <v>656</v>
          </cell>
          <cell r="DF172">
            <v>1</v>
          </cell>
          <cell r="DG172">
            <v>37</v>
          </cell>
          <cell r="DH172">
            <v>7</v>
          </cell>
          <cell r="DI172">
            <v>0</v>
          </cell>
          <cell r="DJ172">
            <v>49</v>
          </cell>
          <cell r="DK172">
            <v>70</v>
          </cell>
          <cell r="DL172">
            <v>2</v>
          </cell>
          <cell r="DM172">
            <v>859</v>
          </cell>
          <cell r="DN172">
            <v>2092</v>
          </cell>
          <cell r="DO172">
            <v>5</v>
          </cell>
          <cell r="DP172">
            <v>406</v>
          </cell>
          <cell r="DQ172">
            <v>255</v>
          </cell>
          <cell r="DR172">
            <v>1</v>
          </cell>
          <cell r="DS172">
            <v>23</v>
          </cell>
        </row>
        <row r="173">
          <cell r="B173" t="str">
            <v>Kota Blitar</v>
          </cell>
          <cell r="C173" t="str">
            <v>Prov. Jawa Timur</v>
          </cell>
          <cell r="AZ173">
            <v>2</v>
          </cell>
          <cell r="BA173">
            <v>0</v>
          </cell>
          <cell r="BB173">
            <v>94</v>
          </cell>
          <cell r="BC173">
            <v>83</v>
          </cell>
          <cell r="BD173">
            <v>2</v>
          </cell>
          <cell r="BE173">
            <v>1711</v>
          </cell>
          <cell r="BF173">
            <v>8343</v>
          </cell>
          <cell r="BG173">
            <v>5</v>
          </cell>
          <cell r="BH173">
            <v>738</v>
          </cell>
          <cell r="BI173">
            <v>220</v>
          </cell>
          <cell r="BJ173">
            <v>1</v>
          </cell>
          <cell r="BK173">
            <v>9</v>
          </cell>
          <cell r="BL173">
            <v>2</v>
          </cell>
          <cell r="BM173">
            <v>0</v>
          </cell>
          <cell r="BN173">
            <v>143</v>
          </cell>
          <cell r="BO173">
            <v>12</v>
          </cell>
          <cell r="BP173">
            <v>0</v>
          </cell>
          <cell r="BQ173">
            <v>1236</v>
          </cell>
          <cell r="BR173">
            <v>2222</v>
          </cell>
          <cell r="BS173">
            <v>0</v>
          </cell>
          <cell r="BT173">
            <v>31</v>
          </cell>
          <cell r="BU173">
            <v>252</v>
          </cell>
          <cell r="BV173">
            <v>0</v>
          </cell>
          <cell r="BW173">
            <v>0</v>
          </cell>
          <cell r="CV173">
            <v>3</v>
          </cell>
          <cell r="CW173">
            <v>0</v>
          </cell>
          <cell r="CX173">
            <v>68</v>
          </cell>
          <cell r="CY173">
            <v>255</v>
          </cell>
          <cell r="CZ173">
            <v>1</v>
          </cell>
          <cell r="DA173">
            <v>1757</v>
          </cell>
          <cell r="DB173">
            <v>4669</v>
          </cell>
          <cell r="DC173">
            <v>2</v>
          </cell>
          <cell r="DD173">
            <v>706</v>
          </cell>
          <cell r="DE173">
            <v>84</v>
          </cell>
          <cell r="DF173">
            <v>0</v>
          </cell>
          <cell r="DG173">
            <v>18</v>
          </cell>
          <cell r="DH173">
            <v>0</v>
          </cell>
          <cell r="DI173">
            <v>0</v>
          </cell>
          <cell r="DJ173">
            <v>51</v>
          </cell>
          <cell r="DK173">
            <v>35</v>
          </cell>
          <cell r="DL173">
            <v>1</v>
          </cell>
          <cell r="DM173">
            <v>685</v>
          </cell>
          <cell r="DN173">
            <v>338</v>
          </cell>
          <cell r="DO173">
            <v>0</v>
          </cell>
          <cell r="DP173">
            <v>12</v>
          </cell>
          <cell r="DQ173">
            <v>10</v>
          </cell>
          <cell r="DR173">
            <v>0</v>
          </cell>
          <cell r="DS173">
            <v>0</v>
          </cell>
        </row>
        <row r="174">
          <cell r="B174" t="str">
            <v>Kota Kediri</v>
          </cell>
          <cell r="C174" t="str">
            <v>Prov. Jawa Timur</v>
          </cell>
          <cell r="AZ174">
            <v>12</v>
          </cell>
          <cell r="BA174">
            <v>1</v>
          </cell>
          <cell r="BB174">
            <v>486</v>
          </cell>
          <cell r="BC174">
            <v>99</v>
          </cell>
          <cell r="BD174">
            <v>2</v>
          </cell>
          <cell r="BE174">
            <v>3079</v>
          </cell>
          <cell r="BF174">
            <v>14785</v>
          </cell>
          <cell r="BG174">
            <v>36</v>
          </cell>
          <cell r="BH174">
            <v>1801</v>
          </cell>
          <cell r="BI174">
            <v>1708</v>
          </cell>
          <cell r="BJ174">
            <v>11</v>
          </cell>
          <cell r="BK174">
            <v>187</v>
          </cell>
          <cell r="BL174">
            <v>1</v>
          </cell>
          <cell r="BM174">
            <v>0</v>
          </cell>
          <cell r="BN174">
            <v>218</v>
          </cell>
          <cell r="BO174">
            <v>8</v>
          </cell>
          <cell r="BP174">
            <v>0</v>
          </cell>
          <cell r="BQ174">
            <v>1555</v>
          </cell>
          <cell r="BR174">
            <v>3908</v>
          </cell>
          <cell r="BS174">
            <v>4</v>
          </cell>
          <cell r="BT174">
            <v>97</v>
          </cell>
          <cell r="BU174">
            <v>551</v>
          </cell>
          <cell r="BV174">
            <v>1</v>
          </cell>
          <cell r="BW174">
            <v>20</v>
          </cell>
          <cell r="CV174">
            <v>4</v>
          </cell>
          <cell r="CW174">
            <v>0</v>
          </cell>
          <cell r="CX174">
            <v>210</v>
          </cell>
          <cell r="CY174">
            <v>80</v>
          </cell>
          <cell r="CZ174">
            <v>1</v>
          </cell>
          <cell r="DA174">
            <v>1488</v>
          </cell>
          <cell r="DB174">
            <v>5046</v>
          </cell>
          <cell r="DC174">
            <v>3</v>
          </cell>
          <cell r="DD174">
            <v>926</v>
          </cell>
          <cell r="DE174">
            <v>544</v>
          </cell>
          <cell r="DF174">
            <v>0</v>
          </cell>
          <cell r="DG174">
            <v>83</v>
          </cell>
          <cell r="DH174">
            <v>15</v>
          </cell>
          <cell r="DI174">
            <v>0</v>
          </cell>
          <cell r="DJ174">
            <v>148</v>
          </cell>
          <cell r="DK174">
            <v>141</v>
          </cell>
          <cell r="DL174">
            <v>3</v>
          </cell>
          <cell r="DM174">
            <v>1825</v>
          </cell>
          <cell r="DN174">
            <v>2735</v>
          </cell>
          <cell r="DO174">
            <v>4</v>
          </cell>
          <cell r="DP174">
            <v>687</v>
          </cell>
          <cell r="DQ174">
            <v>325</v>
          </cell>
          <cell r="DR174">
            <v>4</v>
          </cell>
          <cell r="DS174">
            <v>49</v>
          </cell>
        </row>
        <row r="175">
          <cell r="B175" t="str">
            <v>Kota Madiun</v>
          </cell>
          <cell r="C175" t="str">
            <v>Prov. Jawa Timur</v>
          </cell>
          <cell r="AZ175">
            <v>3</v>
          </cell>
          <cell r="BA175">
            <v>0</v>
          </cell>
          <cell r="BB175">
            <v>182</v>
          </cell>
          <cell r="BC175">
            <v>61</v>
          </cell>
          <cell r="BD175">
            <v>2</v>
          </cell>
          <cell r="BE175">
            <v>2266</v>
          </cell>
          <cell r="BF175">
            <v>8767</v>
          </cell>
          <cell r="BG175">
            <v>11</v>
          </cell>
          <cell r="BH175">
            <v>681</v>
          </cell>
          <cell r="BI175">
            <v>425</v>
          </cell>
          <cell r="BJ175">
            <v>1</v>
          </cell>
          <cell r="BK175">
            <v>19</v>
          </cell>
          <cell r="BL175">
            <v>1</v>
          </cell>
          <cell r="BM175">
            <v>0</v>
          </cell>
          <cell r="BN175">
            <v>67</v>
          </cell>
          <cell r="BO175">
            <v>2</v>
          </cell>
          <cell r="BP175">
            <v>0</v>
          </cell>
          <cell r="BQ175">
            <v>674</v>
          </cell>
          <cell r="BR175">
            <v>1657</v>
          </cell>
          <cell r="BS175">
            <v>0</v>
          </cell>
          <cell r="BT175">
            <v>27</v>
          </cell>
          <cell r="BU175">
            <v>144</v>
          </cell>
          <cell r="BV175">
            <v>0</v>
          </cell>
          <cell r="BW175">
            <v>1</v>
          </cell>
          <cell r="CV175">
            <v>3</v>
          </cell>
          <cell r="CW175">
            <v>0</v>
          </cell>
          <cell r="CX175">
            <v>132</v>
          </cell>
          <cell r="CY175">
            <v>105</v>
          </cell>
          <cell r="CZ175">
            <v>1</v>
          </cell>
          <cell r="DA175">
            <v>1787</v>
          </cell>
          <cell r="DB175">
            <v>5746</v>
          </cell>
          <cell r="DC175">
            <v>2</v>
          </cell>
          <cell r="DD175">
            <v>780</v>
          </cell>
          <cell r="DE175">
            <v>252</v>
          </cell>
          <cell r="DF175">
            <v>0</v>
          </cell>
          <cell r="DG175">
            <v>23</v>
          </cell>
          <cell r="DH175">
            <v>0</v>
          </cell>
          <cell r="DI175">
            <v>0</v>
          </cell>
          <cell r="DJ175">
            <v>29</v>
          </cell>
          <cell r="DK175">
            <v>13</v>
          </cell>
          <cell r="DL175">
            <v>0</v>
          </cell>
          <cell r="DM175">
            <v>238</v>
          </cell>
          <cell r="DN175">
            <v>569</v>
          </cell>
          <cell r="DO175">
            <v>0</v>
          </cell>
          <cell r="DP175">
            <v>4</v>
          </cell>
          <cell r="DQ175">
            <v>54</v>
          </cell>
          <cell r="DR175">
            <v>0</v>
          </cell>
          <cell r="DS175">
            <v>0</v>
          </cell>
        </row>
        <row r="176">
          <cell r="B176" t="str">
            <v>Kota Malang</v>
          </cell>
          <cell r="C176" t="str">
            <v>Prov. Jawa Timur</v>
          </cell>
          <cell r="AZ176">
            <v>5</v>
          </cell>
          <cell r="BA176">
            <v>0</v>
          </cell>
          <cell r="BB176">
            <v>666</v>
          </cell>
          <cell r="BC176">
            <v>86</v>
          </cell>
          <cell r="BD176">
            <v>4</v>
          </cell>
          <cell r="BE176">
            <v>5631</v>
          </cell>
          <cell r="BF176">
            <v>41406</v>
          </cell>
          <cell r="BG176">
            <v>62</v>
          </cell>
          <cell r="BH176">
            <v>2619</v>
          </cell>
          <cell r="BI176">
            <v>4227</v>
          </cell>
          <cell r="BJ176">
            <v>8</v>
          </cell>
          <cell r="BK176">
            <v>159</v>
          </cell>
          <cell r="BL176">
            <v>1</v>
          </cell>
          <cell r="BM176">
            <v>0</v>
          </cell>
          <cell r="BN176">
            <v>553</v>
          </cell>
          <cell r="BO176">
            <v>7</v>
          </cell>
          <cell r="BP176">
            <v>1</v>
          </cell>
          <cell r="BQ176">
            <v>3970</v>
          </cell>
          <cell r="BR176">
            <v>13637</v>
          </cell>
          <cell r="BS176">
            <v>7</v>
          </cell>
          <cell r="BT176">
            <v>236</v>
          </cell>
          <cell r="BU176">
            <v>1794</v>
          </cell>
          <cell r="BV176">
            <v>0</v>
          </cell>
          <cell r="BW176">
            <v>9</v>
          </cell>
          <cell r="CV176">
            <v>4</v>
          </cell>
          <cell r="CW176">
            <v>0</v>
          </cell>
          <cell r="CX176">
            <v>224</v>
          </cell>
          <cell r="CY176">
            <v>91</v>
          </cell>
          <cell r="CZ176">
            <v>0</v>
          </cell>
          <cell r="DA176">
            <v>2975</v>
          </cell>
          <cell r="DB176">
            <v>14708</v>
          </cell>
          <cell r="DC176">
            <v>20</v>
          </cell>
          <cell r="DD176">
            <v>1432</v>
          </cell>
          <cell r="DE176">
            <v>1205</v>
          </cell>
          <cell r="DF176">
            <v>1</v>
          </cell>
          <cell r="DG176">
            <v>160</v>
          </cell>
          <cell r="DH176">
            <v>4</v>
          </cell>
          <cell r="DI176">
            <v>0</v>
          </cell>
          <cell r="DJ176">
            <v>219</v>
          </cell>
          <cell r="DK176">
            <v>164</v>
          </cell>
          <cell r="DL176">
            <v>3</v>
          </cell>
          <cell r="DM176">
            <v>3418</v>
          </cell>
          <cell r="DN176">
            <v>8339</v>
          </cell>
          <cell r="DO176">
            <v>12</v>
          </cell>
          <cell r="DP176">
            <v>772</v>
          </cell>
          <cell r="DQ176">
            <v>767</v>
          </cell>
          <cell r="DR176">
            <v>0</v>
          </cell>
          <cell r="DS176">
            <v>40</v>
          </cell>
        </row>
        <row r="177">
          <cell r="B177" t="str">
            <v>Kota Mojokerto</v>
          </cell>
          <cell r="C177" t="str">
            <v>Prov. Jawa Timur</v>
          </cell>
          <cell r="AZ177">
            <v>1</v>
          </cell>
          <cell r="BA177">
            <v>0</v>
          </cell>
          <cell r="BB177">
            <v>117</v>
          </cell>
          <cell r="BC177">
            <v>50</v>
          </cell>
          <cell r="BD177">
            <v>0</v>
          </cell>
          <cell r="BE177">
            <v>1904</v>
          </cell>
          <cell r="BF177">
            <v>7421</v>
          </cell>
          <cell r="BG177">
            <v>9</v>
          </cell>
          <cell r="BH177">
            <v>598</v>
          </cell>
          <cell r="BI177">
            <v>205</v>
          </cell>
          <cell r="BJ177">
            <v>6</v>
          </cell>
          <cell r="BK177">
            <v>10</v>
          </cell>
          <cell r="BL177">
            <v>0</v>
          </cell>
          <cell r="BM177">
            <v>0</v>
          </cell>
          <cell r="BN177">
            <v>75</v>
          </cell>
          <cell r="BO177">
            <v>0</v>
          </cell>
          <cell r="BP177">
            <v>0</v>
          </cell>
          <cell r="BQ177">
            <v>1267</v>
          </cell>
          <cell r="BR177">
            <v>1508</v>
          </cell>
          <cell r="BS177">
            <v>0</v>
          </cell>
          <cell r="BT177">
            <v>9</v>
          </cell>
          <cell r="BU177">
            <v>73</v>
          </cell>
          <cell r="BV177">
            <v>0</v>
          </cell>
          <cell r="BW177">
            <v>0</v>
          </cell>
          <cell r="CV177">
            <v>5</v>
          </cell>
          <cell r="CW177">
            <v>0</v>
          </cell>
          <cell r="CX177">
            <v>91</v>
          </cell>
          <cell r="CY177">
            <v>126</v>
          </cell>
          <cell r="CZ177">
            <v>0</v>
          </cell>
          <cell r="DA177">
            <v>1798</v>
          </cell>
          <cell r="DB177">
            <v>3474</v>
          </cell>
          <cell r="DC177">
            <v>3</v>
          </cell>
          <cell r="DD177">
            <v>589</v>
          </cell>
          <cell r="DE177">
            <v>103</v>
          </cell>
          <cell r="DF177">
            <v>0</v>
          </cell>
          <cell r="DG177">
            <v>30</v>
          </cell>
          <cell r="DH177">
            <v>8</v>
          </cell>
          <cell r="DI177">
            <v>1</v>
          </cell>
          <cell r="DJ177">
            <v>130</v>
          </cell>
          <cell r="DK177">
            <v>90</v>
          </cell>
          <cell r="DL177">
            <v>1</v>
          </cell>
          <cell r="DM177">
            <v>1149</v>
          </cell>
          <cell r="DN177">
            <v>858</v>
          </cell>
          <cell r="DO177">
            <v>1</v>
          </cell>
          <cell r="DP177">
            <v>73</v>
          </cell>
          <cell r="DQ177">
            <v>75</v>
          </cell>
          <cell r="DR177">
            <v>0</v>
          </cell>
          <cell r="DS177">
            <v>4</v>
          </cell>
        </row>
        <row r="178">
          <cell r="B178" t="str">
            <v>Kota Pasuruan</v>
          </cell>
          <cell r="C178" t="str">
            <v>Prov. Jawa Timur</v>
          </cell>
          <cell r="AZ178">
            <v>1</v>
          </cell>
          <cell r="BA178">
            <v>0</v>
          </cell>
          <cell r="BB178">
            <v>18</v>
          </cell>
          <cell r="BC178">
            <v>82</v>
          </cell>
          <cell r="BD178">
            <v>1</v>
          </cell>
          <cell r="BE178">
            <v>989</v>
          </cell>
          <cell r="BF178">
            <v>11900</v>
          </cell>
          <cell r="BG178">
            <v>23</v>
          </cell>
          <cell r="BH178">
            <v>1122</v>
          </cell>
          <cell r="BI178">
            <v>254</v>
          </cell>
          <cell r="BJ178">
            <v>1</v>
          </cell>
          <cell r="BK178">
            <v>12</v>
          </cell>
          <cell r="BL178">
            <v>1</v>
          </cell>
          <cell r="BM178">
            <v>0</v>
          </cell>
          <cell r="BN178">
            <v>4</v>
          </cell>
          <cell r="BO178">
            <v>6</v>
          </cell>
          <cell r="BP178">
            <v>0</v>
          </cell>
          <cell r="BQ178">
            <v>585</v>
          </cell>
          <cell r="BR178">
            <v>4018</v>
          </cell>
          <cell r="BS178">
            <v>8</v>
          </cell>
          <cell r="BT178">
            <v>268</v>
          </cell>
          <cell r="BU178">
            <v>41</v>
          </cell>
          <cell r="BV178">
            <v>0</v>
          </cell>
          <cell r="BW178">
            <v>4</v>
          </cell>
          <cell r="CV178">
            <v>3</v>
          </cell>
          <cell r="CW178">
            <v>0</v>
          </cell>
          <cell r="CX178">
            <v>38</v>
          </cell>
          <cell r="CY178">
            <v>191</v>
          </cell>
          <cell r="CZ178">
            <v>1</v>
          </cell>
          <cell r="DA178">
            <v>942</v>
          </cell>
          <cell r="DB178">
            <v>5104</v>
          </cell>
          <cell r="DC178">
            <v>7</v>
          </cell>
          <cell r="DD178">
            <v>986</v>
          </cell>
          <cell r="DE178">
            <v>61</v>
          </cell>
          <cell r="DF178">
            <v>0</v>
          </cell>
          <cell r="DG178">
            <v>2</v>
          </cell>
          <cell r="DH178">
            <v>0</v>
          </cell>
          <cell r="DI178">
            <v>0</v>
          </cell>
          <cell r="DJ178">
            <v>10</v>
          </cell>
          <cell r="DK178">
            <v>88</v>
          </cell>
          <cell r="DL178">
            <v>4</v>
          </cell>
          <cell r="DM178">
            <v>748</v>
          </cell>
          <cell r="DN178">
            <v>823</v>
          </cell>
          <cell r="DO178">
            <v>4</v>
          </cell>
          <cell r="DP178">
            <v>234</v>
          </cell>
          <cell r="DQ178">
            <v>7</v>
          </cell>
          <cell r="DR178">
            <v>0</v>
          </cell>
          <cell r="DS178">
            <v>0</v>
          </cell>
        </row>
        <row r="179">
          <cell r="B179" t="str">
            <v>Kota Probolinggo</v>
          </cell>
          <cell r="C179" t="str">
            <v>Prov. Jawa Timur</v>
          </cell>
          <cell r="AZ179">
            <v>0</v>
          </cell>
          <cell r="BA179">
            <v>0</v>
          </cell>
          <cell r="BB179">
            <v>44</v>
          </cell>
          <cell r="BC179">
            <v>42</v>
          </cell>
          <cell r="BD179">
            <v>0</v>
          </cell>
          <cell r="BE179">
            <v>1190</v>
          </cell>
          <cell r="BF179">
            <v>14324</v>
          </cell>
          <cell r="BG179">
            <v>20</v>
          </cell>
          <cell r="BH179">
            <v>1635</v>
          </cell>
          <cell r="BI179">
            <v>671</v>
          </cell>
          <cell r="BJ179">
            <v>2</v>
          </cell>
          <cell r="BK179">
            <v>29</v>
          </cell>
          <cell r="BL179">
            <v>0</v>
          </cell>
          <cell r="BM179">
            <v>0</v>
          </cell>
          <cell r="BN179">
            <v>19</v>
          </cell>
          <cell r="BO179">
            <v>3</v>
          </cell>
          <cell r="BP179">
            <v>0</v>
          </cell>
          <cell r="BQ179">
            <v>360</v>
          </cell>
          <cell r="BR179">
            <v>1555</v>
          </cell>
          <cell r="BS179">
            <v>3</v>
          </cell>
          <cell r="BT179">
            <v>45</v>
          </cell>
          <cell r="BU179">
            <v>136</v>
          </cell>
          <cell r="BV179">
            <v>0</v>
          </cell>
          <cell r="BW179">
            <v>1</v>
          </cell>
          <cell r="CV179">
            <v>1</v>
          </cell>
          <cell r="CW179">
            <v>0</v>
          </cell>
          <cell r="CX179">
            <v>21</v>
          </cell>
          <cell r="CY179">
            <v>32</v>
          </cell>
          <cell r="CZ179">
            <v>0</v>
          </cell>
          <cell r="DA179">
            <v>646</v>
          </cell>
          <cell r="DB179">
            <v>4700</v>
          </cell>
          <cell r="DC179">
            <v>4</v>
          </cell>
          <cell r="DD179">
            <v>858</v>
          </cell>
          <cell r="DE179">
            <v>49</v>
          </cell>
          <cell r="DF179">
            <v>0</v>
          </cell>
          <cell r="DG179">
            <v>5</v>
          </cell>
          <cell r="DH179">
            <v>4</v>
          </cell>
          <cell r="DI179">
            <v>0</v>
          </cell>
          <cell r="DJ179">
            <v>43</v>
          </cell>
          <cell r="DK179">
            <v>60</v>
          </cell>
          <cell r="DL179">
            <v>2</v>
          </cell>
          <cell r="DM179">
            <v>403</v>
          </cell>
          <cell r="DN179">
            <v>1455</v>
          </cell>
          <cell r="DO179">
            <v>3</v>
          </cell>
          <cell r="DP179">
            <v>293</v>
          </cell>
          <cell r="DQ179">
            <v>16</v>
          </cell>
          <cell r="DR179">
            <v>0</v>
          </cell>
          <cell r="DS179">
            <v>4</v>
          </cell>
        </row>
        <row r="180">
          <cell r="B180" t="str">
            <v>Kota Surabaya</v>
          </cell>
          <cell r="C180" t="str">
            <v>Prov. Jawa Timur</v>
          </cell>
          <cell r="AZ180">
            <v>0</v>
          </cell>
          <cell r="BA180">
            <v>0</v>
          </cell>
          <cell r="BB180">
            <v>159</v>
          </cell>
          <cell r="BC180">
            <v>49</v>
          </cell>
          <cell r="BD180">
            <v>3</v>
          </cell>
          <cell r="BE180">
            <v>2549</v>
          </cell>
          <cell r="BF180">
            <v>138381</v>
          </cell>
          <cell r="BG180">
            <v>167</v>
          </cell>
          <cell r="BH180">
            <v>9803</v>
          </cell>
          <cell r="BI180">
            <v>2398</v>
          </cell>
          <cell r="BJ180">
            <v>5</v>
          </cell>
          <cell r="BK180">
            <v>53</v>
          </cell>
          <cell r="BL180">
            <v>2</v>
          </cell>
          <cell r="BM180">
            <v>0</v>
          </cell>
          <cell r="BN180">
            <v>580</v>
          </cell>
          <cell r="BO180">
            <v>115</v>
          </cell>
          <cell r="BP180">
            <v>3</v>
          </cell>
          <cell r="BQ180">
            <v>9187</v>
          </cell>
          <cell r="BR180">
            <v>75046</v>
          </cell>
          <cell r="BS180">
            <v>46</v>
          </cell>
          <cell r="BT180">
            <v>2033</v>
          </cell>
          <cell r="BU180">
            <v>6818</v>
          </cell>
          <cell r="BV180">
            <v>3</v>
          </cell>
          <cell r="BW180">
            <v>71</v>
          </cell>
          <cell r="CV180">
            <v>0</v>
          </cell>
          <cell r="CW180">
            <v>0</v>
          </cell>
          <cell r="CX180">
            <v>174</v>
          </cell>
          <cell r="CY180">
            <v>31</v>
          </cell>
          <cell r="CZ180">
            <v>1</v>
          </cell>
          <cell r="DA180">
            <v>1801</v>
          </cell>
          <cell r="DB180">
            <v>51837</v>
          </cell>
          <cell r="DC180">
            <v>39</v>
          </cell>
          <cell r="DD180">
            <v>5058</v>
          </cell>
          <cell r="DE180">
            <v>1487</v>
          </cell>
          <cell r="DF180">
            <v>3</v>
          </cell>
          <cell r="DG180">
            <v>79</v>
          </cell>
          <cell r="DH180">
            <v>8</v>
          </cell>
          <cell r="DI180">
            <v>2</v>
          </cell>
          <cell r="DJ180">
            <v>784</v>
          </cell>
          <cell r="DK180">
            <v>181</v>
          </cell>
          <cell r="DL180">
            <v>5</v>
          </cell>
          <cell r="DM180">
            <v>6569</v>
          </cell>
          <cell r="DN180">
            <v>38193</v>
          </cell>
          <cell r="DO180">
            <v>63</v>
          </cell>
          <cell r="DP180">
            <v>3466</v>
          </cell>
          <cell r="DQ180">
            <v>1880</v>
          </cell>
          <cell r="DR180">
            <v>3</v>
          </cell>
          <cell r="DS180">
            <v>38</v>
          </cell>
        </row>
        <row r="181">
          <cell r="B181" t="str">
            <v>Kab. Bengkayang</v>
          </cell>
          <cell r="C181" t="str">
            <v>Prov. Kalimantan Barat</v>
          </cell>
          <cell r="AZ181">
            <v>4</v>
          </cell>
          <cell r="BA181">
            <v>0</v>
          </cell>
          <cell r="BB181">
            <v>30</v>
          </cell>
          <cell r="BC181">
            <v>61</v>
          </cell>
          <cell r="BD181">
            <v>6</v>
          </cell>
          <cell r="BE181">
            <v>698</v>
          </cell>
          <cell r="BF181">
            <v>29384</v>
          </cell>
          <cell r="BG181">
            <v>55</v>
          </cell>
          <cell r="BH181">
            <v>2292</v>
          </cell>
          <cell r="BI181">
            <v>1443</v>
          </cell>
          <cell r="BJ181">
            <v>7</v>
          </cell>
          <cell r="BK181">
            <v>74</v>
          </cell>
          <cell r="BL181">
            <v>0</v>
          </cell>
          <cell r="BM181">
            <v>0</v>
          </cell>
          <cell r="BN181">
            <v>6</v>
          </cell>
          <cell r="BO181">
            <v>0</v>
          </cell>
          <cell r="BP181">
            <v>0</v>
          </cell>
          <cell r="BQ181">
            <v>119</v>
          </cell>
          <cell r="BR181">
            <v>1238</v>
          </cell>
          <cell r="BS181">
            <v>1</v>
          </cell>
          <cell r="BT181">
            <v>16</v>
          </cell>
          <cell r="BU181">
            <v>364</v>
          </cell>
          <cell r="BV181">
            <v>0</v>
          </cell>
          <cell r="BW181">
            <v>7</v>
          </cell>
          <cell r="CV181">
            <v>1</v>
          </cell>
          <cell r="CW181">
            <v>0</v>
          </cell>
          <cell r="CX181">
            <v>23</v>
          </cell>
          <cell r="CY181">
            <v>142</v>
          </cell>
          <cell r="CZ181">
            <v>4</v>
          </cell>
          <cell r="DA181">
            <v>278</v>
          </cell>
          <cell r="DB181">
            <v>9391</v>
          </cell>
          <cell r="DC181">
            <v>10</v>
          </cell>
          <cell r="DD181">
            <v>1682</v>
          </cell>
          <cell r="DE181">
            <v>532</v>
          </cell>
          <cell r="DF181">
            <v>1</v>
          </cell>
          <cell r="DG181">
            <v>42</v>
          </cell>
          <cell r="DH181">
            <v>6</v>
          </cell>
          <cell r="DI181">
            <v>0</v>
          </cell>
          <cell r="DJ181">
            <v>38</v>
          </cell>
          <cell r="DK181">
            <v>32</v>
          </cell>
          <cell r="DL181">
            <v>1</v>
          </cell>
          <cell r="DM181">
            <v>112</v>
          </cell>
          <cell r="DN181">
            <v>1013</v>
          </cell>
          <cell r="DO181">
            <v>1</v>
          </cell>
          <cell r="DP181">
            <v>139</v>
          </cell>
          <cell r="DQ181">
            <v>210</v>
          </cell>
          <cell r="DR181">
            <v>0</v>
          </cell>
          <cell r="DS181">
            <v>16</v>
          </cell>
        </row>
        <row r="182">
          <cell r="B182" t="str">
            <v>Kab. Kapuas Hulu</v>
          </cell>
          <cell r="C182" t="str">
            <v>Prov. Kalimantan Barat</v>
          </cell>
          <cell r="AZ182">
            <v>0</v>
          </cell>
          <cell r="BA182">
            <v>0</v>
          </cell>
          <cell r="BB182">
            <v>7</v>
          </cell>
          <cell r="BC182">
            <v>12</v>
          </cell>
          <cell r="BD182">
            <v>1</v>
          </cell>
          <cell r="BE182">
            <v>217</v>
          </cell>
          <cell r="BF182">
            <v>24593</v>
          </cell>
          <cell r="BG182">
            <v>71</v>
          </cell>
          <cell r="BH182">
            <v>3739</v>
          </cell>
          <cell r="BI182">
            <v>537</v>
          </cell>
          <cell r="BJ182">
            <v>5</v>
          </cell>
          <cell r="BK182">
            <v>39</v>
          </cell>
          <cell r="BL182">
            <v>0</v>
          </cell>
          <cell r="BM182">
            <v>0</v>
          </cell>
          <cell r="BN182">
            <v>4</v>
          </cell>
          <cell r="BO182">
            <v>2</v>
          </cell>
          <cell r="BP182">
            <v>0</v>
          </cell>
          <cell r="BQ182">
            <v>44</v>
          </cell>
          <cell r="BR182">
            <v>1384</v>
          </cell>
          <cell r="BS182">
            <v>0</v>
          </cell>
          <cell r="BT182">
            <v>31</v>
          </cell>
          <cell r="BU182">
            <v>121</v>
          </cell>
          <cell r="BV182">
            <v>0</v>
          </cell>
          <cell r="BW182">
            <v>1</v>
          </cell>
          <cell r="CV182">
            <v>2</v>
          </cell>
          <cell r="CW182">
            <v>0</v>
          </cell>
          <cell r="CX182">
            <v>13</v>
          </cell>
          <cell r="CY182">
            <v>25</v>
          </cell>
          <cell r="CZ182">
            <v>1</v>
          </cell>
          <cell r="DA182">
            <v>125</v>
          </cell>
          <cell r="DB182">
            <v>8563</v>
          </cell>
          <cell r="DC182">
            <v>49</v>
          </cell>
          <cell r="DD182">
            <v>2611</v>
          </cell>
          <cell r="DE182">
            <v>147</v>
          </cell>
          <cell r="DF182">
            <v>7</v>
          </cell>
          <cell r="DG182">
            <v>44</v>
          </cell>
          <cell r="DH182">
            <v>0</v>
          </cell>
          <cell r="DI182">
            <v>0</v>
          </cell>
          <cell r="DJ182">
            <v>6</v>
          </cell>
          <cell r="DK182">
            <v>3</v>
          </cell>
          <cell r="DL182">
            <v>0</v>
          </cell>
          <cell r="DM182">
            <v>19</v>
          </cell>
          <cell r="DN182">
            <v>393</v>
          </cell>
          <cell r="DO182">
            <v>3</v>
          </cell>
          <cell r="DP182">
            <v>100</v>
          </cell>
          <cell r="DQ182">
            <v>42</v>
          </cell>
          <cell r="DR182">
            <v>0</v>
          </cell>
          <cell r="DS182">
            <v>0</v>
          </cell>
        </row>
        <row r="183">
          <cell r="B183" t="str">
            <v>Kab. Kayong Utara</v>
          </cell>
          <cell r="C183" t="str">
            <v>Prov. Kalimantan Barat</v>
          </cell>
          <cell r="AZ183">
            <v>1</v>
          </cell>
          <cell r="BA183">
            <v>0</v>
          </cell>
          <cell r="BB183">
            <v>20</v>
          </cell>
          <cell r="BC183">
            <v>14</v>
          </cell>
          <cell r="BD183">
            <v>0</v>
          </cell>
          <cell r="BE183">
            <v>282</v>
          </cell>
          <cell r="BF183">
            <v>11486</v>
          </cell>
          <cell r="BG183">
            <v>15</v>
          </cell>
          <cell r="BH183">
            <v>1080</v>
          </cell>
          <cell r="BI183">
            <v>635</v>
          </cell>
          <cell r="BJ183">
            <v>5</v>
          </cell>
          <cell r="BK183">
            <v>45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3</v>
          </cell>
          <cell r="BR183">
            <v>66</v>
          </cell>
          <cell r="BS183">
            <v>0</v>
          </cell>
          <cell r="BT183">
            <v>1</v>
          </cell>
          <cell r="BU183">
            <v>0</v>
          </cell>
          <cell r="BV183">
            <v>0</v>
          </cell>
          <cell r="BW183">
            <v>0</v>
          </cell>
          <cell r="CV183">
            <v>2</v>
          </cell>
          <cell r="CW183">
            <v>0</v>
          </cell>
          <cell r="CX183">
            <v>29</v>
          </cell>
          <cell r="CY183">
            <v>26</v>
          </cell>
          <cell r="CZ183">
            <v>0</v>
          </cell>
          <cell r="DA183">
            <v>180</v>
          </cell>
          <cell r="DB183">
            <v>4235</v>
          </cell>
          <cell r="DC183">
            <v>6</v>
          </cell>
          <cell r="DD183">
            <v>738</v>
          </cell>
          <cell r="DE183">
            <v>336</v>
          </cell>
          <cell r="DF183">
            <v>0</v>
          </cell>
          <cell r="DG183">
            <v>63</v>
          </cell>
          <cell r="DH183">
            <v>0</v>
          </cell>
          <cell r="DI183">
            <v>0</v>
          </cell>
          <cell r="DJ183">
            <v>0</v>
          </cell>
          <cell r="DK183">
            <v>1</v>
          </cell>
          <cell r="DL183">
            <v>0</v>
          </cell>
          <cell r="DM183">
            <v>1</v>
          </cell>
          <cell r="DN183">
            <v>134</v>
          </cell>
          <cell r="DO183">
            <v>0</v>
          </cell>
          <cell r="DP183">
            <v>1</v>
          </cell>
          <cell r="DQ183">
            <v>19</v>
          </cell>
          <cell r="DR183">
            <v>0</v>
          </cell>
          <cell r="DS183">
            <v>1</v>
          </cell>
        </row>
        <row r="184">
          <cell r="B184" t="str">
            <v>Kab. Ketapang</v>
          </cell>
          <cell r="C184" t="str">
            <v>Prov. Kalimantan Barat</v>
          </cell>
          <cell r="AZ184">
            <v>2</v>
          </cell>
          <cell r="BA184">
            <v>0</v>
          </cell>
          <cell r="BB184">
            <v>46</v>
          </cell>
          <cell r="BC184">
            <v>22</v>
          </cell>
          <cell r="BD184">
            <v>2</v>
          </cell>
          <cell r="BE184">
            <v>480</v>
          </cell>
          <cell r="BF184">
            <v>44662</v>
          </cell>
          <cell r="BG184">
            <v>111</v>
          </cell>
          <cell r="BH184">
            <v>3500</v>
          </cell>
          <cell r="BI184">
            <v>4964</v>
          </cell>
          <cell r="BJ184">
            <v>12</v>
          </cell>
          <cell r="BK184">
            <v>298</v>
          </cell>
          <cell r="BL184">
            <v>0</v>
          </cell>
          <cell r="BM184">
            <v>0</v>
          </cell>
          <cell r="BN184">
            <v>13</v>
          </cell>
          <cell r="BO184">
            <v>13</v>
          </cell>
          <cell r="BP184">
            <v>0</v>
          </cell>
          <cell r="BQ184">
            <v>174</v>
          </cell>
          <cell r="BR184">
            <v>5894</v>
          </cell>
          <cell r="BS184">
            <v>7</v>
          </cell>
          <cell r="BT184">
            <v>119</v>
          </cell>
          <cell r="BU184">
            <v>581</v>
          </cell>
          <cell r="BV184">
            <v>0</v>
          </cell>
          <cell r="BW184">
            <v>3</v>
          </cell>
          <cell r="CV184">
            <v>4</v>
          </cell>
          <cell r="CW184">
            <v>0</v>
          </cell>
          <cell r="CX184">
            <v>26</v>
          </cell>
          <cell r="CY184">
            <v>10</v>
          </cell>
          <cell r="CZ184">
            <v>0</v>
          </cell>
          <cell r="DA184">
            <v>144</v>
          </cell>
          <cell r="DB184">
            <v>13307</v>
          </cell>
          <cell r="DC184">
            <v>43</v>
          </cell>
          <cell r="DD184">
            <v>2152</v>
          </cell>
          <cell r="DE184">
            <v>1825</v>
          </cell>
          <cell r="DF184">
            <v>3</v>
          </cell>
          <cell r="DG184">
            <v>194</v>
          </cell>
          <cell r="DH184">
            <v>1</v>
          </cell>
          <cell r="DI184">
            <v>0</v>
          </cell>
          <cell r="DJ184">
            <v>12</v>
          </cell>
          <cell r="DK184">
            <v>8</v>
          </cell>
          <cell r="DL184">
            <v>0</v>
          </cell>
          <cell r="DM184">
            <v>120</v>
          </cell>
          <cell r="DN184">
            <v>3321</v>
          </cell>
          <cell r="DO184">
            <v>8</v>
          </cell>
          <cell r="DP184">
            <v>467</v>
          </cell>
          <cell r="DQ184">
            <v>405</v>
          </cell>
          <cell r="DR184">
            <v>3</v>
          </cell>
          <cell r="DS184">
            <v>44</v>
          </cell>
        </row>
        <row r="185">
          <cell r="B185" t="str">
            <v>Kab. Kuburaya</v>
          </cell>
          <cell r="C185" t="str">
            <v>Prov. Kalimantan Barat</v>
          </cell>
          <cell r="AZ185">
            <v>2</v>
          </cell>
          <cell r="BA185">
            <v>0</v>
          </cell>
          <cell r="BB185">
            <v>134</v>
          </cell>
          <cell r="BC185">
            <v>64</v>
          </cell>
          <cell r="BD185">
            <v>3</v>
          </cell>
          <cell r="BE185">
            <v>1445</v>
          </cell>
          <cell r="BF185">
            <v>38707</v>
          </cell>
          <cell r="BG185">
            <v>89</v>
          </cell>
          <cell r="BH185">
            <v>3695</v>
          </cell>
          <cell r="BI185">
            <v>4744</v>
          </cell>
          <cell r="BJ185">
            <v>12</v>
          </cell>
          <cell r="BK185">
            <v>322</v>
          </cell>
          <cell r="BL185">
            <v>0</v>
          </cell>
          <cell r="BM185">
            <v>0</v>
          </cell>
          <cell r="BN185">
            <v>198</v>
          </cell>
          <cell r="BO185">
            <v>1</v>
          </cell>
          <cell r="BP185">
            <v>1</v>
          </cell>
          <cell r="BQ185">
            <v>519</v>
          </cell>
          <cell r="BR185">
            <v>4710</v>
          </cell>
          <cell r="BS185">
            <v>7</v>
          </cell>
          <cell r="BT185">
            <v>117</v>
          </cell>
          <cell r="BU185">
            <v>1083</v>
          </cell>
          <cell r="BV185">
            <v>0</v>
          </cell>
          <cell r="BW185">
            <v>13</v>
          </cell>
          <cell r="CV185">
            <v>7</v>
          </cell>
          <cell r="CW185">
            <v>0</v>
          </cell>
          <cell r="CX185">
            <v>101</v>
          </cell>
          <cell r="CY185">
            <v>63</v>
          </cell>
          <cell r="CZ185">
            <v>4</v>
          </cell>
          <cell r="DA185">
            <v>462</v>
          </cell>
          <cell r="DB185">
            <v>11071</v>
          </cell>
          <cell r="DC185">
            <v>27</v>
          </cell>
          <cell r="DD185">
            <v>2324</v>
          </cell>
          <cell r="DE185">
            <v>1730</v>
          </cell>
          <cell r="DF185">
            <v>3</v>
          </cell>
          <cell r="DG185">
            <v>215</v>
          </cell>
          <cell r="DH185">
            <v>7</v>
          </cell>
          <cell r="DI185">
            <v>1</v>
          </cell>
          <cell r="DJ185">
            <v>139</v>
          </cell>
          <cell r="DK185">
            <v>35</v>
          </cell>
          <cell r="DL185">
            <v>1</v>
          </cell>
          <cell r="DM185">
            <v>742</v>
          </cell>
          <cell r="DN185">
            <v>3896</v>
          </cell>
          <cell r="DO185">
            <v>23</v>
          </cell>
          <cell r="DP185">
            <v>324</v>
          </cell>
          <cell r="DQ185">
            <v>712</v>
          </cell>
          <cell r="DR185">
            <v>4</v>
          </cell>
          <cell r="DS185">
            <v>76</v>
          </cell>
        </row>
        <row r="186">
          <cell r="B186" t="str">
            <v>Kab. Landak</v>
          </cell>
          <cell r="C186" t="str">
            <v>Prov. Kalimantan Barat</v>
          </cell>
          <cell r="AZ186">
            <v>3</v>
          </cell>
          <cell r="BA186">
            <v>0</v>
          </cell>
          <cell r="BB186">
            <v>28</v>
          </cell>
          <cell r="BC186">
            <v>13</v>
          </cell>
          <cell r="BD186">
            <v>2</v>
          </cell>
          <cell r="BE186">
            <v>476</v>
          </cell>
          <cell r="BF186">
            <v>32922</v>
          </cell>
          <cell r="BG186">
            <v>217</v>
          </cell>
          <cell r="BH186">
            <v>6632</v>
          </cell>
          <cell r="BI186">
            <v>1841</v>
          </cell>
          <cell r="BJ186">
            <v>5</v>
          </cell>
          <cell r="BK186">
            <v>188</v>
          </cell>
          <cell r="BL186">
            <v>0</v>
          </cell>
          <cell r="BM186">
            <v>0</v>
          </cell>
          <cell r="BN186">
            <v>3</v>
          </cell>
          <cell r="BO186">
            <v>1</v>
          </cell>
          <cell r="BP186">
            <v>0</v>
          </cell>
          <cell r="BQ186">
            <v>36</v>
          </cell>
          <cell r="BR186">
            <v>1810</v>
          </cell>
          <cell r="BS186">
            <v>3</v>
          </cell>
          <cell r="BT186">
            <v>189</v>
          </cell>
          <cell r="BU186">
            <v>187</v>
          </cell>
          <cell r="BV186">
            <v>0</v>
          </cell>
          <cell r="BW186">
            <v>12</v>
          </cell>
          <cell r="CV186">
            <v>2</v>
          </cell>
          <cell r="CW186">
            <v>0</v>
          </cell>
          <cell r="CX186">
            <v>28</v>
          </cell>
          <cell r="CY186">
            <v>78</v>
          </cell>
          <cell r="CZ186">
            <v>0</v>
          </cell>
          <cell r="DA186">
            <v>335</v>
          </cell>
          <cell r="DB186">
            <v>9394</v>
          </cell>
          <cell r="DC186">
            <v>33</v>
          </cell>
          <cell r="DD186">
            <v>5924</v>
          </cell>
          <cell r="DE186">
            <v>734</v>
          </cell>
          <cell r="DF186">
            <v>8</v>
          </cell>
          <cell r="DG186">
            <v>242</v>
          </cell>
          <cell r="DH186">
            <v>4</v>
          </cell>
          <cell r="DI186">
            <v>0</v>
          </cell>
          <cell r="DJ186">
            <v>34</v>
          </cell>
          <cell r="DK186">
            <v>28</v>
          </cell>
          <cell r="DL186">
            <v>0</v>
          </cell>
          <cell r="DM186">
            <v>289</v>
          </cell>
          <cell r="DN186">
            <v>2687</v>
          </cell>
          <cell r="DO186">
            <v>11</v>
          </cell>
          <cell r="DP186">
            <v>1243</v>
          </cell>
          <cell r="DQ186">
            <v>116</v>
          </cell>
          <cell r="DR186">
            <v>0</v>
          </cell>
          <cell r="DS186">
            <v>35</v>
          </cell>
        </row>
        <row r="187">
          <cell r="B187" t="str">
            <v>Kab. Melawi</v>
          </cell>
          <cell r="C187" t="str">
            <v>Prov. Kalimantan Barat</v>
          </cell>
          <cell r="AZ187">
            <v>1</v>
          </cell>
          <cell r="BA187">
            <v>0</v>
          </cell>
          <cell r="BB187">
            <v>11</v>
          </cell>
          <cell r="BC187">
            <v>8</v>
          </cell>
          <cell r="BD187">
            <v>3</v>
          </cell>
          <cell r="BE187">
            <v>158</v>
          </cell>
          <cell r="BF187">
            <v>18573</v>
          </cell>
          <cell r="BG187">
            <v>65</v>
          </cell>
          <cell r="BH187">
            <v>1849</v>
          </cell>
          <cell r="BI187">
            <v>2246</v>
          </cell>
          <cell r="BJ187">
            <v>19</v>
          </cell>
          <cell r="BK187">
            <v>235</v>
          </cell>
          <cell r="BL187">
            <v>0</v>
          </cell>
          <cell r="BM187">
            <v>0</v>
          </cell>
          <cell r="BN187">
            <v>0</v>
          </cell>
          <cell r="BO187">
            <v>2</v>
          </cell>
          <cell r="BP187">
            <v>0</v>
          </cell>
          <cell r="BQ187">
            <v>6</v>
          </cell>
          <cell r="BR187">
            <v>1132</v>
          </cell>
          <cell r="BS187">
            <v>0</v>
          </cell>
          <cell r="BT187">
            <v>2</v>
          </cell>
          <cell r="BU187">
            <v>22</v>
          </cell>
          <cell r="BV187">
            <v>0</v>
          </cell>
          <cell r="BW187">
            <v>0</v>
          </cell>
          <cell r="CV187">
            <v>5</v>
          </cell>
          <cell r="CW187">
            <v>0</v>
          </cell>
          <cell r="CX187">
            <v>12</v>
          </cell>
          <cell r="CY187">
            <v>42</v>
          </cell>
          <cell r="CZ187">
            <v>0</v>
          </cell>
          <cell r="DA187">
            <v>115</v>
          </cell>
          <cell r="DB187">
            <v>7123</v>
          </cell>
          <cell r="DC187">
            <v>15</v>
          </cell>
          <cell r="DD187">
            <v>1198</v>
          </cell>
          <cell r="DE187">
            <v>413</v>
          </cell>
          <cell r="DF187">
            <v>2</v>
          </cell>
          <cell r="DG187">
            <v>74</v>
          </cell>
          <cell r="DH187">
            <v>4</v>
          </cell>
          <cell r="DI187">
            <v>0</v>
          </cell>
          <cell r="DJ187">
            <v>14</v>
          </cell>
          <cell r="DK187">
            <v>19</v>
          </cell>
          <cell r="DL187">
            <v>1</v>
          </cell>
          <cell r="DM187">
            <v>56</v>
          </cell>
          <cell r="DN187">
            <v>966</v>
          </cell>
          <cell r="DO187">
            <v>4</v>
          </cell>
          <cell r="DP187">
            <v>103</v>
          </cell>
          <cell r="DQ187">
            <v>102</v>
          </cell>
          <cell r="DR187">
            <v>0</v>
          </cell>
          <cell r="DS187">
            <v>12</v>
          </cell>
        </row>
        <row r="188">
          <cell r="B188" t="str">
            <v>Kab. Mempawah</v>
          </cell>
          <cell r="C188" t="str">
            <v>Prov. Kalimantan Barat</v>
          </cell>
          <cell r="AZ188">
            <v>3</v>
          </cell>
          <cell r="BA188">
            <v>2</v>
          </cell>
          <cell r="BB188">
            <v>39</v>
          </cell>
          <cell r="BC188">
            <v>43</v>
          </cell>
          <cell r="BD188">
            <v>1</v>
          </cell>
          <cell r="BE188">
            <v>516</v>
          </cell>
          <cell r="BF188">
            <v>20388</v>
          </cell>
          <cell r="BG188">
            <v>54</v>
          </cell>
          <cell r="BH188">
            <v>2966</v>
          </cell>
          <cell r="BI188">
            <v>1321</v>
          </cell>
          <cell r="BJ188">
            <v>7</v>
          </cell>
          <cell r="BK188">
            <v>171</v>
          </cell>
          <cell r="BL188">
            <v>0</v>
          </cell>
          <cell r="BM188">
            <v>0</v>
          </cell>
          <cell r="BN188">
            <v>2</v>
          </cell>
          <cell r="BO188">
            <v>0</v>
          </cell>
          <cell r="BP188">
            <v>0</v>
          </cell>
          <cell r="BQ188">
            <v>29</v>
          </cell>
          <cell r="BR188">
            <v>910</v>
          </cell>
          <cell r="BS188">
            <v>1</v>
          </cell>
          <cell r="BT188">
            <v>50</v>
          </cell>
          <cell r="BU188">
            <v>160</v>
          </cell>
          <cell r="BV188">
            <v>0</v>
          </cell>
          <cell r="BW188">
            <v>5</v>
          </cell>
          <cell r="CV188">
            <v>2</v>
          </cell>
          <cell r="CW188">
            <v>0</v>
          </cell>
          <cell r="CX188">
            <v>20</v>
          </cell>
          <cell r="CY188">
            <v>57</v>
          </cell>
          <cell r="CZ188">
            <v>0</v>
          </cell>
          <cell r="DA188">
            <v>203</v>
          </cell>
          <cell r="DB188">
            <v>5776</v>
          </cell>
          <cell r="DC188">
            <v>2</v>
          </cell>
          <cell r="DD188">
            <v>1638</v>
          </cell>
          <cell r="DE188">
            <v>435</v>
          </cell>
          <cell r="DF188">
            <v>0</v>
          </cell>
          <cell r="DG188">
            <v>62</v>
          </cell>
          <cell r="DH188">
            <v>0</v>
          </cell>
          <cell r="DI188">
            <v>0</v>
          </cell>
          <cell r="DJ188">
            <v>5</v>
          </cell>
          <cell r="DK188">
            <v>12</v>
          </cell>
          <cell r="DL188">
            <v>0</v>
          </cell>
          <cell r="DM188">
            <v>60</v>
          </cell>
          <cell r="DN188">
            <v>562</v>
          </cell>
          <cell r="DO188">
            <v>8</v>
          </cell>
          <cell r="DP188">
            <v>144</v>
          </cell>
          <cell r="DQ188">
            <v>21</v>
          </cell>
          <cell r="DR188">
            <v>0</v>
          </cell>
          <cell r="DS188">
            <v>1</v>
          </cell>
        </row>
        <row r="189">
          <cell r="B189" t="str">
            <v>Kab. Sambas</v>
          </cell>
          <cell r="C189" t="str">
            <v>Prov. Kalimantan Barat</v>
          </cell>
          <cell r="AZ189">
            <v>1</v>
          </cell>
          <cell r="BA189">
            <v>0</v>
          </cell>
          <cell r="BB189">
            <v>34</v>
          </cell>
          <cell r="BC189">
            <v>14</v>
          </cell>
          <cell r="BD189">
            <v>2</v>
          </cell>
          <cell r="BE189">
            <v>456</v>
          </cell>
          <cell r="BF189">
            <v>55464</v>
          </cell>
          <cell r="BG189">
            <v>105</v>
          </cell>
          <cell r="BH189">
            <v>8234</v>
          </cell>
          <cell r="BI189">
            <v>2725</v>
          </cell>
          <cell r="BJ189">
            <v>15</v>
          </cell>
          <cell r="BK189">
            <v>253</v>
          </cell>
          <cell r="BL189">
            <v>0</v>
          </cell>
          <cell r="BM189">
            <v>0</v>
          </cell>
          <cell r="BN189">
            <v>9</v>
          </cell>
          <cell r="BO189">
            <v>1</v>
          </cell>
          <cell r="BP189">
            <v>1</v>
          </cell>
          <cell r="BQ189">
            <v>95</v>
          </cell>
          <cell r="BR189">
            <v>2737</v>
          </cell>
          <cell r="BS189">
            <v>2</v>
          </cell>
          <cell r="BT189">
            <v>83</v>
          </cell>
          <cell r="BU189">
            <v>371</v>
          </cell>
          <cell r="BV189">
            <v>0</v>
          </cell>
          <cell r="BW189">
            <v>3</v>
          </cell>
          <cell r="CV189">
            <v>2</v>
          </cell>
          <cell r="CW189">
            <v>0</v>
          </cell>
          <cell r="CX189">
            <v>29</v>
          </cell>
          <cell r="CY189">
            <v>22</v>
          </cell>
          <cell r="CZ189">
            <v>1</v>
          </cell>
          <cell r="DA189">
            <v>180</v>
          </cell>
          <cell r="DB189">
            <v>16611</v>
          </cell>
          <cell r="DC189">
            <v>34</v>
          </cell>
          <cell r="DD189">
            <v>5362</v>
          </cell>
          <cell r="DE189">
            <v>749</v>
          </cell>
          <cell r="DF189">
            <v>2</v>
          </cell>
          <cell r="DG189">
            <v>190</v>
          </cell>
          <cell r="DH189">
            <v>0</v>
          </cell>
          <cell r="DI189">
            <v>0</v>
          </cell>
          <cell r="DJ189">
            <v>8</v>
          </cell>
          <cell r="DK189">
            <v>2</v>
          </cell>
          <cell r="DL189">
            <v>0</v>
          </cell>
          <cell r="DM189">
            <v>51</v>
          </cell>
          <cell r="DN189">
            <v>2178</v>
          </cell>
          <cell r="DO189">
            <v>0</v>
          </cell>
          <cell r="DP189">
            <v>248</v>
          </cell>
          <cell r="DQ189">
            <v>109</v>
          </cell>
          <cell r="DR189">
            <v>0</v>
          </cell>
          <cell r="DS189">
            <v>10</v>
          </cell>
        </row>
        <row r="190">
          <cell r="B190" t="str">
            <v>Kab. Sanggau</v>
          </cell>
          <cell r="C190" t="str">
            <v>Prov. Kalimantan Barat</v>
          </cell>
          <cell r="AZ190">
            <v>2</v>
          </cell>
          <cell r="BA190">
            <v>0</v>
          </cell>
          <cell r="BB190">
            <v>33</v>
          </cell>
          <cell r="BC190">
            <v>15</v>
          </cell>
          <cell r="BD190">
            <v>0</v>
          </cell>
          <cell r="BE190">
            <v>304</v>
          </cell>
          <cell r="BF190">
            <v>46604</v>
          </cell>
          <cell r="BG190">
            <v>83</v>
          </cell>
          <cell r="BH190">
            <v>1839</v>
          </cell>
          <cell r="BI190">
            <v>2555</v>
          </cell>
          <cell r="BJ190">
            <v>3</v>
          </cell>
          <cell r="BK190">
            <v>74</v>
          </cell>
          <cell r="BL190">
            <v>0</v>
          </cell>
          <cell r="BM190">
            <v>0</v>
          </cell>
          <cell r="BN190">
            <v>1</v>
          </cell>
          <cell r="BO190">
            <v>0</v>
          </cell>
          <cell r="BP190">
            <v>0</v>
          </cell>
          <cell r="BQ190">
            <v>25</v>
          </cell>
          <cell r="BR190">
            <v>1715</v>
          </cell>
          <cell r="BS190">
            <v>0</v>
          </cell>
          <cell r="BT190">
            <v>6</v>
          </cell>
          <cell r="BU190">
            <v>20</v>
          </cell>
          <cell r="BV190">
            <v>0</v>
          </cell>
          <cell r="BW190">
            <v>0</v>
          </cell>
          <cell r="CV190">
            <v>1</v>
          </cell>
          <cell r="CW190">
            <v>1</v>
          </cell>
          <cell r="CX190">
            <v>26</v>
          </cell>
          <cell r="CY190">
            <v>57</v>
          </cell>
          <cell r="CZ190">
            <v>3</v>
          </cell>
          <cell r="DA190">
            <v>240</v>
          </cell>
          <cell r="DB190">
            <v>14185</v>
          </cell>
          <cell r="DC190">
            <v>44</v>
          </cell>
          <cell r="DD190">
            <v>1119</v>
          </cell>
          <cell r="DE190">
            <v>973</v>
          </cell>
          <cell r="DF190">
            <v>1</v>
          </cell>
          <cell r="DG190">
            <v>46</v>
          </cell>
          <cell r="DH190">
            <v>0</v>
          </cell>
          <cell r="DI190">
            <v>0</v>
          </cell>
          <cell r="DJ190">
            <v>9</v>
          </cell>
          <cell r="DK190">
            <v>18</v>
          </cell>
          <cell r="DL190">
            <v>2</v>
          </cell>
          <cell r="DM190">
            <v>116</v>
          </cell>
          <cell r="DN190">
            <v>2936</v>
          </cell>
          <cell r="DO190">
            <v>2</v>
          </cell>
          <cell r="DP190">
            <v>184</v>
          </cell>
          <cell r="DQ190">
            <v>147</v>
          </cell>
          <cell r="DR190">
            <v>0</v>
          </cell>
          <cell r="DS190">
            <v>3</v>
          </cell>
        </row>
        <row r="191">
          <cell r="B191" t="str">
            <v>Kab. Sekadau</v>
          </cell>
          <cell r="C191" t="str">
            <v>Prov. Kalimantan Barat</v>
          </cell>
          <cell r="AZ191">
            <v>0</v>
          </cell>
          <cell r="BA191">
            <v>0</v>
          </cell>
          <cell r="BB191">
            <v>23</v>
          </cell>
          <cell r="BC191">
            <v>2</v>
          </cell>
          <cell r="BD191">
            <v>0</v>
          </cell>
          <cell r="BE191">
            <v>177</v>
          </cell>
          <cell r="BF191">
            <v>19850</v>
          </cell>
          <cell r="BG191">
            <v>15</v>
          </cell>
          <cell r="BH191">
            <v>1363</v>
          </cell>
          <cell r="BI191">
            <v>1797</v>
          </cell>
          <cell r="BJ191">
            <v>6</v>
          </cell>
          <cell r="BK191">
            <v>107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2</v>
          </cell>
          <cell r="BR191">
            <v>851</v>
          </cell>
          <cell r="BS191">
            <v>0</v>
          </cell>
          <cell r="BT191">
            <v>7</v>
          </cell>
          <cell r="BU191">
            <v>69</v>
          </cell>
          <cell r="BV191">
            <v>0</v>
          </cell>
          <cell r="BW191">
            <v>0</v>
          </cell>
          <cell r="CV191">
            <v>1</v>
          </cell>
          <cell r="CW191">
            <v>0</v>
          </cell>
          <cell r="CX191">
            <v>16</v>
          </cell>
          <cell r="CY191">
            <v>33</v>
          </cell>
          <cell r="CZ191">
            <v>0</v>
          </cell>
          <cell r="DA191">
            <v>148</v>
          </cell>
          <cell r="DB191">
            <v>7336</v>
          </cell>
          <cell r="DC191">
            <v>18</v>
          </cell>
          <cell r="DD191">
            <v>1000</v>
          </cell>
          <cell r="DE191">
            <v>549</v>
          </cell>
          <cell r="DF191">
            <v>4</v>
          </cell>
          <cell r="DG191">
            <v>27</v>
          </cell>
          <cell r="DH191">
            <v>0</v>
          </cell>
          <cell r="DI191">
            <v>0</v>
          </cell>
          <cell r="DJ191">
            <v>4</v>
          </cell>
          <cell r="DK191">
            <v>10</v>
          </cell>
          <cell r="DL191">
            <v>0</v>
          </cell>
          <cell r="DM191">
            <v>33</v>
          </cell>
          <cell r="DN191">
            <v>748</v>
          </cell>
          <cell r="DO191">
            <v>1</v>
          </cell>
          <cell r="DP191">
            <v>73</v>
          </cell>
          <cell r="DQ191">
            <v>11</v>
          </cell>
          <cell r="DR191">
            <v>0</v>
          </cell>
          <cell r="DS191">
            <v>1</v>
          </cell>
        </row>
        <row r="192">
          <cell r="B192" t="str">
            <v>Kab. Sintang</v>
          </cell>
          <cell r="C192" t="str">
            <v>Prov. Kalimantan Barat</v>
          </cell>
          <cell r="AZ192">
            <v>1</v>
          </cell>
          <cell r="BA192">
            <v>0</v>
          </cell>
          <cell r="BB192">
            <v>29</v>
          </cell>
          <cell r="BC192">
            <v>11</v>
          </cell>
          <cell r="BD192">
            <v>0</v>
          </cell>
          <cell r="BE192">
            <v>356</v>
          </cell>
          <cell r="BF192">
            <v>41445</v>
          </cell>
          <cell r="BG192">
            <v>270</v>
          </cell>
          <cell r="BH192">
            <v>6057</v>
          </cell>
          <cell r="BI192">
            <v>4764</v>
          </cell>
          <cell r="BJ192">
            <v>29</v>
          </cell>
          <cell r="BK192">
            <v>268</v>
          </cell>
          <cell r="BL192">
            <v>0</v>
          </cell>
          <cell r="BM192">
            <v>0</v>
          </cell>
          <cell r="BN192">
            <v>1</v>
          </cell>
          <cell r="BO192">
            <v>0</v>
          </cell>
          <cell r="BP192">
            <v>0</v>
          </cell>
          <cell r="BQ192">
            <v>25</v>
          </cell>
          <cell r="BR192">
            <v>1770</v>
          </cell>
          <cell r="BS192">
            <v>6</v>
          </cell>
          <cell r="BT192">
            <v>53</v>
          </cell>
          <cell r="BU192">
            <v>159</v>
          </cell>
          <cell r="BV192">
            <v>1</v>
          </cell>
          <cell r="BW192">
            <v>1</v>
          </cell>
          <cell r="CV192">
            <v>1</v>
          </cell>
          <cell r="CW192">
            <v>0</v>
          </cell>
          <cell r="CX192">
            <v>29</v>
          </cell>
          <cell r="CY192">
            <v>69</v>
          </cell>
          <cell r="CZ192">
            <v>3</v>
          </cell>
          <cell r="DA192">
            <v>336</v>
          </cell>
          <cell r="DB192">
            <v>14007</v>
          </cell>
          <cell r="DC192">
            <v>70</v>
          </cell>
          <cell r="DD192">
            <v>4225</v>
          </cell>
          <cell r="DE192">
            <v>799</v>
          </cell>
          <cell r="DF192">
            <v>6</v>
          </cell>
          <cell r="DG192">
            <v>205</v>
          </cell>
          <cell r="DH192">
            <v>1</v>
          </cell>
          <cell r="DI192">
            <v>0</v>
          </cell>
          <cell r="DJ192">
            <v>3</v>
          </cell>
          <cell r="DK192">
            <v>2</v>
          </cell>
          <cell r="DL192">
            <v>0</v>
          </cell>
          <cell r="DM192">
            <v>120</v>
          </cell>
          <cell r="DN192">
            <v>1235</v>
          </cell>
          <cell r="DO192">
            <v>6</v>
          </cell>
          <cell r="DP192">
            <v>201</v>
          </cell>
          <cell r="DQ192">
            <v>77</v>
          </cell>
          <cell r="DR192">
            <v>0</v>
          </cell>
          <cell r="DS192">
            <v>5</v>
          </cell>
        </row>
        <row r="193">
          <cell r="B193" t="str">
            <v>Kota Pontianak</v>
          </cell>
          <cell r="C193" t="str">
            <v>Prov. Kalimantan Barat</v>
          </cell>
          <cell r="AZ193">
            <v>6</v>
          </cell>
          <cell r="BA193">
            <v>0</v>
          </cell>
          <cell r="BB193">
            <v>275</v>
          </cell>
          <cell r="BC193">
            <v>38</v>
          </cell>
          <cell r="BD193">
            <v>2</v>
          </cell>
          <cell r="BE193">
            <v>2440</v>
          </cell>
          <cell r="BF193">
            <v>36219</v>
          </cell>
          <cell r="BG193">
            <v>79</v>
          </cell>
          <cell r="BH193">
            <v>2934</v>
          </cell>
          <cell r="BI193">
            <v>3954</v>
          </cell>
          <cell r="BJ193">
            <v>20</v>
          </cell>
          <cell r="BK193">
            <v>271</v>
          </cell>
          <cell r="BL193">
            <v>1</v>
          </cell>
          <cell r="BM193">
            <v>0</v>
          </cell>
          <cell r="BN193">
            <v>227</v>
          </cell>
          <cell r="BO193">
            <v>2</v>
          </cell>
          <cell r="BP193">
            <v>0</v>
          </cell>
          <cell r="BQ193">
            <v>2209</v>
          </cell>
          <cell r="BR193">
            <v>13507</v>
          </cell>
          <cell r="BS193">
            <v>3</v>
          </cell>
          <cell r="BT193">
            <v>121</v>
          </cell>
          <cell r="BU193">
            <v>1867</v>
          </cell>
          <cell r="BV193">
            <v>0</v>
          </cell>
          <cell r="BW193">
            <v>11</v>
          </cell>
          <cell r="CV193">
            <v>8</v>
          </cell>
          <cell r="CW193">
            <v>0</v>
          </cell>
          <cell r="CX193">
            <v>198</v>
          </cell>
          <cell r="CY193">
            <v>50</v>
          </cell>
          <cell r="CZ193">
            <v>0</v>
          </cell>
          <cell r="DA193">
            <v>1159</v>
          </cell>
          <cell r="DB193">
            <v>13679</v>
          </cell>
          <cell r="DC193">
            <v>4</v>
          </cell>
          <cell r="DD193">
            <v>1741</v>
          </cell>
          <cell r="DE193">
            <v>1400</v>
          </cell>
          <cell r="DF193">
            <v>1</v>
          </cell>
          <cell r="DG193">
            <v>98</v>
          </cell>
          <cell r="DH193">
            <v>11</v>
          </cell>
          <cell r="DI193">
            <v>0</v>
          </cell>
          <cell r="DJ193">
            <v>197</v>
          </cell>
          <cell r="DK193">
            <v>48</v>
          </cell>
          <cell r="DL193">
            <v>0</v>
          </cell>
          <cell r="DM193">
            <v>1566</v>
          </cell>
          <cell r="DN193">
            <v>6248</v>
          </cell>
          <cell r="DO193">
            <v>13</v>
          </cell>
          <cell r="DP193">
            <v>459</v>
          </cell>
          <cell r="DQ193">
            <v>610</v>
          </cell>
          <cell r="DR193">
            <v>0</v>
          </cell>
          <cell r="DS193">
            <v>22</v>
          </cell>
        </row>
        <row r="194">
          <cell r="B194" t="str">
            <v>Kota Singkawang</v>
          </cell>
          <cell r="C194" t="str">
            <v>Prov. Kalimantan Barat</v>
          </cell>
          <cell r="AZ194">
            <v>1</v>
          </cell>
          <cell r="BA194">
            <v>0</v>
          </cell>
          <cell r="BB194">
            <v>40</v>
          </cell>
          <cell r="BC194">
            <v>17</v>
          </cell>
          <cell r="BD194">
            <v>2</v>
          </cell>
          <cell r="BE194">
            <v>531</v>
          </cell>
          <cell r="BF194">
            <v>15013</v>
          </cell>
          <cell r="BG194">
            <v>37</v>
          </cell>
          <cell r="BH194">
            <v>2517</v>
          </cell>
          <cell r="BI194">
            <v>1077</v>
          </cell>
          <cell r="BJ194">
            <v>8</v>
          </cell>
          <cell r="BK194">
            <v>122</v>
          </cell>
          <cell r="BL194">
            <v>0</v>
          </cell>
          <cell r="BM194">
            <v>0</v>
          </cell>
          <cell r="BN194">
            <v>15</v>
          </cell>
          <cell r="BO194">
            <v>2</v>
          </cell>
          <cell r="BP194">
            <v>0</v>
          </cell>
          <cell r="BQ194">
            <v>136</v>
          </cell>
          <cell r="BR194">
            <v>4640</v>
          </cell>
          <cell r="BS194">
            <v>2</v>
          </cell>
          <cell r="BT194">
            <v>129</v>
          </cell>
          <cell r="BU194">
            <v>441</v>
          </cell>
          <cell r="BV194">
            <v>1</v>
          </cell>
          <cell r="BW194">
            <v>17</v>
          </cell>
          <cell r="CV194">
            <v>5</v>
          </cell>
          <cell r="CW194">
            <v>0</v>
          </cell>
          <cell r="CX194">
            <v>40</v>
          </cell>
          <cell r="CY194">
            <v>57</v>
          </cell>
          <cell r="CZ194">
            <v>0</v>
          </cell>
          <cell r="DA194">
            <v>325</v>
          </cell>
          <cell r="DB194">
            <v>4842</v>
          </cell>
          <cell r="DC194">
            <v>9</v>
          </cell>
          <cell r="DD194">
            <v>1758</v>
          </cell>
          <cell r="DE194">
            <v>450</v>
          </cell>
          <cell r="DF194">
            <v>1</v>
          </cell>
          <cell r="DG194">
            <v>125</v>
          </cell>
          <cell r="DH194">
            <v>2</v>
          </cell>
          <cell r="DI194">
            <v>0</v>
          </cell>
          <cell r="DJ194">
            <v>39</v>
          </cell>
          <cell r="DK194">
            <v>8</v>
          </cell>
          <cell r="DL194">
            <v>0</v>
          </cell>
          <cell r="DM194">
            <v>278</v>
          </cell>
          <cell r="DN194">
            <v>1975</v>
          </cell>
          <cell r="DO194">
            <v>1</v>
          </cell>
          <cell r="DP194">
            <v>183</v>
          </cell>
          <cell r="DQ194">
            <v>144</v>
          </cell>
          <cell r="DR194">
            <v>1</v>
          </cell>
          <cell r="DS194">
            <v>6</v>
          </cell>
        </row>
        <row r="195">
          <cell r="B195" t="str">
            <v>Kab. Balangan</v>
          </cell>
          <cell r="C195" t="str">
            <v>Prov. Kalimantan Selatan</v>
          </cell>
          <cell r="AZ195">
            <v>0</v>
          </cell>
          <cell r="BA195">
            <v>0</v>
          </cell>
          <cell r="BB195">
            <v>11</v>
          </cell>
          <cell r="BC195">
            <v>12</v>
          </cell>
          <cell r="BD195">
            <v>0</v>
          </cell>
          <cell r="BE195">
            <v>152</v>
          </cell>
          <cell r="BF195">
            <v>10547</v>
          </cell>
          <cell r="BG195">
            <v>52</v>
          </cell>
          <cell r="BH195">
            <v>694</v>
          </cell>
          <cell r="BI195">
            <v>316</v>
          </cell>
          <cell r="BJ195">
            <v>0</v>
          </cell>
          <cell r="BK195">
            <v>15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3</v>
          </cell>
          <cell r="BR195">
            <v>233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CV195">
            <v>0</v>
          </cell>
          <cell r="CW195">
            <v>0</v>
          </cell>
          <cell r="CX195">
            <v>1</v>
          </cell>
          <cell r="CY195">
            <v>11</v>
          </cell>
          <cell r="CZ195">
            <v>0</v>
          </cell>
          <cell r="DA195">
            <v>63</v>
          </cell>
          <cell r="DB195">
            <v>2342</v>
          </cell>
          <cell r="DC195">
            <v>4</v>
          </cell>
          <cell r="DD195">
            <v>334</v>
          </cell>
          <cell r="DE195">
            <v>36</v>
          </cell>
          <cell r="DF195">
            <v>0</v>
          </cell>
          <cell r="DG195">
            <v>6</v>
          </cell>
          <cell r="DH195">
            <v>0</v>
          </cell>
          <cell r="DI195">
            <v>0</v>
          </cell>
          <cell r="DJ195">
            <v>3</v>
          </cell>
          <cell r="DK195">
            <v>3</v>
          </cell>
          <cell r="DL195">
            <v>0</v>
          </cell>
          <cell r="DM195">
            <v>4</v>
          </cell>
          <cell r="DN195">
            <v>74</v>
          </cell>
          <cell r="DO195">
            <v>2</v>
          </cell>
          <cell r="DP195">
            <v>7</v>
          </cell>
          <cell r="DQ195">
            <v>0</v>
          </cell>
          <cell r="DR195">
            <v>0</v>
          </cell>
          <cell r="DS195">
            <v>0</v>
          </cell>
        </row>
        <row r="196">
          <cell r="B196" t="str">
            <v>Kab. Banjar</v>
          </cell>
          <cell r="C196" t="str">
            <v>Prov. Kalimantan Selatan</v>
          </cell>
          <cell r="AZ196">
            <v>3</v>
          </cell>
          <cell r="BA196">
            <v>1</v>
          </cell>
          <cell r="BB196">
            <v>134</v>
          </cell>
          <cell r="BC196">
            <v>21</v>
          </cell>
          <cell r="BD196">
            <v>0</v>
          </cell>
          <cell r="BE196">
            <v>1082</v>
          </cell>
          <cell r="BF196">
            <v>34277</v>
          </cell>
          <cell r="BG196">
            <v>37</v>
          </cell>
          <cell r="BH196">
            <v>1715</v>
          </cell>
          <cell r="BI196">
            <v>3838</v>
          </cell>
          <cell r="BJ196">
            <v>10</v>
          </cell>
          <cell r="BK196">
            <v>160</v>
          </cell>
          <cell r="BL196">
            <v>0</v>
          </cell>
          <cell r="BM196">
            <v>0</v>
          </cell>
          <cell r="BN196">
            <v>23</v>
          </cell>
          <cell r="BO196">
            <v>0</v>
          </cell>
          <cell r="BP196">
            <v>0</v>
          </cell>
          <cell r="BQ196">
            <v>385</v>
          </cell>
          <cell r="BR196">
            <v>649</v>
          </cell>
          <cell r="BS196">
            <v>1</v>
          </cell>
          <cell r="BT196">
            <v>5</v>
          </cell>
          <cell r="BU196">
            <v>99</v>
          </cell>
          <cell r="BV196">
            <v>0</v>
          </cell>
          <cell r="BW196">
            <v>0</v>
          </cell>
          <cell r="CV196">
            <v>7</v>
          </cell>
          <cell r="CW196">
            <v>0</v>
          </cell>
          <cell r="CX196">
            <v>111</v>
          </cell>
          <cell r="CY196">
            <v>70</v>
          </cell>
          <cell r="CZ196">
            <v>1</v>
          </cell>
          <cell r="DA196">
            <v>833</v>
          </cell>
          <cell r="DB196">
            <v>8342</v>
          </cell>
          <cell r="DC196">
            <v>33</v>
          </cell>
          <cell r="DD196">
            <v>884</v>
          </cell>
          <cell r="DE196">
            <v>1021</v>
          </cell>
          <cell r="DF196">
            <v>0</v>
          </cell>
          <cell r="DG196">
            <v>74</v>
          </cell>
          <cell r="DH196">
            <v>1</v>
          </cell>
          <cell r="DI196">
            <v>0</v>
          </cell>
          <cell r="DJ196">
            <v>191</v>
          </cell>
          <cell r="DK196">
            <v>5</v>
          </cell>
          <cell r="DL196">
            <v>0</v>
          </cell>
          <cell r="DM196">
            <v>1108</v>
          </cell>
          <cell r="DN196">
            <v>497</v>
          </cell>
          <cell r="DO196">
            <v>0</v>
          </cell>
          <cell r="DP196">
            <v>3</v>
          </cell>
          <cell r="DQ196">
            <v>73</v>
          </cell>
          <cell r="DR196">
            <v>0</v>
          </cell>
          <cell r="DS196">
            <v>1</v>
          </cell>
        </row>
        <row r="197">
          <cell r="B197" t="str">
            <v>Kab. Barito Kuala</v>
          </cell>
          <cell r="C197" t="str">
            <v>Prov. Kalimantan Selatan</v>
          </cell>
          <cell r="AZ197">
            <v>2</v>
          </cell>
          <cell r="BA197">
            <v>2</v>
          </cell>
          <cell r="BB197">
            <v>78</v>
          </cell>
          <cell r="BC197">
            <v>21</v>
          </cell>
          <cell r="BD197">
            <v>2</v>
          </cell>
          <cell r="BE197">
            <v>711</v>
          </cell>
          <cell r="BF197">
            <v>24717</v>
          </cell>
          <cell r="BG197">
            <v>29</v>
          </cell>
          <cell r="BH197">
            <v>2406</v>
          </cell>
          <cell r="BI197">
            <v>1503</v>
          </cell>
          <cell r="BJ197">
            <v>3</v>
          </cell>
          <cell r="BK197">
            <v>71</v>
          </cell>
          <cell r="BL197">
            <v>0</v>
          </cell>
          <cell r="BM197">
            <v>0</v>
          </cell>
          <cell r="BN197">
            <v>2</v>
          </cell>
          <cell r="BO197">
            <v>0</v>
          </cell>
          <cell r="BP197">
            <v>0</v>
          </cell>
          <cell r="BQ197">
            <v>12</v>
          </cell>
          <cell r="BR197">
            <v>240</v>
          </cell>
          <cell r="BS197">
            <v>0</v>
          </cell>
          <cell r="BT197">
            <v>11</v>
          </cell>
          <cell r="BU197">
            <v>26</v>
          </cell>
          <cell r="BV197">
            <v>0</v>
          </cell>
          <cell r="BW197">
            <v>1</v>
          </cell>
          <cell r="CV197">
            <v>2</v>
          </cell>
          <cell r="CW197">
            <v>0</v>
          </cell>
          <cell r="CX197">
            <v>31</v>
          </cell>
          <cell r="CY197">
            <v>45</v>
          </cell>
          <cell r="CZ197">
            <v>3</v>
          </cell>
          <cell r="DA197">
            <v>238</v>
          </cell>
          <cell r="DB197">
            <v>6735</v>
          </cell>
          <cell r="DC197">
            <v>13</v>
          </cell>
          <cell r="DD197">
            <v>1431</v>
          </cell>
          <cell r="DE197">
            <v>302</v>
          </cell>
          <cell r="DF197">
            <v>4</v>
          </cell>
          <cell r="DG197">
            <v>39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4</v>
          </cell>
          <cell r="DN197">
            <v>134</v>
          </cell>
          <cell r="DO197">
            <v>0</v>
          </cell>
          <cell r="DP197">
            <v>1</v>
          </cell>
          <cell r="DQ197">
            <v>0</v>
          </cell>
          <cell r="DR197">
            <v>0</v>
          </cell>
          <cell r="DS197">
            <v>0</v>
          </cell>
        </row>
        <row r="198">
          <cell r="B198" t="str">
            <v>Kab. Hulu Sungai Selatan</v>
          </cell>
          <cell r="C198" t="str">
            <v>Prov. Kalimantan Selatan</v>
          </cell>
          <cell r="AZ198">
            <v>1</v>
          </cell>
          <cell r="BA198">
            <v>0</v>
          </cell>
          <cell r="BB198">
            <v>20</v>
          </cell>
          <cell r="BC198">
            <v>9</v>
          </cell>
          <cell r="BD198">
            <v>1</v>
          </cell>
          <cell r="BE198">
            <v>251</v>
          </cell>
          <cell r="BF198">
            <v>14968</v>
          </cell>
          <cell r="BG198">
            <v>30</v>
          </cell>
          <cell r="BH198">
            <v>2449</v>
          </cell>
          <cell r="BI198">
            <v>667</v>
          </cell>
          <cell r="BJ198">
            <v>3</v>
          </cell>
          <cell r="BK198">
            <v>68</v>
          </cell>
          <cell r="BL198">
            <v>0</v>
          </cell>
          <cell r="BM198">
            <v>0</v>
          </cell>
          <cell r="BN198">
            <v>0</v>
          </cell>
          <cell r="BO198">
            <v>4</v>
          </cell>
          <cell r="BP198">
            <v>3</v>
          </cell>
          <cell r="BQ198">
            <v>157</v>
          </cell>
          <cell r="BR198">
            <v>427</v>
          </cell>
          <cell r="BS198">
            <v>1</v>
          </cell>
          <cell r="BT198">
            <v>2</v>
          </cell>
          <cell r="BU198">
            <v>0</v>
          </cell>
          <cell r="BV198">
            <v>0</v>
          </cell>
          <cell r="BW198">
            <v>0</v>
          </cell>
          <cell r="CV198">
            <v>1</v>
          </cell>
          <cell r="CW198">
            <v>0</v>
          </cell>
          <cell r="CX198">
            <v>27</v>
          </cell>
          <cell r="CY198">
            <v>26</v>
          </cell>
          <cell r="CZ198">
            <v>1</v>
          </cell>
          <cell r="DA198">
            <v>119</v>
          </cell>
          <cell r="DB198">
            <v>2375</v>
          </cell>
          <cell r="DC198">
            <v>4</v>
          </cell>
          <cell r="DD198">
            <v>903</v>
          </cell>
          <cell r="DE198">
            <v>148</v>
          </cell>
          <cell r="DF198">
            <v>0</v>
          </cell>
          <cell r="DG198">
            <v>38</v>
          </cell>
          <cell r="DH198">
            <v>0</v>
          </cell>
          <cell r="DI198">
            <v>0</v>
          </cell>
          <cell r="DJ198">
            <v>3</v>
          </cell>
          <cell r="DK198">
            <v>15</v>
          </cell>
          <cell r="DL198">
            <v>3</v>
          </cell>
          <cell r="DM198">
            <v>151</v>
          </cell>
          <cell r="DN198">
            <v>245</v>
          </cell>
          <cell r="DO198">
            <v>2</v>
          </cell>
          <cell r="DP198">
            <v>28</v>
          </cell>
          <cell r="DQ198">
            <v>0</v>
          </cell>
          <cell r="DR198">
            <v>0</v>
          </cell>
          <cell r="DS198">
            <v>0</v>
          </cell>
        </row>
        <row r="199">
          <cell r="B199" t="str">
            <v>Kab. Hulu Sungai Tengah</v>
          </cell>
          <cell r="C199" t="str">
            <v>Prov. Kalimantan Selatan</v>
          </cell>
          <cell r="AZ199">
            <v>0</v>
          </cell>
          <cell r="BA199">
            <v>1</v>
          </cell>
          <cell r="BB199">
            <v>12</v>
          </cell>
          <cell r="BC199">
            <v>11</v>
          </cell>
          <cell r="BD199">
            <v>0</v>
          </cell>
          <cell r="BE199">
            <v>225</v>
          </cell>
          <cell r="BF199">
            <v>17064</v>
          </cell>
          <cell r="BG199">
            <v>38</v>
          </cell>
          <cell r="BH199">
            <v>2136</v>
          </cell>
          <cell r="BI199">
            <v>961</v>
          </cell>
          <cell r="BJ199">
            <v>1</v>
          </cell>
          <cell r="BK199">
            <v>85</v>
          </cell>
          <cell r="BL199">
            <v>0</v>
          </cell>
          <cell r="BM199">
            <v>0</v>
          </cell>
          <cell r="BN199">
            <v>1</v>
          </cell>
          <cell r="BO199">
            <v>0</v>
          </cell>
          <cell r="BP199">
            <v>0</v>
          </cell>
          <cell r="BQ199">
            <v>18</v>
          </cell>
          <cell r="BR199">
            <v>993</v>
          </cell>
          <cell r="BS199">
            <v>2</v>
          </cell>
          <cell r="BT199">
            <v>9</v>
          </cell>
          <cell r="BU199">
            <v>17</v>
          </cell>
          <cell r="BV199">
            <v>1</v>
          </cell>
          <cell r="BW199">
            <v>1</v>
          </cell>
          <cell r="CV199">
            <v>1</v>
          </cell>
          <cell r="CW199">
            <v>0</v>
          </cell>
          <cell r="CX199">
            <v>7</v>
          </cell>
          <cell r="CY199">
            <v>17</v>
          </cell>
          <cell r="CZ199">
            <v>1</v>
          </cell>
          <cell r="DA199">
            <v>70</v>
          </cell>
          <cell r="DB199">
            <v>3011</v>
          </cell>
          <cell r="DC199">
            <v>7</v>
          </cell>
          <cell r="DD199">
            <v>914</v>
          </cell>
          <cell r="DE199">
            <v>335</v>
          </cell>
          <cell r="DF199">
            <v>5</v>
          </cell>
          <cell r="DG199">
            <v>65</v>
          </cell>
          <cell r="DH199">
            <v>0</v>
          </cell>
          <cell r="DI199">
            <v>0</v>
          </cell>
          <cell r="DJ199">
            <v>2</v>
          </cell>
          <cell r="DK199">
            <v>0</v>
          </cell>
          <cell r="DL199">
            <v>0</v>
          </cell>
          <cell r="DM199">
            <v>7</v>
          </cell>
          <cell r="DN199">
            <v>133</v>
          </cell>
          <cell r="DO199">
            <v>0</v>
          </cell>
          <cell r="DP199">
            <v>2</v>
          </cell>
          <cell r="DQ199">
            <v>30</v>
          </cell>
          <cell r="DR199">
            <v>0</v>
          </cell>
          <cell r="DS199">
            <v>0</v>
          </cell>
        </row>
        <row r="200">
          <cell r="B200" t="str">
            <v>Kab. Hulu Sungai Utara</v>
          </cell>
          <cell r="C200" t="str">
            <v>Prov. Kalimantan Selatan</v>
          </cell>
          <cell r="AZ200">
            <v>0</v>
          </cell>
          <cell r="BA200">
            <v>0</v>
          </cell>
          <cell r="BB200">
            <v>9</v>
          </cell>
          <cell r="BC200">
            <v>22</v>
          </cell>
          <cell r="BD200">
            <v>3</v>
          </cell>
          <cell r="BE200">
            <v>262</v>
          </cell>
          <cell r="BF200">
            <v>10302</v>
          </cell>
          <cell r="BG200">
            <v>26</v>
          </cell>
          <cell r="BH200">
            <v>1984</v>
          </cell>
          <cell r="BI200">
            <v>476</v>
          </cell>
          <cell r="BJ200">
            <v>0</v>
          </cell>
          <cell r="BK200">
            <v>26</v>
          </cell>
          <cell r="BL200">
            <v>0</v>
          </cell>
          <cell r="BM200">
            <v>0</v>
          </cell>
          <cell r="BN200">
            <v>2</v>
          </cell>
          <cell r="BO200">
            <v>0</v>
          </cell>
          <cell r="BP200">
            <v>0</v>
          </cell>
          <cell r="BQ200">
            <v>33</v>
          </cell>
          <cell r="BR200">
            <v>1310</v>
          </cell>
          <cell r="BS200">
            <v>0</v>
          </cell>
          <cell r="BT200">
            <v>77</v>
          </cell>
          <cell r="BU200">
            <v>107</v>
          </cell>
          <cell r="BV200">
            <v>0</v>
          </cell>
          <cell r="BW200">
            <v>0</v>
          </cell>
          <cell r="CV200">
            <v>0</v>
          </cell>
          <cell r="CW200">
            <v>0</v>
          </cell>
          <cell r="CX200">
            <v>1</v>
          </cell>
          <cell r="CY200">
            <v>21</v>
          </cell>
          <cell r="CZ200">
            <v>0</v>
          </cell>
          <cell r="DA200">
            <v>64</v>
          </cell>
          <cell r="DB200">
            <v>2168</v>
          </cell>
          <cell r="DC200">
            <v>10</v>
          </cell>
          <cell r="DD200">
            <v>1095</v>
          </cell>
          <cell r="DE200">
            <v>60</v>
          </cell>
          <cell r="DF200">
            <v>0</v>
          </cell>
          <cell r="DG200">
            <v>18</v>
          </cell>
          <cell r="DH200">
            <v>0</v>
          </cell>
          <cell r="DI200">
            <v>0</v>
          </cell>
          <cell r="DJ200">
            <v>2</v>
          </cell>
          <cell r="DK200">
            <v>0</v>
          </cell>
          <cell r="DL200">
            <v>0</v>
          </cell>
          <cell r="DM200">
            <v>70</v>
          </cell>
          <cell r="DN200">
            <v>295</v>
          </cell>
          <cell r="DO200">
            <v>0</v>
          </cell>
          <cell r="DP200">
            <v>37</v>
          </cell>
          <cell r="DQ200">
            <v>13</v>
          </cell>
          <cell r="DR200">
            <v>0</v>
          </cell>
          <cell r="DS200">
            <v>0</v>
          </cell>
        </row>
        <row r="201">
          <cell r="B201" t="str">
            <v>Kab. Kotabaru</v>
          </cell>
          <cell r="C201" t="str">
            <v>Prov. Kalimantan Selatan</v>
          </cell>
          <cell r="AZ201">
            <v>1</v>
          </cell>
          <cell r="BA201">
            <v>0</v>
          </cell>
          <cell r="BB201">
            <v>21</v>
          </cell>
          <cell r="BC201">
            <v>10</v>
          </cell>
          <cell r="BD201">
            <v>0</v>
          </cell>
          <cell r="BE201">
            <v>239</v>
          </cell>
          <cell r="BF201">
            <v>27917</v>
          </cell>
          <cell r="BG201">
            <v>45</v>
          </cell>
          <cell r="BH201">
            <v>1740</v>
          </cell>
          <cell r="BI201">
            <v>2727</v>
          </cell>
          <cell r="BJ201">
            <v>8</v>
          </cell>
          <cell r="BK201">
            <v>74</v>
          </cell>
          <cell r="BL201">
            <v>0</v>
          </cell>
          <cell r="BM201">
            <v>0</v>
          </cell>
          <cell r="BN201">
            <v>18</v>
          </cell>
          <cell r="BO201">
            <v>3</v>
          </cell>
          <cell r="BP201">
            <v>0</v>
          </cell>
          <cell r="BQ201">
            <v>78</v>
          </cell>
          <cell r="BR201">
            <v>3797</v>
          </cell>
          <cell r="BS201">
            <v>0</v>
          </cell>
          <cell r="BT201">
            <v>12</v>
          </cell>
          <cell r="BU201">
            <v>236</v>
          </cell>
          <cell r="BV201">
            <v>0</v>
          </cell>
          <cell r="BW201">
            <v>0</v>
          </cell>
          <cell r="CV201">
            <v>0</v>
          </cell>
          <cell r="CW201">
            <v>0</v>
          </cell>
          <cell r="CX201">
            <v>14</v>
          </cell>
          <cell r="CY201">
            <v>21</v>
          </cell>
          <cell r="CZ201">
            <v>2</v>
          </cell>
          <cell r="DA201">
            <v>130</v>
          </cell>
          <cell r="DB201">
            <v>9051</v>
          </cell>
          <cell r="DC201">
            <v>13</v>
          </cell>
          <cell r="DD201">
            <v>933</v>
          </cell>
          <cell r="DE201">
            <v>716</v>
          </cell>
          <cell r="DF201">
            <v>1</v>
          </cell>
          <cell r="DG201">
            <v>89</v>
          </cell>
          <cell r="DH201">
            <v>0</v>
          </cell>
          <cell r="DI201">
            <v>0</v>
          </cell>
          <cell r="DJ201">
            <v>3</v>
          </cell>
          <cell r="DK201">
            <v>2</v>
          </cell>
          <cell r="DL201">
            <v>0</v>
          </cell>
          <cell r="DM201">
            <v>21</v>
          </cell>
          <cell r="DN201">
            <v>1017</v>
          </cell>
          <cell r="DO201">
            <v>0</v>
          </cell>
          <cell r="DP201">
            <v>41</v>
          </cell>
          <cell r="DQ201">
            <v>83</v>
          </cell>
          <cell r="DR201">
            <v>1</v>
          </cell>
          <cell r="DS201">
            <v>5</v>
          </cell>
        </row>
        <row r="202">
          <cell r="B202" t="str">
            <v>Kab. Tabalong</v>
          </cell>
          <cell r="C202" t="str">
            <v>Prov. Kalimantan Selatan</v>
          </cell>
          <cell r="AZ202">
            <v>0</v>
          </cell>
          <cell r="BA202">
            <v>0</v>
          </cell>
          <cell r="BB202">
            <v>15</v>
          </cell>
          <cell r="BC202">
            <v>15</v>
          </cell>
          <cell r="BD202">
            <v>0</v>
          </cell>
          <cell r="BE202">
            <v>330</v>
          </cell>
          <cell r="BF202">
            <v>21275</v>
          </cell>
          <cell r="BG202">
            <v>45</v>
          </cell>
          <cell r="BH202">
            <v>1755</v>
          </cell>
          <cell r="BI202">
            <v>581</v>
          </cell>
          <cell r="BJ202">
            <v>1</v>
          </cell>
          <cell r="BK202">
            <v>40</v>
          </cell>
          <cell r="BL202">
            <v>0</v>
          </cell>
          <cell r="BM202">
            <v>0</v>
          </cell>
          <cell r="BN202">
            <v>4</v>
          </cell>
          <cell r="BO202">
            <v>0</v>
          </cell>
          <cell r="BP202">
            <v>2</v>
          </cell>
          <cell r="BQ202">
            <v>40</v>
          </cell>
          <cell r="BR202">
            <v>1553</v>
          </cell>
          <cell r="BS202">
            <v>1</v>
          </cell>
          <cell r="BT202">
            <v>11</v>
          </cell>
          <cell r="BU202">
            <v>244</v>
          </cell>
          <cell r="BV202">
            <v>0</v>
          </cell>
          <cell r="BW202">
            <v>0</v>
          </cell>
          <cell r="CV202">
            <v>0</v>
          </cell>
          <cell r="CW202">
            <v>0</v>
          </cell>
          <cell r="CX202">
            <v>6</v>
          </cell>
          <cell r="CY202">
            <v>18</v>
          </cell>
          <cell r="CZ202">
            <v>0</v>
          </cell>
          <cell r="DA202">
            <v>119</v>
          </cell>
          <cell r="DB202">
            <v>4743</v>
          </cell>
          <cell r="DC202">
            <v>15</v>
          </cell>
          <cell r="DD202">
            <v>943</v>
          </cell>
          <cell r="DE202">
            <v>101</v>
          </cell>
          <cell r="DF202">
            <v>0</v>
          </cell>
          <cell r="DG202">
            <v>7</v>
          </cell>
          <cell r="DH202">
            <v>0</v>
          </cell>
          <cell r="DI202">
            <v>0</v>
          </cell>
          <cell r="DJ202">
            <v>1</v>
          </cell>
          <cell r="DK202">
            <v>0</v>
          </cell>
          <cell r="DL202">
            <v>0</v>
          </cell>
          <cell r="DM202">
            <v>77</v>
          </cell>
          <cell r="DN202">
            <v>767</v>
          </cell>
          <cell r="DO202">
            <v>0</v>
          </cell>
          <cell r="DP202">
            <v>7</v>
          </cell>
          <cell r="DQ202">
            <v>2</v>
          </cell>
          <cell r="DR202">
            <v>0</v>
          </cell>
          <cell r="DS202">
            <v>0</v>
          </cell>
        </row>
        <row r="203">
          <cell r="B203" t="str">
            <v>Kab. Tanah Bumbu</v>
          </cell>
          <cell r="C203" t="str">
            <v>Prov. Kalimantan Selatan</v>
          </cell>
          <cell r="AZ203">
            <v>1</v>
          </cell>
          <cell r="BA203">
            <v>0</v>
          </cell>
          <cell r="BB203">
            <v>42</v>
          </cell>
          <cell r="BC203">
            <v>15</v>
          </cell>
          <cell r="BD203">
            <v>0</v>
          </cell>
          <cell r="BE203">
            <v>414</v>
          </cell>
          <cell r="BF203">
            <v>30122</v>
          </cell>
          <cell r="BG203">
            <v>45</v>
          </cell>
          <cell r="BH203">
            <v>1926</v>
          </cell>
          <cell r="BI203">
            <v>708</v>
          </cell>
          <cell r="BJ203">
            <v>0</v>
          </cell>
          <cell r="BK203">
            <v>7</v>
          </cell>
          <cell r="BL203">
            <v>0</v>
          </cell>
          <cell r="BM203">
            <v>0</v>
          </cell>
          <cell r="BN203">
            <v>1</v>
          </cell>
          <cell r="BO203">
            <v>1</v>
          </cell>
          <cell r="BP203">
            <v>0</v>
          </cell>
          <cell r="BQ203">
            <v>84</v>
          </cell>
          <cell r="BR203">
            <v>2509</v>
          </cell>
          <cell r="BS203">
            <v>1</v>
          </cell>
          <cell r="BT203">
            <v>46</v>
          </cell>
          <cell r="BU203">
            <v>14</v>
          </cell>
          <cell r="BV203">
            <v>0</v>
          </cell>
          <cell r="BW203">
            <v>1</v>
          </cell>
          <cell r="CV203">
            <v>0</v>
          </cell>
          <cell r="CW203">
            <v>0</v>
          </cell>
          <cell r="CX203">
            <v>32</v>
          </cell>
          <cell r="CY203">
            <v>15</v>
          </cell>
          <cell r="CZ203">
            <v>0</v>
          </cell>
          <cell r="DA203">
            <v>258</v>
          </cell>
          <cell r="DB203">
            <v>9517</v>
          </cell>
          <cell r="DC203">
            <v>12</v>
          </cell>
          <cell r="DD203">
            <v>1373</v>
          </cell>
          <cell r="DE203">
            <v>85</v>
          </cell>
          <cell r="DF203">
            <v>0</v>
          </cell>
          <cell r="DG203">
            <v>8</v>
          </cell>
          <cell r="DH203">
            <v>0</v>
          </cell>
          <cell r="DI203">
            <v>0</v>
          </cell>
          <cell r="DJ203">
            <v>13</v>
          </cell>
          <cell r="DK203">
            <v>0</v>
          </cell>
          <cell r="DL203">
            <v>0</v>
          </cell>
          <cell r="DM203">
            <v>51</v>
          </cell>
          <cell r="DN203">
            <v>646</v>
          </cell>
          <cell r="DO203">
            <v>27</v>
          </cell>
          <cell r="DP203">
            <v>50</v>
          </cell>
          <cell r="DQ203">
            <v>14</v>
          </cell>
          <cell r="DR203">
            <v>1</v>
          </cell>
          <cell r="DS203">
            <v>1</v>
          </cell>
        </row>
        <row r="204">
          <cell r="B204" t="str">
            <v>Kab. Tanah Laut</v>
          </cell>
          <cell r="C204" t="str">
            <v>Prov. Kalimantan Selatan</v>
          </cell>
          <cell r="AZ204">
            <v>4</v>
          </cell>
          <cell r="BA204">
            <v>0</v>
          </cell>
          <cell r="BB204">
            <v>93</v>
          </cell>
          <cell r="BC204">
            <v>19</v>
          </cell>
          <cell r="BD204">
            <v>2</v>
          </cell>
          <cell r="BE204">
            <v>425</v>
          </cell>
          <cell r="BF204">
            <v>29930</v>
          </cell>
          <cell r="BG204">
            <v>40</v>
          </cell>
          <cell r="BH204">
            <v>1477</v>
          </cell>
          <cell r="BI204">
            <v>2671</v>
          </cell>
          <cell r="BJ204">
            <v>12</v>
          </cell>
          <cell r="BK204">
            <v>136</v>
          </cell>
          <cell r="BL204">
            <v>0</v>
          </cell>
          <cell r="BM204">
            <v>0</v>
          </cell>
          <cell r="BN204">
            <v>2</v>
          </cell>
          <cell r="BO204">
            <v>0</v>
          </cell>
          <cell r="BP204">
            <v>0</v>
          </cell>
          <cell r="BQ204">
            <v>22</v>
          </cell>
          <cell r="BR204">
            <v>961</v>
          </cell>
          <cell r="BS204">
            <v>1</v>
          </cell>
          <cell r="BT204">
            <v>1</v>
          </cell>
          <cell r="BU204">
            <v>92</v>
          </cell>
          <cell r="BV204">
            <v>0</v>
          </cell>
          <cell r="BW204">
            <v>0</v>
          </cell>
          <cell r="CV204">
            <v>0</v>
          </cell>
          <cell r="CW204">
            <v>0</v>
          </cell>
          <cell r="CX204">
            <v>6</v>
          </cell>
          <cell r="CY204">
            <v>17</v>
          </cell>
          <cell r="CZ204">
            <v>0</v>
          </cell>
          <cell r="DA204">
            <v>110</v>
          </cell>
          <cell r="DB204">
            <v>7670</v>
          </cell>
          <cell r="DC204">
            <v>15</v>
          </cell>
          <cell r="DD204">
            <v>676</v>
          </cell>
          <cell r="DE204">
            <v>484</v>
          </cell>
          <cell r="DF204">
            <v>0</v>
          </cell>
          <cell r="DG204">
            <v>26</v>
          </cell>
          <cell r="DH204">
            <v>0</v>
          </cell>
          <cell r="DI204">
            <v>0</v>
          </cell>
          <cell r="DJ204">
            <v>1</v>
          </cell>
          <cell r="DK204">
            <v>1</v>
          </cell>
          <cell r="DL204">
            <v>0</v>
          </cell>
          <cell r="DM204">
            <v>30</v>
          </cell>
          <cell r="DN204">
            <v>197</v>
          </cell>
          <cell r="DO204">
            <v>1</v>
          </cell>
          <cell r="DP204">
            <v>9</v>
          </cell>
          <cell r="DQ204">
            <v>12</v>
          </cell>
          <cell r="DR204">
            <v>0</v>
          </cell>
          <cell r="DS204">
            <v>0</v>
          </cell>
        </row>
        <row r="205">
          <cell r="B205" t="str">
            <v>Kab. Tapin</v>
          </cell>
          <cell r="C205" t="str">
            <v>Prov. Kalimantan Selatan</v>
          </cell>
          <cell r="AZ205">
            <v>0</v>
          </cell>
          <cell r="BA205">
            <v>0</v>
          </cell>
          <cell r="BB205">
            <v>25</v>
          </cell>
          <cell r="BC205">
            <v>7</v>
          </cell>
          <cell r="BD205">
            <v>0</v>
          </cell>
          <cell r="BE205">
            <v>284</v>
          </cell>
          <cell r="BF205">
            <v>16710</v>
          </cell>
          <cell r="BG205">
            <v>19</v>
          </cell>
          <cell r="BH205">
            <v>669</v>
          </cell>
          <cell r="BI205">
            <v>600</v>
          </cell>
          <cell r="BJ205">
            <v>0</v>
          </cell>
          <cell r="BK205">
            <v>10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76</v>
          </cell>
          <cell r="BR205">
            <v>22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CV205">
            <v>1</v>
          </cell>
          <cell r="CW205">
            <v>0</v>
          </cell>
          <cell r="CX205">
            <v>7</v>
          </cell>
          <cell r="CY205">
            <v>4</v>
          </cell>
          <cell r="CZ205">
            <v>0</v>
          </cell>
          <cell r="DA205">
            <v>82</v>
          </cell>
          <cell r="DB205">
            <v>3173</v>
          </cell>
          <cell r="DC205">
            <v>3</v>
          </cell>
          <cell r="DD205">
            <v>327</v>
          </cell>
          <cell r="DE205">
            <v>176</v>
          </cell>
          <cell r="DF205">
            <v>1</v>
          </cell>
          <cell r="DG205">
            <v>5</v>
          </cell>
          <cell r="DH205">
            <v>0</v>
          </cell>
          <cell r="DI205">
            <v>0</v>
          </cell>
          <cell r="DJ205">
            <v>2</v>
          </cell>
          <cell r="DK205">
            <v>3</v>
          </cell>
          <cell r="DL205">
            <v>0</v>
          </cell>
          <cell r="DM205">
            <v>82</v>
          </cell>
          <cell r="DN205">
            <v>222</v>
          </cell>
          <cell r="DO205">
            <v>0</v>
          </cell>
          <cell r="DP205">
            <v>21</v>
          </cell>
          <cell r="DQ205">
            <v>14</v>
          </cell>
          <cell r="DR205">
            <v>0</v>
          </cell>
          <cell r="DS205">
            <v>0</v>
          </cell>
        </row>
        <row r="206">
          <cell r="B206" t="str">
            <v>Kota Banjarbaru</v>
          </cell>
          <cell r="C206" t="str">
            <v>Prov. Kalimantan Selatan</v>
          </cell>
          <cell r="AZ206">
            <v>2</v>
          </cell>
          <cell r="BA206">
            <v>0</v>
          </cell>
          <cell r="BB206">
            <v>213</v>
          </cell>
          <cell r="BC206">
            <v>11</v>
          </cell>
          <cell r="BD206">
            <v>1</v>
          </cell>
          <cell r="BE206">
            <v>1393</v>
          </cell>
          <cell r="BF206">
            <v>16125</v>
          </cell>
          <cell r="BG206">
            <v>19</v>
          </cell>
          <cell r="BH206">
            <v>1002</v>
          </cell>
          <cell r="BI206">
            <v>2535</v>
          </cell>
          <cell r="BJ206">
            <v>8</v>
          </cell>
          <cell r="BK206">
            <v>136</v>
          </cell>
          <cell r="BL206">
            <v>0</v>
          </cell>
          <cell r="BM206">
            <v>0</v>
          </cell>
          <cell r="BN206">
            <v>73</v>
          </cell>
          <cell r="BO206">
            <v>2</v>
          </cell>
          <cell r="BP206">
            <v>0</v>
          </cell>
          <cell r="BQ206">
            <v>607</v>
          </cell>
          <cell r="BR206">
            <v>2539</v>
          </cell>
          <cell r="BS206">
            <v>1</v>
          </cell>
          <cell r="BT206">
            <v>17</v>
          </cell>
          <cell r="BU206">
            <v>369</v>
          </cell>
          <cell r="BV206">
            <v>0</v>
          </cell>
          <cell r="BW206">
            <v>2</v>
          </cell>
          <cell r="CV206">
            <v>3</v>
          </cell>
          <cell r="CW206">
            <v>0</v>
          </cell>
          <cell r="CX206">
            <v>72</v>
          </cell>
          <cell r="CY206">
            <v>17</v>
          </cell>
          <cell r="CZ206">
            <v>0</v>
          </cell>
          <cell r="DA206">
            <v>413</v>
          </cell>
          <cell r="DB206">
            <v>5691</v>
          </cell>
          <cell r="DC206">
            <v>5</v>
          </cell>
          <cell r="DD206">
            <v>679</v>
          </cell>
          <cell r="DE206">
            <v>1213</v>
          </cell>
          <cell r="DF206">
            <v>2</v>
          </cell>
          <cell r="DG206">
            <v>105</v>
          </cell>
          <cell r="DH206">
            <v>0</v>
          </cell>
          <cell r="DI206">
            <v>0</v>
          </cell>
          <cell r="DJ206">
            <v>50</v>
          </cell>
          <cell r="DK206">
            <v>1</v>
          </cell>
          <cell r="DL206">
            <v>0</v>
          </cell>
          <cell r="DM206">
            <v>294</v>
          </cell>
          <cell r="DN206">
            <v>666</v>
          </cell>
          <cell r="DO206">
            <v>0</v>
          </cell>
          <cell r="DP206">
            <v>5</v>
          </cell>
          <cell r="DQ206">
            <v>181</v>
          </cell>
          <cell r="DR206">
            <v>0</v>
          </cell>
          <cell r="DS206">
            <v>1</v>
          </cell>
        </row>
        <row r="207">
          <cell r="B207" t="str">
            <v>Kota Banjarmasin</v>
          </cell>
          <cell r="C207" t="str">
            <v>Prov. Kalimantan Selatan</v>
          </cell>
          <cell r="AZ207">
            <v>4</v>
          </cell>
          <cell r="BA207">
            <v>0</v>
          </cell>
          <cell r="BB207">
            <v>283</v>
          </cell>
          <cell r="BC207">
            <v>47</v>
          </cell>
          <cell r="BD207">
            <v>3</v>
          </cell>
          <cell r="BE207">
            <v>1916</v>
          </cell>
          <cell r="BF207">
            <v>37150</v>
          </cell>
          <cell r="BG207">
            <v>89</v>
          </cell>
          <cell r="BH207">
            <v>3710</v>
          </cell>
          <cell r="BI207">
            <v>4472</v>
          </cell>
          <cell r="BJ207">
            <v>17</v>
          </cell>
          <cell r="BK207">
            <v>256</v>
          </cell>
          <cell r="BL207">
            <v>0</v>
          </cell>
          <cell r="BM207">
            <v>0</v>
          </cell>
          <cell r="BN207">
            <v>251</v>
          </cell>
          <cell r="BO207">
            <v>3</v>
          </cell>
          <cell r="BP207">
            <v>2</v>
          </cell>
          <cell r="BQ207">
            <v>801</v>
          </cell>
          <cell r="BR207">
            <v>6668</v>
          </cell>
          <cell r="BS207">
            <v>2</v>
          </cell>
          <cell r="BT207">
            <v>151</v>
          </cell>
          <cell r="BU207">
            <v>1849</v>
          </cell>
          <cell r="BV207">
            <v>1</v>
          </cell>
          <cell r="BW207">
            <v>17</v>
          </cell>
          <cell r="CV207">
            <v>2</v>
          </cell>
          <cell r="CW207">
            <v>0</v>
          </cell>
          <cell r="CX207">
            <v>196</v>
          </cell>
          <cell r="CY207">
            <v>78</v>
          </cell>
          <cell r="CZ207">
            <v>3</v>
          </cell>
          <cell r="DA207">
            <v>1219</v>
          </cell>
          <cell r="DB207">
            <v>13775</v>
          </cell>
          <cell r="DC207">
            <v>20</v>
          </cell>
          <cell r="DD207">
            <v>3007</v>
          </cell>
          <cell r="DE207">
            <v>1450</v>
          </cell>
          <cell r="DF207">
            <v>4</v>
          </cell>
          <cell r="DG207">
            <v>149</v>
          </cell>
          <cell r="DH207">
            <v>0</v>
          </cell>
          <cell r="DI207">
            <v>0</v>
          </cell>
          <cell r="DJ207">
            <v>134</v>
          </cell>
          <cell r="DK207">
            <v>10</v>
          </cell>
          <cell r="DL207">
            <v>0</v>
          </cell>
          <cell r="DM207">
            <v>262</v>
          </cell>
          <cell r="DN207">
            <v>1854</v>
          </cell>
          <cell r="DO207">
            <v>4</v>
          </cell>
          <cell r="DP207">
            <v>221</v>
          </cell>
          <cell r="DQ207">
            <v>679</v>
          </cell>
          <cell r="DR207">
            <v>0</v>
          </cell>
          <cell r="DS207">
            <v>5</v>
          </cell>
        </row>
        <row r="208">
          <cell r="B208" t="str">
            <v>Kab. Barito Selatan</v>
          </cell>
          <cell r="C208" t="str">
            <v>Prov. Kalimantan Tengah</v>
          </cell>
          <cell r="AZ208">
            <v>0</v>
          </cell>
          <cell r="BA208">
            <v>0</v>
          </cell>
          <cell r="BB208">
            <v>11</v>
          </cell>
          <cell r="BC208">
            <v>3</v>
          </cell>
          <cell r="BD208">
            <v>0</v>
          </cell>
          <cell r="BE208">
            <v>117</v>
          </cell>
          <cell r="BF208">
            <v>10221</v>
          </cell>
          <cell r="BG208">
            <v>35</v>
          </cell>
          <cell r="BH208">
            <v>809</v>
          </cell>
          <cell r="BI208">
            <v>646</v>
          </cell>
          <cell r="BJ208">
            <v>4</v>
          </cell>
          <cell r="BK208">
            <v>37</v>
          </cell>
          <cell r="BL208">
            <v>0</v>
          </cell>
          <cell r="BM208">
            <v>0</v>
          </cell>
          <cell r="BN208">
            <v>1</v>
          </cell>
          <cell r="BO208">
            <v>0</v>
          </cell>
          <cell r="BP208">
            <v>0</v>
          </cell>
          <cell r="BQ208">
            <v>10</v>
          </cell>
          <cell r="BR208">
            <v>799</v>
          </cell>
          <cell r="BS208">
            <v>0</v>
          </cell>
          <cell r="BT208">
            <v>6</v>
          </cell>
          <cell r="BU208">
            <v>5</v>
          </cell>
          <cell r="BV208">
            <v>0</v>
          </cell>
          <cell r="BW208">
            <v>0</v>
          </cell>
          <cell r="CV208">
            <v>1</v>
          </cell>
          <cell r="CW208">
            <v>0</v>
          </cell>
          <cell r="CX208">
            <v>10</v>
          </cell>
          <cell r="CY208">
            <v>7</v>
          </cell>
          <cell r="CZ208">
            <v>0</v>
          </cell>
          <cell r="DA208">
            <v>64</v>
          </cell>
          <cell r="DB208">
            <v>3907</v>
          </cell>
          <cell r="DC208">
            <v>13</v>
          </cell>
          <cell r="DD208">
            <v>668</v>
          </cell>
          <cell r="DE208">
            <v>207</v>
          </cell>
          <cell r="DF208">
            <v>1</v>
          </cell>
          <cell r="DG208">
            <v>32</v>
          </cell>
          <cell r="DH208">
            <v>0</v>
          </cell>
          <cell r="DI208">
            <v>0</v>
          </cell>
          <cell r="DJ208">
            <v>1</v>
          </cell>
          <cell r="DK208">
            <v>0</v>
          </cell>
          <cell r="DL208">
            <v>1</v>
          </cell>
          <cell r="DM208">
            <v>3</v>
          </cell>
          <cell r="DN208">
            <v>494</v>
          </cell>
          <cell r="DO208">
            <v>0</v>
          </cell>
          <cell r="DP208">
            <v>45</v>
          </cell>
          <cell r="DQ208">
            <v>26</v>
          </cell>
          <cell r="DR208">
            <v>0</v>
          </cell>
          <cell r="DS208">
            <v>2</v>
          </cell>
        </row>
        <row r="209">
          <cell r="B209" t="str">
            <v>Kab. Barito Timur</v>
          </cell>
          <cell r="C209" t="str">
            <v>Prov. Kalimantan Tengah</v>
          </cell>
          <cell r="AZ209">
            <v>0</v>
          </cell>
          <cell r="BA209">
            <v>0</v>
          </cell>
          <cell r="BB209">
            <v>12</v>
          </cell>
          <cell r="BC209">
            <v>5</v>
          </cell>
          <cell r="BD209">
            <v>0</v>
          </cell>
          <cell r="BE209">
            <v>148</v>
          </cell>
          <cell r="BF209">
            <v>9552</v>
          </cell>
          <cell r="BG209">
            <v>19</v>
          </cell>
          <cell r="BH209">
            <v>600</v>
          </cell>
          <cell r="BI209">
            <v>522</v>
          </cell>
          <cell r="BJ209">
            <v>2</v>
          </cell>
          <cell r="BK209">
            <v>15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225</v>
          </cell>
          <cell r="BS209">
            <v>0</v>
          </cell>
          <cell r="BT209">
            <v>2</v>
          </cell>
          <cell r="BU209">
            <v>19</v>
          </cell>
          <cell r="BV209">
            <v>0</v>
          </cell>
          <cell r="BW209">
            <v>0</v>
          </cell>
          <cell r="CV209">
            <v>0</v>
          </cell>
          <cell r="CW209">
            <v>0</v>
          </cell>
          <cell r="CX209">
            <v>9</v>
          </cell>
          <cell r="CY209">
            <v>4</v>
          </cell>
          <cell r="CZ209">
            <v>0</v>
          </cell>
          <cell r="DA209">
            <v>65</v>
          </cell>
          <cell r="DB209">
            <v>3853</v>
          </cell>
          <cell r="DC209">
            <v>5</v>
          </cell>
          <cell r="DD209">
            <v>383</v>
          </cell>
          <cell r="DE209">
            <v>84</v>
          </cell>
          <cell r="DF209">
            <v>0</v>
          </cell>
          <cell r="DG209">
            <v>4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2</v>
          </cell>
          <cell r="DN209">
            <v>39</v>
          </cell>
          <cell r="DO209">
            <v>0</v>
          </cell>
          <cell r="DP209">
            <v>8</v>
          </cell>
          <cell r="DQ209">
            <v>0</v>
          </cell>
          <cell r="DR209">
            <v>0</v>
          </cell>
          <cell r="DS209">
            <v>0</v>
          </cell>
        </row>
        <row r="210">
          <cell r="B210" t="str">
            <v>Kab. Barito Utara</v>
          </cell>
          <cell r="C210" t="str">
            <v>Prov. Kalimantan Tengah</v>
          </cell>
          <cell r="AZ210">
            <v>0</v>
          </cell>
          <cell r="BA210">
            <v>0</v>
          </cell>
          <cell r="BB210">
            <v>14</v>
          </cell>
          <cell r="BC210">
            <v>3</v>
          </cell>
          <cell r="BD210">
            <v>0</v>
          </cell>
          <cell r="BE210">
            <v>113</v>
          </cell>
          <cell r="BF210">
            <v>12172</v>
          </cell>
          <cell r="BG210">
            <v>27</v>
          </cell>
          <cell r="BH210">
            <v>655</v>
          </cell>
          <cell r="BI210">
            <v>1137</v>
          </cell>
          <cell r="BJ210">
            <v>1</v>
          </cell>
          <cell r="BK210">
            <v>51</v>
          </cell>
          <cell r="BL210">
            <v>0</v>
          </cell>
          <cell r="BM210">
            <v>0</v>
          </cell>
          <cell r="BN210">
            <v>3</v>
          </cell>
          <cell r="BO210">
            <v>0</v>
          </cell>
          <cell r="BP210">
            <v>0</v>
          </cell>
          <cell r="BQ210">
            <v>21</v>
          </cell>
          <cell r="BR210">
            <v>785</v>
          </cell>
          <cell r="BS210">
            <v>1</v>
          </cell>
          <cell r="BT210">
            <v>8</v>
          </cell>
          <cell r="BU210">
            <v>89</v>
          </cell>
          <cell r="BV210">
            <v>0</v>
          </cell>
          <cell r="BW210">
            <v>1</v>
          </cell>
          <cell r="CV210">
            <v>1</v>
          </cell>
          <cell r="CW210">
            <v>0</v>
          </cell>
          <cell r="CX210">
            <v>31</v>
          </cell>
          <cell r="CY210">
            <v>24</v>
          </cell>
          <cell r="CZ210">
            <v>0</v>
          </cell>
          <cell r="DA210">
            <v>123</v>
          </cell>
          <cell r="DB210">
            <v>4557</v>
          </cell>
          <cell r="DC210">
            <v>5</v>
          </cell>
          <cell r="DD210">
            <v>626</v>
          </cell>
          <cell r="DE210">
            <v>614</v>
          </cell>
          <cell r="DF210">
            <v>1</v>
          </cell>
          <cell r="DG210">
            <v>76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5</v>
          </cell>
          <cell r="DN210">
            <v>224</v>
          </cell>
          <cell r="DO210">
            <v>0</v>
          </cell>
          <cell r="DP210">
            <v>13</v>
          </cell>
          <cell r="DQ210">
            <v>5</v>
          </cell>
          <cell r="DR210">
            <v>0</v>
          </cell>
          <cell r="DS210">
            <v>0</v>
          </cell>
        </row>
        <row r="211">
          <cell r="B211" t="str">
            <v>Kab. Gunung Mas</v>
          </cell>
          <cell r="C211" t="str">
            <v>Prov. Kalimantan Tengah</v>
          </cell>
          <cell r="AZ211">
            <v>0</v>
          </cell>
          <cell r="BA211">
            <v>0</v>
          </cell>
          <cell r="BB211">
            <v>25</v>
          </cell>
          <cell r="BC211">
            <v>2</v>
          </cell>
          <cell r="BD211">
            <v>0</v>
          </cell>
          <cell r="BE211">
            <v>156</v>
          </cell>
          <cell r="BF211">
            <v>13538</v>
          </cell>
          <cell r="BG211">
            <v>4</v>
          </cell>
          <cell r="BH211">
            <v>159</v>
          </cell>
          <cell r="BI211">
            <v>712</v>
          </cell>
          <cell r="BJ211">
            <v>0</v>
          </cell>
          <cell r="BK211">
            <v>11</v>
          </cell>
          <cell r="BL211">
            <v>0</v>
          </cell>
          <cell r="BM211">
            <v>0</v>
          </cell>
          <cell r="BN211">
            <v>4</v>
          </cell>
          <cell r="BO211">
            <v>0</v>
          </cell>
          <cell r="BP211">
            <v>0</v>
          </cell>
          <cell r="BQ211">
            <v>12</v>
          </cell>
          <cell r="BR211">
            <v>569</v>
          </cell>
          <cell r="BS211">
            <v>0</v>
          </cell>
          <cell r="BT211">
            <v>1</v>
          </cell>
          <cell r="BU211">
            <v>44</v>
          </cell>
          <cell r="BV211">
            <v>0</v>
          </cell>
          <cell r="BW211">
            <v>0</v>
          </cell>
          <cell r="CV211">
            <v>1</v>
          </cell>
          <cell r="CW211">
            <v>0</v>
          </cell>
          <cell r="CX211">
            <v>13</v>
          </cell>
          <cell r="CY211">
            <v>12</v>
          </cell>
          <cell r="CZ211">
            <v>0</v>
          </cell>
          <cell r="DA211">
            <v>135</v>
          </cell>
          <cell r="DB211">
            <v>5899</v>
          </cell>
          <cell r="DC211">
            <v>1</v>
          </cell>
          <cell r="DD211">
            <v>171</v>
          </cell>
          <cell r="DE211">
            <v>95</v>
          </cell>
          <cell r="DF211">
            <v>0</v>
          </cell>
          <cell r="DG211">
            <v>6</v>
          </cell>
          <cell r="DH211">
            <v>0</v>
          </cell>
          <cell r="DI211">
            <v>0</v>
          </cell>
          <cell r="DJ211">
            <v>1</v>
          </cell>
          <cell r="DK211">
            <v>0</v>
          </cell>
          <cell r="DL211">
            <v>0</v>
          </cell>
          <cell r="DM211">
            <v>3</v>
          </cell>
          <cell r="DN211">
            <v>86</v>
          </cell>
          <cell r="DO211">
            <v>0</v>
          </cell>
          <cell r="DP211">
            <v>1</v>
          </cell>
          <cell r="DQ211">
            <v>13</v>
          </cell>
          <cell r="DR211">
            <v>0</v>
          </cell>
          <cell r="DS211">
            <v>0</v>
          </cell>
        </row>
        <row r="212">
          <cell r="B212" t="str">
            <v>Kab. Kapuas</v>
          </cell>
          <cell r="C212" t="str">
            <v>Prov. Kalimantan Tengah</v>
          </cell>
          <cell r="AZ212">
            <v>4</v>
          </cell>
          <cell r="BA212">
            <v>0</v>
          </cell>
          <cell r="BB212">
            <v>42</v>
          </cell>
          <cell r="BC212">
            <v>26</v>
          </cell>
          <cell r="BD212">
            <v>1</v>
          </cell>
          <cell r="BE212">
            <v>328</v>
          </cell>
          <cell r="BF212">
            <v>24824</v>
          </cell>
          <cell r="BG212">
            <v>49</v>
          </cell>
          <cell r="BH212">
            <v>2403</v>
          </cell>
          <cell r="BI212">
            <v>4223</v>
          </cell>
          <cell r="BJ212">
            <v>15</v>
          </cell>
          <cell r="BK212">
            <v>239</v>
          </cell>
          <cell r="BL212">
            <v>0</v>
          </cell>
          <cell r="BM212">
            <v>0</v>
          </cell>
          <cell r="BN212">
            <v>7</v>
          </cell>
          <cell r="BO212">
            <v>5</v>
          </cell>
          <cell r="BP212">
            <v>0</v>
          </cell>
          <cell r="BQ212">
            <v>50</v>
          </cell>
          <cell r="BR212">
            <v>1814</v>
          </cell>
          <cell r="BS212">
            <v>1</v>
          </cell>
          <cell r="BT212">
            <v>39</v>
          </cell>
          <cell r="BU212">
            <v>538</v>
          </cell>
          <cell r="BV212">
            <v>1</v>
          </cell>
          <cell r="BW212">
            <v>11</v>
          </cell>
          <cell r="CV212">
            <v>5</v>
          </cell>
          <cell r="CW212">
            <v>0</v>
          </cell>
          <cell r="CX212">
            <v>37</v>
          </cell>
          <cell r="CY212">
            <v>34</v>
          </cell>
          <cell r="CZ212">
            <v>0</v>
          </cell>
          <cell r="DA212">
            <v>188</v>
          </cell>
          <cell r="DB212">
            <v>8134</v>
          </cell>
          <cell r="DC212">
            <v>24</v>
          </cell>
          <cell r="DD212">
            <v>1827</v>
          </cell>
          <cell r="DE212">
            <v>867</v>
          </cell>
          <cell r="DF212">
            <v>2</v>
          </cell>
          <cell r="DG212">
            <v>91</v>
          </cell>
          <cell r="DH212">
            <v>0</v>
          </cell>
          <cell r="DI212">
            <v>0</v>
          </cell>
          <cell r="DJ212">
            <v>9</v>
          </cell>
          <cell r="DK212">
            <v>6</v>
          </cell>
          <cell r="DL212">
            <v>0</v>
          </cell>
          <cell r="DM212">
            <v>63</v>
          </cell>
          <cell r="DN212">
            <v>891</v>
          </cell>
          <cell r="DO212">
            <v>0</v>
          </cell>
          <cell r="DP212">
            <v>52</v>
          </cell>
          <cell r="DQ212">
            <v>56</v>
          </cell>
          <cell r="DR212">
            <v>0</v>
          </cell>
          <cell r="DS212">
            <v>4</v>
          </cell>
        </row>
        <row r="213">
          <cell r="B213" t="str">
            <v>Kab. Katingan</v>
          </cell>
          <cell r="C213" t="str">
            <v>Prov. Kalimantan Tengah</v>
          </cell>
          <cell r="AZ213">
            <v>0</v>
          </cell>
          <cell r="BA213">
            <v>0</v>
          </cell>
          <cell r="BB213">
            <v>31</v>
          </cell>
          <cell r="BC213">
            <v>8</v>
          </cell>
          <cell r="BD213">
            <v>0</v>
          </cell>
          <cell r="BE213">
            <v>120</v>
          </cell>
          <cell r="BF213">
            <v>13807</v>
          </cell>
          <cell r="BG213">
            <v>29</v>
          </cell>
          <cell r="BH213">
            <v>837</v>
          </cell>
          <cell r="BI213">
            <v>3404</v>
          </cell>
          <cell r="BJ213">
            <v>15</v>
          </cell>
          <cell r="BK213">
            <v>138</v>
          </cell>
          <cell r="BL213">
            <v>0</v>
          </cell>
          <cell r="BM213">
            <v>0</v>
          </cell>
          <cell r="BN213">
            <v>2</v>
          </cell>
          <cell r="BO213">
            <v>1</v>
          </cell>
          <cell r="BP213">
            <v>0</v>
          </cell>
          <cell r="BQ213">
            <v>21</v>
          </cell>
          <cell r="BR213">
            <v>960</v>
          </cell>
          <cell r="BS213">
            <v>0</v>
          </cell>
          <cell r="BT213">
            <v>8</v>
          </cell>
          <cell r="BU213">
            <v>246</v>
          </cell>
          <cell r="BV213">
            <v>0</v>
          </cell>
          <cell r="BW213">
            <v>8</v>
          </cell>
          <cell r="CV213">
            <v>1</v>
          </cell>
          <cell r="CW213">
            <v>0</v>
          </cell>
          <cell r="CX213">
            <v>33</v>
          </cell>
          <cell r="CY213">
            <v>14</v>
          </cell>
          <cell r="CZ213">
            <v>0</v>
          </cell>
          <cell r="DA213">
            <v>135</v>
          </cell>
          <cell r="DB213">
            <v>5593</v>
          </cell>
          <cell r="DC213">
            <v>4</v>
          </cell>
          <cell r="DD213">
            <v>639</v>
          </cell>
          <cell r="DE213">
            <v>1108</v>
          </cell>
          <cell r="DF213">
            <v>0</v>
          </cell>
          <cell r="DG213">
            <v>92</v>
          </cell>
          <cell r="DH213">
            <v>0</v>
          </cell>
          <cell r="DI213">
            <v>0</v>
          </cell>
          <cell r="DJ213">
            <v>6</v>
          </cell>
          <cell r="DK213">
            <v>3</v>
          </cell>
          <cell r="DL213">
            <v>0</v>
          </cell>
          <cell r="DM213">
            <v>46</v>
          </cell>
          <cell r="DN213">
            <v>538</v>
          </cell>
          <cell r="DO213">
            <v>0</v>
          </cell>
          <cell r="DP213">
            <v>46</v>
          </cell>
          <cell r="DQ213">
            <v>137</v>
          </cell>
          <cell r="DR213">
            <v>0</v>
          </cell>
          <cell r="DS213">
            <v>4</v>
          </cell>
        </row>
        <row r="214">
          <cell r="B214" t="str">
            <v>Kab. Kotawaringin Barat</v>
          </cell>
          <cell r="C214" t="str">
            <v>Prov. Kalimantan Tengah</v>
          </cell>
          <cell r="AZ214">
            <v>2</v>
          </cell>
          <cell r="BA214">
            <v>0</v>
          </cell>
          <cell r="BB214">
            <v>47</v>
          </cell>
          <cell r="BC214">
            <v>7</v>
          </cell>
          <cell r="BD214">
            <v>0</v>
          </cell>
          <cell r="BE214">
            <v>214</v>
          </cell>
          <cell r="BF214">
            <v>20634</v>
          </cell>
          <cell r="BG214">
            <v>18</v>
          </cell>
          <cell r="BH214">
            <v>762</v>
          </cell>
          <cell r="BI214">
            <v>3134</v>
          </cell>
          <cell r="BJ214">
            <v>4</v>
          </cell>
          <cell r="BK214">
            <v>63</v>
          </cell>
          <cell r="BL214">
            <v>2</v>
          </cell>
          <cell r="BM214">
            <v>0</v>
          </cell>
          <cell r="BN214">
            <v>57</v>
          </cell>
          <cell r="BO214">
            <v>14</v>
          </cell>
          <cell r="BP214">
            <v>0</v>
          </cell>
          <cell r="BQ214">
            <v>348</v>
          </cell>
          <cell r="BR214">
            <v>4591</v>
          </cell>
          <cell r="BS214">
            <v>1</v>
          </cell>
          <cell r="BT214">
            <v>16</v>
          </cell>
          <cell r="BU214">
            <v>791</v>
          </cell>
          <cell r="BV214">
            <v>1</v>
          </cell>
          <cell r="BW214">
            <v>3</v>
          </cell>
          <cell r="CV214">
            <v>0</v>
          </cell>
          <cell r="CW214">
            <v>0</v>
          </cell>
          <cell r="CX214">
            <v>27</v>
          </cell>
          <cell r="CY214">
            <v>11</v>
          </cell>
          <cell r="CZ214">
            <v>0</v>
          </cell>
          <cell r="DA214">
            <v>177</v>
          </cell>
          <cell r="DB214">
            <v>6865</v>
          </cell>
          <cell r="DC214">
            <v>2</v>
          </cell>
          <cell r="DD214">
            <v>481</v>
          </cell>
          <cell r="DE214">
            <v>785</v>
          </cell>
          <cell r="DF214">
            <v>0</v>
          </cell>
          <cell r="DG214">
            <v>25</v>
          </cell>
          <cell r="DH214">
            <v>2</v>
          </cell>
          <cell r="DI214">
            <v>0</v>
          </cell>
          <cell r="DJ214">
            <v>48</v>
          </cell>
          <cell r="DK214">
            <v>13</v>
          </cell>
          <cell r="DL214">
            <v>1</v>
          </cell>
          <cell r="DM214">
            <v>313</v>
          </cell>
          <cell r="DN214">
            <v>1849</v>
          </cell>
          <cell r="DO214">
            <v>1</v>
          </cell>
          <cell r="DP214">
            <v>31</v>
          </cell>
          <cell r="DQ214">
            <v>372</v>
          </cell>
          <cell r="DR214">
            <v>0</v>
          </cell>
          <cell r="DS214">
            <v>2</v>
          </cell>
        </row>
        <row r="215">
          <cell r="B215" t="str">
            <v>Kab. Kotawaringin Timur</v>
          </cell>
          <cell r="C215" t="str">
            <v>Prov. Kalimantan Tengah</v>
          </cell>
          <cell r="AZ215">
            <v>1</v>
          </cell>
          <cell r="BA215">
            <v>0</v>
          </cell>
          <cell r="BB215">
            <v>75</v>
          </cell>
          <cell r="BC215">
            <v>11</v>
          </cell>
          <cell r="BD215">
            <v>0</v>
          </cell>
          <cell r="BE215">
            <v>388</v>
          </cell>
          <cell r="BF215">
            <v>31334</v>
          </cell>
          <cell r="BG215">
            <v>83</v>
          </cell>
          <cell r="BH215">
            <v>2002</v>
          </cell>
          <cell r="BI215">
            <v>6920</v>
          </cell>
          <cell r="BJ215">
            <v>15</v>
          </cell>
          <cell r="BK215">
            <v>259</v>
          </cell>
          <cell r="BL215">
            <v>2</v>
          </cell>
          <cell r="BM215">
            <v>0</v>
          </cell>
          <cell r="BN215">
            <v>142</v>
          </cell>
          <cell r="BO215">
            <v>22</v>
          </cell>
          <cell r="BP215">
            <v>1</v>
          </cell>
          <cell r="BQ215">
            <v>692</v>
          </cell>
          <cell r="BR215">
            <v>7801</v>
          </cell>
          <cell r="BS215">
            <v>1</v>
          </cell>
          <cell r="BT215">
            <v>59</v>
          </cell>
          <cell r="BU215">
            <v>2264</v>
          </cell>
          <cell r="BV215">
            <v>1</v>
          </cell>
          <cell r="BW215">
            <v>17</v>
          </cell>
          <cell r="CV215">
            <v>2</v>
          </cell>
          <cell r="CW215">
            <v>0</v>
          </cell>
          <cell r="CX215">
            <v>28</v>
          </cell>
          <cell r="CY215">
            <v>22</v>
          </cell>
          <cell r="CZ215">
            <v>0</v>
          </cell>
          <cell r="DA215">
            <v>174</v>
          </cell>
          <cell r="DB215">
            <v>10622</v>
          </cell>
          <cell r="DC215">
            <v>28</v>
          </cell>
          <cell r="DD215">
            <v>1403</v>
          </cell>
          <cell r="DE215">
            <v>1951</v>
          </cell>
          <cell r="DF215">
            <v>3</v>
          </cell>
          <cell r="DG215">
            <v>264</v>
          </cell>
          <cell r="DH215">
            <v>2</v>
          </cell>
          <cell r="DI215">
            <v>0</v>
          </cell>
          <cell r="DJ215">
            <v>83</v>
          </cell>
          <cell r="DK215">
            <v>16</v>
          </cell>
          <cell r="DL215">
            <v>0</v>
          </cell>
          <cell r="DM215">
            <v>341</v>
          </cell>
          <cell r="DN215">
            <v>2582</v>
          </cell>
          <cell r="DO215">
            <v>2</v>
          </cell>
          <cell r="DP215">
            <v>111</v>
          </cell>
          <cell r="DQ215">
            <v>976</v>
          </cell>
          <cell r="DR215">
            <v>0</v>
          </cell>
          <cell r="DS215">
            <v>19</v>
          </cell>
        </row>
        <row r="216">
          <cell r="B216" t="str">
            <v>Kab. Lamandau</v>
          </cell>
          <cell r="C216" t="str">
            <v>Prov. Kalimantan Tengah</v>
          </cell>
          <cell r="AZ216">
            <v>0</v>
          </cell>
          <cell r="BA216">
            <v>0</v>
          </cell>
          <cell r="BB216">
            <v>26</v>
          </cell>
          <cell r="BC216">
            <v>7</v>
          </cell>
          <cell r="BD216">
            <v>0</v>
          </cell>
          <cell r="BE216">
            <v>170</v>
          </cell>
          <cell r="BF216">
            <v>7809</v>
          </cell>
          <cell r="BG216">
            <v>2</v>
          </cell>
          <cell r="BH216">
            <v>175</v>
          </cell>
          <cell r="BI216">
            <v>397</v>
          </cell>
          <cell r="BJ216">
            <v>0</v>
          </cell>
          <cell r="BK216">
            <v>3</v>
          </cell>
          <cell r="BL216">
            <v>0</v>
          </cell>
          <cell r="BM216">
            <v>0</v>
          </cell>
          <cell r="BN216">
            <v>22</v>
          </cell>
          <cell r="BO216">
            <v>3</v>
          </cell>
          <cell r="BP216">
            <v>0</v>
          </cell>
          <cell r="BQ216">
            <v>58</v>
          </cell>
          <cell r="BR216">
            <v>653</v>
          </cell>
          <cell r="BS216">
            <v>0</v>
          </cell>
          <cell r="BT216">
            <v>0</v>
          </cell>
          <cell r="BU216">
            <v>184</v>
          </cell>
          <cell r="BV216">
            <v>0</v>
          </cell>
          <cell r="BW216">
            <v>0</v>
          </cell>
          <cell r="CV216">
            <v>3</v>
          </cell>
          <cell r="CW216">
            <v>0</v>
          </cell>
          <cell r="CX216">
            <v>19</v>
          </cell>
          <cell r="CY216">
            <v>14</v>
          </cell>
          <cell r="CZ216">
            <v>0</v>
          </cell>
          <cell r="DA216">
            <v>177</v>
          </cell>
          <cell r="DB216">
            <v>3620</v>
          </cell>
          <cell r="DC216">
            <v>0</v>
          </cell>
          <cell r="DD216">
            <v>154</v>
          </cell>
          <cell r="DE216">
            <v>125</v>
          </cell>
          <cell r="DF216">
            <v>0</v>
          </cell>
          <cell r="DG216">
            <v>1</v>
          </cell>
        </row>
        <row r="217">
          <cell r="B217" t="str">
            <v>Kab. Murung Raya</v>
          </cell>
          <cell r="C217" t="str">
            <v>Prov. Kalimantan Tengah</v>
          </cell>
          <cell r="AZ217">
            <v>0</v>
          </cell>
          <cell r="BA217">
            <v>0</v>
          </cell>
          <cell r="BB217">
            <v>9</v>
          </cell>
          <cell r="BC217">
            <v>2</v>
          </cell>
          <cell r="BD217">
            <v>0</v>
          </cell>
          <cell r="BE217">
            <v>58</v>
          </cell>
          <cell r="BF217">
            <v>11933</v>
          </cell>
          <cell r="BG217">
            <v>6</v>
          </cell>
          <cell r="BH217">
            <v>385</v>
          </cell>
          <cell r="BI217">
            <v>1669</v>
          </cell>
          <cell r="BJ217">
            <v>2</v>
          </cell>
          <cell r="BK217">
            <v>32</v>
          </cell>
          <cell r="BL217">
            <v>0</v>
          </cell>
          <cell r="BM217">
            <v>0</v>
          </cell>
          <cell r="BN217">
            <v>1</v>
          </cell>
          <cell r="BO217">
            <v>0</v>
          </cell>
          <cell r="BP217">
            <v>0</v>
          </cell>
          <cell r="BQ217">
            <v>6</v>
          </cell>
          <cell r="BR217">
            <v>266</v>
          </cell>
          <cell r="BS217">
            <v>0</v>
          </cell>
          <cell r="BT217">
            <v>0</v>
          </cell>
          <cell r="BU217">
            <v>32</v>
          </cell>
          <cell r="BV217">
            <v>0</v>
          </cell>
          <cell r="BW217">
            <v>0</v>
          </cell>
          <cell r="CV217">
            <v>0</v>
          </cell>
          <cell r="CW217">
            <v>0</v>
          </cell>
          <cell r="CX217">
            <v>9</v>
          </cell>
          <cell r="CY217">
            <v>3</v>
          </cell>
          <cell r="CZ217">
            <v>0</v>
          </cell>
          <cell r="DA217">
            <v>45</v>
          </cell>
          <cell r="DB217">
            <v>4458</v>
          </cell>
          <cell r="DC217">
            <v>1</v>
          </cell>
          <cell r="DD217">
            <v>236</v>
          </cell>
          <cell r="DE217">
            <v>595</v>
          </cell>
          <cell r="DF217">
            <v>0</v>
          </cell>
          <cell r="DG217">
            <v>20</v>
          </cell>
          <cell r="DH217">
            <v>0</v>
          </cell>
          <cell r="DI217">
            <v>0</v>
          </cell>
          <cell r="DJ217">
            <v>1</v>
          </cell>
          <cell r="DK217">
            <v>0</v>
          </cell>
          <cell r="DL217">
            <v>0</v>
          </cell>
          <cell r="DM217">
            <v>5</v>
          </cell>
          <cell r="DN217">
            <v>228</v>
          </cell>
          <cell r="DO217">
            <v>1</v>
          </cell>
          <cell r="DP217">
            <v>5</v>
          </cell>
          <cell r="DQ217">
            <v>46</v>
          </cell>
          <cell r="DR217">
            <v>0</v>
          </cell>
          <cell r="DS217">
            <v>3</v>
          </cell>
        </row>
        <row r="218">
          <cell r="B218" t="str">
            <v>Kab. Pulang Pisau</v>
          </cell>
          <cell r="C218" t="str">
            <v>Prov. Kalimantan Tengah</v>
          </cell>
          <cell r="AZ218">
            <v>0</v>
          </cell>
          <cell r="BA218">
            <v>0</v>
          </cell>
          <cell r="BB218">
            <v>21</v>
          </cell>
          <cell r="BC218">
            <v>7</v>
          </cell>
          <cell r="BD218">
            <v>0</v>
          </cell>
          <cell r="BE218">
            <v>154</v>
          </cell>
          <cell r="BF218">
            <v>10642</v>
          </cell>
          <cell r="BG218">
            <v>37</v>
          </cell>
          <cell r="BH218">
            <v>1019</v>
          </cell>
          <cell r="BI218">
            <v>900</v>
          </cell>
          <cell r="BJ218">
            <v>4</v>
          </cell>
          <cell r="BK218">
            <v>96</v>
          </cell>
          <cell r="BL218">
            <v>0</v>
          </cell>
          <cell r="BM218">
            <v>0</v>
          </cell>
          <cell r="BN218">
            <v>1</v>
          </cell>
          <cell r="BO218">
            <v>0</v>
          </cell>
          <cell r="BP218">
            <v>0</v>
          </cell>
          <cell r="BQ218">
            <v>80</v>
          </cell>
          <cell r="BR218">
            <v>354</v>
          </cell>
          <cell r="BS218">
            <v>2</v>
          </cell>
          <cell r="BT218">
            <v>5</v>
          </cell>
          <cell r="BU218">
            <v>213</v>
          </cell>
          <cell r="BV218">
            <v>0</v>
          </cell>
          <cell r="BW218">
            <v>0</v>
          </cell>
          <cell r="CV218">
            <v>0</v>
          </cell>
          <cell r="CW218">
            <v>0</v>
          </cell>
          <cell r="CX218">
            <v>14</v>
          </cell>
          <cell r="CY218">
            <v>6</v>
          </cell>
          <cell r="CZ218">
            <v>0</v>
          </cell>
          <cell r="DA218">
            <v>95</v>
          </cell>
          <cell r="DB218">
            <v>3405</v>
          </cell>
          <cell r="DC218">
            <v>7</v>
          </cell>
          <cell r="DD218">
            <v>985</v>
          </cell>
          <cell r="DE218">
            <v>248</v>
          </cell>
          <cell r="DF218">
            <v>0</v>
          </cell>
          <cell r="DG218">
            <v>73</v>
          </cell>
          <cell r="DH218">
            <v>0</v>
          </cell>
          <cell r="DI218">
            <v>0</v>
          </cell>
          <cell r="DJ218">
            <v>2</v>
          </cell>
          <cell r="DK218">
            <v>2</v>
          </cell>
          <cell r="DL218">
            <v>0</v>
          </cell>
          <cell r="DM218">
            <v>24</v>
          </cell>
          <cell r="DN218">
            <v>118</v>
          </cell>
          <cell r="DO218">
            <v>0</v>
          </cell>
          <cell r="DP218">
            <v>15</v>
          </cell>
          <cell r="DQ218">
            <v>5</v>
          </cell>
          <cell r="DR218">
            <v>0</v>
          </cell>
          <cell r="DS218">
            <v>1</v>
          </cell>
        </row>
        <row r="219">
          <cell r="B219" t="str">
            <v>Kab. Seruyan</v>
          </cell>
          <cell r="C219" t="str">
            <v>Prov. Kalimantan Tengah</v>
          </cell>
          <cell r="AZ219">
            <v>3</v>
          </cell>
          <cell r="BA219">
            <v>0</v>
          </cell>
          <cell r="BB219">
            <v>20</v>
          </cell>
          <cell r="BC219">
            <v>7</v>
          </cell>
          <cell r="BD219">
            <v>1</v>
          </cell>
          <cell r="BE219">
            <v>154</v>
          </cell>
          <cell r="BF219">
            <v>11059</v>
          </cell>
          <cell r="BG219">
            <v>11</v>
          </cell>
          <cell r="BH219">
            <v>664</v>
          </cell>
          <cell r="BI219">
            <v>722</v>
          </cell>
          <cell r="BJ219">
            <v>0</v>
          </cell>
          <cell r="BK219">
            <v>33</v>
          </cell>
          <cell r="BL219">
            <v>1</v>
          </cell>
          <cell r="BM219">
            <v>0</v>
          </cell>
          <cell r="BN219">
            <v>101</v>
          </cell>
          <cell r="BO219">
            <v>14</v>
          </cell>
          <cell r="BP219">
            <v>1</v>
          </cell>
          <cell r="BQ219">
            <v>262</v>
          </cell>
          <cell r="BR219">
            <v>5100</v>
          </cell>
          <cell r="BS219">
            <v>1</v>
          </cell>
          <cell r="BT219">
            <v>13</v>
          </cell>
          <cell r="BU219">
            <v>1426</v>
          </cell>
          <cell r="BV219">
            <v>0</v>
          </cell>
          <cell r="BW219">
            <v>3</v>
          </cell>
          <cell r="CV219">
            <v>1</v>
          </cell>
          <cell r="CW219">
            <v>0</v>
          </cell>
          <cell r="CX219">
            <v>17</v>
          </cell>
          <cell r="CY219">
            <v>9</v>
          </cell>
          <cell r="CZ219">
            <v>0</v>
          </cell>
          <cell r="DA219">
            <v>74</v>
          </cell>
          <cell r="DB219">
            <v>3717</v>
          </cell>
          <cell r="DC219">
            <v>3</v>
          </cell>
          <cell r="DD219">
            <v>477</v>
          </cell>
          <cell r="DE219">
            <v>96</v>
          </cell>
          <cell r="DF219">
            <v>0</v>
          </cell>
          <cell r="DG219">
            <v>11</v>
          </cell>
          <cell r="DH219">
            <v>1</v>
          </cell>
          <cell r="DI219">
            <v>0</v>
          </cell>
          <cell r="DJ219">
            <v>49</v>
          </cell>
          <cell r="DK219">
            <v>16</v>
          </cell>
          <cell r="DL219">
            <v>1</v>
          </cell>
          <cell r="DM219">
            <v>197</v>
          </cell>
          <cell r="DN219">
            <v>1625</v>
          </cell>
          <cell r="DO219">
            <v>0</v>
          </cell>
          <cell r="DP219">
            <v>48</v>
          </cell>
          <cell r="DQ219">
            <v>494</v>
          </cell>
          <cell r="DR219">
            <v>0</v>
          </cell>
          <cell r="DS219">
            <v>5</v>
          </cell>
        </row>
        <row r="220">
          <cell r="B220" t="str">
            <v>Kab. Sukamara</v>
          </cell>
          <cell r="C220" t="str">
            <v>Prov. Kalimantan Tengah</v>
          </cell>
          <cell r="AZ220">
            <v>0</v>
          </cell>
          <cell r="BA220">
            <v>0</v>
          </cell>
          <cell r="BB220">
            <v>22</v>
          </cell>
          <cell r="BC220">
            <v>6</v>
          </cell>
          <cell r="BD220">
            <v>1</v>
          </cell>
          <cell r="BE220">
            <v>289</v>
          </cell>
          <cell r="BF220">
            <v>4934</v>
          </cell>
          <cell r="BG220">
            <v>0</v>
          </cell>
          <cell r="BH220">
            <v>239</v>
          </cell>
          <cell r="BI220">
            <v>317</v>
          </cell>
          <cell r="BJ220">
            <v>1</v>
          </cell>
          <cell r="BK220">
            <v>12</v>
          </cell>
          <cell r="BL220">
            <v>0</v>
          </cell>
          <cell r="BM220">
            <v>0</v>
          </cell>
          <cell r="BN220">
            <v>1</v>
          </cell>
          <cell r="BO220">
            <v>0</v>
          </cell>
          <cell r="BP220">
            <v>0</v>
          </cell>
          <cell r="BQ220">
            <v>23</v>
          </cell>
          <cell r="BR220">
            <v>453</v>
          </cell>
          <cell r="BS220">
            <v>0</v>
          </cell>
          <cell r="BT220">
            <v>0</v>
          </cell>
          <cell r="BU220">
            <v>10</v>
          </cell>
          <cell r="BV220">
            <v>0</v>
          </cell>
          <cell r="BW220">
            <v>0</v>
          </cell>
          <cell r="CV220">
            <v>1</v>
          </cell>
          <cell r="CW220">
            <v>0</v>
          </cell>
          <cell r="CX220">
            <v>21</v>
          </cell>
          <cell r="CY220">
            <v>16</v>
          </cell>
          <cell r="CZ220">
            <v>0</v>
          </cell>
          <cell r="DA220">
            <v>192</v>
          </cell>
          <cell r="DB220">
            <v>1486</v>
          </cell>
          <cell r="DC220">
            <v>0</v>
          </cell>
          <cell r="DD220">
            <v>150</v>
          </cell>
          <cell r="DE220">
            <v>363</v>
          </cell>
          <cell r="DF220">
            <v>0</v>
          </cell>
          <cell r="DG220">
            <v>5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16</v>
          </cell>
          <cell r="DO220">
            <v>0</v>
          </cell>
          <cell r="DP220">
            <v>0</v>
          </cell>
          <cell r="DQ220">
            <v>1</v>
          </cell>
          <cell r="DR220">
            <v>0</v>
          </cell>
          <cell r="DS220">
            <v>0</v>
          </cell>
        </row>
        <row r="221">
          <cell r="B221" t="str">
            <v>Kota Palangka Raya</v>
          </cell>
          <cell r="C221" t="str">
            <v>Prov. Kalimantan Tengah</v>
          </cell>
          <cell r="AZ221">
            <v>2</v>
          </cell>
          <cell r="BA221">
            <v>0</v>
          </cell>
          <cell r="BB221">
            <v>87</v>
          </cell>
          <cell r="BC221">
            <v>16</v>
          </cell>
          <cell r="BD221">
            <v>2</v>
          </cell>
          <cell r="BE221">
            <v>450</v>
          </cell>
          <cell r="BF221">
            <v>14743</v>
          </cell>
          <cell r="BG221">
            <v>24</v>
          </cell>
          <cell r="BH221">
            <v>592</v>
          </cell>
          <cell r="BI221">
            <v>4808</v>
          </cell>
          <cell r="BJ221">
            <v>7</v>
          </cell>
          <cell r="BK221">
            <v>80</v>
          </cell>
          <cell r="BL221">
            <v>0</v>
          </cell>
          <cell r="BM221">
            <v>0</v>
          </cell>
          <cell r="BN221">
            <v>25</v>
          </cell>
          <cell r="BO221">
            <v>0</v>
          </cell>
          <cell r="BP221">
            <v>0</v>
          </cell>
          <cell r="BQ221">
            <v>71</v>
          </cell>
          <cell r="BR221">
            <v>2770</v>
          </cell>
          <cell r="BS221">
            <v>0</v>
          </cell>
          <cell r="BT221">
            <v>23</v>
          </cell>
          <cell r="BU221">
            <v>649</v>
          </cell>
          <cell r="BV221">
            <v>1</v>
          </cell>
          <cell r="BW221">
            <v>8</v>
          </cell>
          <cell r="CV221">
            <v>2</v>
          </cell>
          <cell r="CW221">
            <v>1</v>
          </cell>
          <cell r="CX221">
            <v>55</v>
          </cell>
          <cell r="CY221">
            <v>14</v>
          </cell>
          <cell r="CZ221">
            <v>0</v>
          </cell>
          <cell r="DA221">
            <v>371</v>
          </cell>
          <cell r="DB221">
            <v>6232</v>
          </cell>
          <cell r="DC221">
            <v>5</v>
          </cell>
          <cell r="DD221">
            <v>604</v>
          </cell>
          <cell r="DE221">
            <v>492</v>
          </cell>
          <cell r="DF221">
            <v>0</v>
          </cell>
          <cell r="DG221">
            <v>29</v>
          </cell>
          <cell r="DH221">
            <v>1</v>
          </cell>
          <cell r="DI221">
            <v>0</v>
          </cell>
          <cell r="DJ221">
            <v>46</v>
          </cell>
          <cell r="DK221">
            <v>11</v>
          </cell>
          <cell r="DL221">
            <v>0</v>
          </cell>
          <cell r="DM221">
            <v>192</v>
          </cell>
          <cell r="DN221">
            <v>1720</v>
          </cell>
          <cell r="DO221">
            <v>4</v>
          </cell>
          <cell r="DP221">
            <v>54</v>
          </cell>
          <cell r="DQ221">
            <v>614</v>
          </cell>
          <cell r="DR221">
            <v>0</v>
          </cell>
          <cell r="DS221">
            <v>17</v>
          </cell>
        </row>
        <row r="222">
          <cell r="B222" t="str">
            <v>Kab. Buru</v>
          </cell>
          <cell r="C222" t="str">
            <v>Prov. Maluku</v>
          </cell>
          <cell r="AZ222">
            <v>5</v>
          </cell>
          <cell r="BA222">
            <v>0</v>
          </cell>
          <cell r="BB222">
            <v>64</v>
          </cell>
          <cell r="BC222">
            <v>19</v>
          </cell>
          <cell r="BD222">
            <v>1</v>
          </cell>
          <cell r="BE222">
            <v>419</v>
          </cell>
          <cell r="BF222">
            <v>22656</v>
          </cell>
          <cell r="BG222">
            <v>26</v>
          </cell>
          <cell r="BH222">
            <v>840</v>
          </cell>
          <cell r="BI222">
            <v>3738</v>
          </cell>
          <cell r="BJ222">
            <v>6</v>
          </cell>
          <cell r="BK222">
            <v>124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7</v>
          </cell>
          <cell r="BR222">
            <v>1095</v>
          </cell>
          <cell r="BS222">
            <v>0</v>
          </cell>
          <cell r="BT222">
            <v>2</v>
          </cell>
          <cell r="BU222">
            <v>11</v>
          </cell>
          <cell r="BV222">
            <v>0</v>
          </cell>
          <cell r="BW222">
            <v>0</v>
          </cell>
          <cell r="CV222">
            <v>6</v>
          </cell>
          <cell r="CW222">
            <v>0</v>
          </cell>
          <cell r="CX222">
            <v>34</v>
          </cell>
          <cell r="CY222">
            <v>27</v>
          </cell>
          <cell r="CZ222">
            <v>1</v>
          </cell>
          <cell r="DA222">
            <v>171</v>
          </cell>
          <cell r="DB222">
            <v>7823</v>
          </cell>
          <cell r="DC222">
            <v>3</v>
          </cell>
          <cell r="DD222">
            <v>526</v>
          </cell>
          <cell r="DE222">
            <v>1891</v>
          </cell>
          <cell r="DF222">
            <v>3</v>
          </cell>
          <cell r="DG222">
            <v>82</v>
          </cell>
          <cell r="DH222">
            <v>1</v>
          </cell>
          <cell r="DI222">
            <v>0</v>
          </cell>
          <cell r="DJ222">
            <v>6</v>
          </cell>
          <cell r="DK222">
            <v>3</v>
          </cell>
          <cell r="DL222">
            <v>0</v>
          </cell>
          <cell r="DM222">
            <v>28</v>
          </cell>
          <cell r="DN222">
            <v>715</v>
          </cell>
          <cell r="DO222">
            <v>1</v>
          </cell>
          <cell r="DP222">
            <v>12</v>
          </cell>
          <cell r="DQ222">
            <v>178</v>
          </cell>
          <cell r="DR222">
            <v>0</v>
          </cell>
          <cell r="DS222">
            <v>0</v>
          </cell>
        </row>
        <row r="223">
          <cell r="B223" t="str">
            <v>Kab. Buru Selatan</v>
          </cell>
          <cell r="C223" t="str">
            <v>Prov. Maluku</v>
          </cell>
          <cell r="AZ223">
            <v>1</v>
          </cell>
          <cell r="BA223">
            <v>2</v>
          </cell>
          <cell r="BB223">
            <v>26</v>
          </cell>
          <cell r="BC223">
            <v>9</v>
          </cell>
          <cell r="BD223">
            <v>0</v>
          </cell>
          <cell r="BE223">
            <v>212</v>
          </cell>
          <cell r="BF223">
            <v>15094</v>
          </cell>
          <cell r="BG223">
            <v>16</v>
          </cell>
          <cell r="BH223">
            <v>909</v>
          </cell>
          <cell r="BI223">
            <v>1335</v>
          </cell>
          <cell r="BJ223">
            <v>5</v>
          </cell>
          <cell r="BK223">
            <v>45</v>
          </cell>
          <cell r="BL223">
            <v>2</v>
          </cell>
          <cell r="BM223">
            <v>0</v>
          </cell>
          <cell r="BN223">
            <v>8</v>
          </cell>
          <cell r="BO223">
            <v>1</v>
          </cell>
          <cell r="BP223">
            <v>0</v>
          </cell>
          <cell r="BQ223">
            <v>37</v>
          </cell>
          <cell r="BR223">
            <v>1920</v>
          </cell>
          <cell r="BS223">
            <v>2</v>
          </cell>
          <cell r="BT223">
            <v>29</v>
          </cell>
          <cell r="BU223">
            <v>305</v>
          </cell>
          <cell r="BV223">
            <v>0</v>
          </cell>
          <cell r="BW223">
            <v>0</v>
          </cell>
          <cell r="CV223">
            <v>0</v>
          </cell>
          <cell r="CW223">
            <v>0</v>
          </cell>
          <cell r="CX223">
            <v>32</v>
          </cell>
          <cell r="CY223">
            <v>15</v>
          </cell>
          <cell r="CZ223">
            <v>0</v>
          </cell>
          <cell r="DA223">
            <v>121</v>
          </cell>
          <cell r="DB223">
            <v>5782</v>
          </cell>
          <cell r="DC223">
            <v>6</v>
          </cell>
          <cell r="DD223">
            <v>852</v>
          </cell>
          <cell r="DE223">
            <v>332</v>
          </cell>
          <cell r="DF223">
            <v>0</v>
          </cell>
          <cell r="DG223">
            <v>29</v>
          </cell>
          <cell r="DH223">
            <v>0</v>
          </cell>
          <cell r="DI223">
            <v>0</v>
          </cell>
          <cell r="DJ223">
            <v>2</v>
          </cell>
          <cell r="DK223">
            <v>6</v>
          </cell>
          <cell r="DL223">
            <v>0</v>
          </cell>
          <cell r="DM223">
            <v>37</v>
          </cell>
          <cell r="DN223">
            <v>850</v>
          </cell>
          <cell r="DO223">
            <v>0</v>
          </cell>
          <cell r="DP223">
            <v>102</v>
          </cell>
          <cell r="DQ223">
            <v>146</v>
          </cell>
          <cell r="DR223">
            <v>0</v>
          </cell>
          <cell r="DS223">
            <v>10</v>
          </cell>
        </row>
        <row r="224">
          <cell r="B224" t="str">
            <v>Kab. Deiyai</v>
          </cell>
          <cell r="C224" t="str">
            <v>Prov. Papua</v>
          </cell>
          <cell r="AZ224">
            <v>0</v>
          </cell>
          <cell r="BA224">
            <v>0</v>
          </cell>
          <cell r="BB224">
            <v>130</v>
          </cell>
          <cell r="BC224">
            <v>67</v>
          </cell>
          <cell r="BD224">
            <v>2</v>
          </cell>
          <cell r="BE224">
            <v>1207</v>
          </cell>
          <cell r="BF224">
            <v>69698</v>
          </cell>
          <cell r="BG224">
            <v>66</v>
          </cell>
          <cell r="BH224">
            <v>4284</v>
          </cell>
          <cell r="BI224">
            <v>4741</v>
          </cell>
          <cell r="BJ224">
            <v>5</v>
          </cell>
          <cell r="BK224">
            <v>193</v>
          </cell>
          <cell r="BL224">
            <v>0</v>
          </cell>
          <cell r="BM224">
            <v>0</v>
          </cell>
          <cell r="BN224">
            <v>7</v>
          </cell>
          <cell r="BO224">
            <v>7</v>
          </cell>
          <cell r="BP224">
            <v>0</v>
          </cell>
          <cell r="BQ224">
            <v>139</v>
          </cell>
          <cell r="BR224">
            <v>5404</v>
          </cell>
          <cell r="BS224">
            <v>2</v>
          </cell>
          <cell r="BT224">
            <v>49</v>
          </cell>
          <cell r="BU224">
            <v>494</v>
          </cell>
          <cell r="BV224">
            <v>0</v>
          </cell>
          <cell r="BW224">
            <v>3</v>
          </cell>
          <cell r="CV224">
            <v>3</v>
          </cell>
          <cell r="CW224">
            <v>0</v>
          </cell>
          <cell r="CX224">
            <v>56</v>
          </cell>
          <cell r="CY224">
            <v>61</v>
          </cell>
          <cell r="CZ224">
            <v>3</v>
          </cell>
          <cell r="DA224">
            <v>605</v>
          </cell>
          <cell r="DB224">
            <v>20549</v>
          </cell>
          <cell r="DC224">
            <v>32</v>
          </cell>
          <cell r="DD224">
            <v>2555</v>
          </cell>
          <cell r="DE224">
            <v>1050</v>
          </cell>
          <cell r="DF224">
            <v>3</v>
          </cell>
          <cell r="DG224">
            <v>52</v>
          </cell>
          <cell r="DH224">
            <v>2</v>
          </cell>
          <cell r="DI224">
            <v>0</v>
          </cell>
          <cell r="DJ224">
            <v>31</v>
          </cell>
          <cell r="DK224">
            <v>33</v>
          </cell>
          <cell r="DL224">
            <v>3</v>
          </cell>
          <cell r="DM224">
            <v>400</v>
          </cell>
          <cell r="DN224">
            <v>3388</v>
          </cell>
          <cell r="DO224">
            <v>9</v>
          </cell>
          <cell r="DP224">
            <v>314</v>
          </cell>
          <cell r="DQ224">
            <v>229</v>
          </cell>
          <cell r="DR224">
            <v>5</v>
          </cell>
          <cell r="DS224">
            <v>29</v>
          </cell>
        </row>
        <row r="225">
          <cell r="B225" t="str">
            <v>Kab. Dogiyai</v>
          </cell>
          <cell r="C225" t="str">
            <v>Prov. Papua</v>
          </cell>
          <cell r="AZ225">
            <v>2</v>
          </cell>
          <cell r="BA225">
            <v>2</v>
          </cell>
          <cell r="BB225">
            <v>134</v>
          </cell>
          <cell r="BC225">
            <v>50</v>
          </cell>
          <cell r="BD225">
            <v>0</v>
          </cell>
          <cell r="BE225">
            <v>734</v>
          </cell>
          <cell r="BF225">
            <v>32130</v>
          </cell>
          <cell r="BG225">
            <v>67</v>
          </cell>
          <cell r="BH225">
            <v>2671</v>
          </cell>
          <cell r="BI225">
            <v>3964</v>
          </cell>
          <cell r="BJ225">
            <v>9</v>
          </cell>
          <cell r="BK225">
            <v>224</v>
          </cell>
          <cell r="BL225">
            <v>1</v>
          </cell>
          <cell r="BM225">
            <v>0</v>
          </cell>
          <cell r="BN225">
            <v>30</v>
          </cell>
          <cell r="BO225">
            <v>8</v>
          </cell>
          <cell r="BP225">
            <v>0</v>
          </cell>
          <cell r="BQ225">
            <v>144</v>
          </cell>
          <cell r="BR225">
            <v>6208</v>
          </cell>
          <cell r="BS225">
            <v>4</v>
          </cell>
          <cell r="BT225">
            <v>82</v>
          </cell>
          <cell r="BU225">
            <v>1402</v>
          </cell>
          <cell r="BV225">
            <v>1</v>
          </cell>
          <cell r="BW225">
            <v>3</v>
          </cell>
          <cell r="CV225">
            <v>3</v>
          </cell>
          <cell r="CW225">
            <v>1</v>
          </cell>
          <cell r="CX225">
            <v>63</v>
          </cell>
          <cell r="CY225">
            <v>44</v>
          </cell>
          <cell r="CZ225">
            <v>3</v>
          </cell>
          <cell r="DA225">
            <v>228</v>
          </cell>
          <cell r="DB225">
            <v>9440</v>
          </cell>
          <cell r="DC225">
            <v>18</v>
          </cell>
          <cell r="DD225">
            <v>2099</v>
          </cell>
          <cell r="DE225">
            <v>1317</v>
          </cell>
          <cell r="DF225">
            <v>0</v>
          </cell>
          <cell r="DG225">
            <v>164</v>
          </cell>
          <cell r="DH225">
            <v>3</v>
          </cell>
          <cell r="DI225">
            <v>0</v>
          </cell>
          <cell r="DJ225">
            <v>11</v>
          </cell>
          <cell r="DK225">
            <v>6</v>
          </cell>
          <cell r="DL225">
            <v>0</v>
          </cell>
          <cell r="DM225">
            <v>44</v>
          </cell>
          <cell r="DN225">
            <v>2089</v>
          </cell>
          <cell r="DO225">
            <v>1</v>
          </cell>
          <cell r="DP225">
            <v>96</v>
          </cell>
          <cell r="DQ225">
            <v>456</v>
          </cell>
          <cell r="DR225">
            <v>0</v>
          </cell>
          <cell r="DS225">
            <v>15</v>
          </cell>
        </row>
        <row r="226">
          <cell r="B226" t="str">
            <v>Kab. Fak-Fak</v>
          </cell>
          <cell r="C226" t="str">
            <v>Prov. Papua Barat</v>
          </cell>
          <cell r="AZ226">
            <v>0</v>
          </cell>
          <cell r="BA226">
            <v>0</v>
          </cell>
          <cell r="BB226">
            <v>10</v>
          </cell>
          <cell r="BC226">
            <v>3</v>
          </cell>
          <cell r="BD226">
            <v>0</v>
          </cell>
          <cell r="BE226">
            <v>57</v>
          </cell>
          <cell r="BF226">
            <v>3228</v>
          </cell>
          <cell r="BG226">
            <v>5</v>
          </cell>
          <cell r="BH226">
            <v>89</v>
          </cell>
          <cell r="BI226">
            <v>466</v>
          </cell>
          <cell r="BJ226">
            <v>0</v>
          </cell>
          <cell r="BK226">
            <v>15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1</v>
          </cell>
          <cell r="BR226">
            <v>45</v>
          </cell>
          <cell r="BS226">
            <v>2</v>
          </cell>
          <cell r="BT226">
            <v>5</v>
          </cell>
          <cell r="BU226">
            <v>34</v>
          </cell>
          <cell r="BV226">
            <v>0</v>
          </cell>
          <cell r="BW226">
            <v>2</v>
          </cell>
          <cell r="CV226">
            <v>0</v>
          </cell>
          <cell r="CW226">
            <v>0</v>
          </cell>
          <cell r="CX226">
            <v>4</v>
          </cell>
          <cell r="CY226">
            <v>3</v>
          </cell>
          <cell r="CZ226">
            <v>0</v>
          </cell>
          <cell r="DA226">
            <v>32</v>
          </cell>
          <cell r="DB226">
            <v>1587</v>
          </cell>
          <cell r="DC226">
            <v>1</v>
          </cell>
          <cell r="DD226">
            <v>64</v>
          </cell>
          <cell r="DE226">
            <v>60</v>
          </cell>
          <cell r="DF226">
            <v>1</v>
          </cell>
          <cell r="DG226">
            <v>3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39</v>
          </cell>
          <cell r="DO226">
            <v>0</v>
          </cell>
          <cell r="DP226">
            <v>1</v>
          </cell>
          <cell r="DQ226">
            <v>2</v>
          </cell>
          <cell r="DR226">
            <v>0</v>
          </cell>
          <cell r="DS226">
            <v>2</v>
          </cell>
        </row>
        <row r="227">
          <cell r="B227" t="str">
            <v>Kab. Gorontalo</v>
          </cell>
          <cell r="C227" t="str">
            <v>Prov. Gorontalo</v>
          </cell>
          <cell r="AZ227">
            <v>2</v>
          </cell>
          <cell r="BA227">
            <v>0</v>
          </cell>
          <cell r="BB227">
            <v>26</v>
          </cell>
          <cell r="BC227">
            <v>4</v>
          </cell>
          <cell r="BD227">
            <v>1</v>
          </cell>
          <cell r="BE227">
            <v>285</v>
          </cell>
          <cell r="BF227">
            <v>25394</v>
          </cell>
          <cell r="BG227">
            <v>80</v>
          </cell>
          <cell r="BH227">
            <v>1982</v>
          </cell>
          <cell r="BI227">
            <v>1667</v>
          </cell>
          <cell r="BJ227">
            <v>9</v>
          </cell>
          <cell r="BK227">
            <v>111</v>
          </cell>
          <cell r="BL227">
            <v>0</v>
          </cell>
          <cell r="BM227">
            <v>0</v>
          </cell>
          <cell r="BN227">
            <v>8</v>
          </cell>
          <cell r="BO227">
            <v>0</v>
          </cell>
          <cell r="BP227">
            <v>0</v>
          </cell>
          <cell r="BQ227">
            <v>15</v>
          </cell>
          <cell r="BR227">
            <v>2135</v>
          </cell>
          <cell r="BS227">
            <v>0</v>
          </cell>
          <cell r="BT227">
            <v>14</v>
          </cell>
          <cell r="BU227">
            <v>319</v>
          </cell>
          <cell r="BV227">
            <v>0</v>
          </cell>
          <cell r="BW227">
            <v>0</v>
          </cell>
          <cell r="CV227">
            <v>0</v>
          </cell>
          <cell r="CW227">
            <v>0</v>
          </cell>
          <cell r="CX227">
            <v>11</v>
          </cell>
          <cell r="CY227">
            <v>17</v>
          </cell>
          <cell r="CZ227">
            <v>0</v>
          </cell>
          <cell r="DA227">
            <v>114</v>
          </cell>
          <cell r="DB227">
            <v>8450</v>
          </cell>
          <cell r="DC227">
            <v>17</v>
          </cell>
          <cell r="DD227">
            <v>1566</v>
          </cell>
          <cell r="DE227">
            <v>198</v>
          </cell>
          <cell r="DF227">
            <v>1</v>
          </cell>
          <cell r="DG227">
            <v>41</v>
          </cell>
          <cell r="DH227">
            <v>1</v>
          </cell>
          <cell r="DI227">
            <v>0</v>
          </cell>
          <cell r="DJ227">
            <v>5</v>
          </cell>
          <cell r="DK227">
            <v>1</v>
          </cell>
          <cell r="DL227">
            <v>0</v>
          </cell>
          <cell r="DM227">
            <v>46</v>
          </cell>
          <cell r="DN227">
            <v>698</v>
          </cell>
          <cell r="DO227">
            <v>1</v>
          </cell>
          <cell r="DP227">
            <v>40</v>
          </cell>
          <cell r="DQ227">
            <v>55</v>
          </cell>
          <cell r="DR227">
            <v>0</v>
          </cell>
          <cell r="DS227">
            <v>4</v>
          </cell>
        </row>
        <row r="228">
          <cell r="B228" t="str">
            <v>Kab. Gorontalo Utara</v>
          </cell>
          <cell r="C228" t="str">
            <v>Prov. Gorontalo</v>
          </cell>
          <cell r="AZ228">
            <v>0</v>
          </cell>
          <cell r="BA228">
            <v>0</v>
          </cell>
          <cell r="BB228">
            <v>32</v>
          </cell>
          <cell r="BC228">
            <v>7</v>
          </cell>
          <cell r="BD228">
            <v>2</v>
          </cell>
          <cell r="BE228">
            <v>283</v>
          </cell>
          <cell r="BF228">
            <v>15591</v>
          </cell>
          <cell r="BG228">
            <v>24</v>
          </cell>
          <cell r="BH228">
            <v>1759</v>
          </cell>
          <cell r="BI228">
            <v>1711</v>
          </cell>
          <cell r="BJ228">
            <v>2</v>
          </cell>
          <cell r="BK228">
            <v>112</v>
          </cell>
          <cell r="BL228">
            <v>0</v>
          </cell>
          <cell r="BM228">
            <v>0</v>
          </cell>
          <cell r="BN228">
            <v>5</v>
          </cell>
          <cell r="BO228">
            <v>1</v>
          </cell>
          <cell r="BP228">
            <v>0</v>
          </cell>
          <cell r="BQ228">
            <v>38</v>
          </cell>
          <cell r="BR228">
            <v>1504</v>
          </cell>
          <cell r="BS228">
            <v>0</v>
          </cell>
          <cell r="BT228">
            <v>34</v>
          </cell>
          <cell r="BU228">
            <v>112</v>
          </cell>
          <cell r="BV228">
            <v>0</v>
          </cell>
          <cell r="BW228">
            <v>4</v>
          </cell>
          <cell r="CV228">
            <v>0</v>
          </cell>
          <cell r="CW228">
            <v>0</v>
          </cell>
          <cell r="CX228">
            <v>18</v>
          </cell>
          <cell r="CY228">
            <v>16</v>
          </cell>
          <cell r="CZ228">
            <v>0</v>
          </cell>
          <cell r="DA228">
            <v>104</v>
          </cell>
          <cell r="DB228">
            <v>4323</v>
          </cell>
          <cell r="DC228">
            <v>1</v>
          </cell>
          <cell r="DD228">
            <v>1103</v>
          </cell>
          <cell r="DE228">
            <v>267</v>
          </cell>
          <cell r="DF228">
            <v>0</v>
          </cell>
          <cell r="DG228">
            <v>47</v>
          </cell>
          <cell r="DH228">
            <v>0</v>
          </cell>
          <cell r="DI228">
            <v>0</v>
          </cell>
          <cell r="DJ228">
            <v>7</v>
          </cell>
          <cell r="DK228">
            <v>12</v>
          </cell>
          <cell r="DL228">
            <v>0</v>
          </cell>
          <cell r="DM228">
            <v>37</v>
          </cell>
          <cell r="DN228">
            <v>833</v>
          </cell>
          <cell r="DO228">
            <v>0</v>
          </cell>
          <cell r="DP228">
            <v>171</v>
          </cell>
          <cell r="DQ228">
            <v>34</v>
          </cell>
          <cell r="DR228">
            <v>0</v>
          </cell>
          <cell r="DS228">
            <v>3</v>
          </cell>
        </row>
        <row r="229">
          <cell r="B229" t="str">
            <v>Kab. Halmahera Barat</v>
          </cell>
          <cell r="C229" t="str">
            <v>Prov. Maluku Utara</v>
          </cell>
          <cell r="AZ229">
            <v>0</v>
          </cell>
          <cell r="BA229">
            <v>0</v>
          </cell>
          <cell r="BB229">
            <v>118</v>
          </cell>
          <cell r="BC229">
            <v>22</v>
          </cell>
          <cell r="BD229">
            <v>3</v>
          </cell>
          <cell r="BE229">
            <v>818</v>
          </cell>
          <cell r="BF229">
            <v>48471</v>
          </cell>
          <cell r="BG229">
            <v>73</v>
          </cell>
          <cell r="BH229">
            <v>1664</v>
          </cell>
          <cell r="BI229">
            <v>2756</v>
          </cell>
          <cell r="BJ229">
            <v>6</v>
          </cell>
          <cell r="BK229">
            <v>88</v>
          </cell>
          <cell r="BL229">
            <v>0</v>
          </cell>
          <cell r="BM229">
            <v>0</v>
          </cell>
          <cell r="BN229">
            <v>29</v>
          </cell>
          <cell r="BO229">
            <v>1</v>
          </cell>
          <cell r="BP229">
            <v>0</v>
          </cell>
          <cell r="BQ229">
            <v>216</v>
          </cell>
          <cell r="BR229">
            <v>10112</v>
          </cell>
          <cell r="BS229">
            <v>2</v>
          </cell>
          <cell r="BT229">
            <v>34</v>
          </cell>
          <cell r="BU229">
            <v>1419</v>
          </cell>
          <cell r="BV229">
            <v>0</v>
          </cell>
          <cell r="BW229">
            <v>1</v>
          </cell>
          <cell r="CV229">
            <v>0</v>
          </cell>
          <cell r="CW229">
            <v>0</v>
          </cell>
          <cell r="CX229">
            <v>36</v>
          </cell>
          <cell r="CY229">
            <v>27</v>
          </cell>
          <cell r="CZ229">
            <v>1</v>
          </cell>
          <cell r="DA229">
            <v>337</v>
          </cell>
          <cell r="DB229">
            <v>16336</v>
          </cell>
          <cell r="DC229">
            <v>29</v>
          </cell>
          <cell r="DD229">
            <v>1697</v>
          </cell>
          <cell r="DE229">
            <v>893</v>
          </cell>
          <cell r="DF229">
            <v>0</v>
          </cell>
          <cell r="DG229">
            <v>24</v>
          </cell>
          <cell r="DH229">
            <v>2</v>
          </cell>
          <cell r="DI229">
            <v>0</v>
          </cell>
          <cell r="DJ229">
            <v>41</v>
          </cell>
          <cell r="DK229">
            <v>26</v>
          </cell>
          <cell r="DL229">
            <v>1</v>
          </cell>
          <cell r="DM229">
            <v>589</v>
          </cell>
          <cell r="DN229">
            <v>7319</v>
          </cell>
          <cell r="DO229">
            <v>1</v>
          </cell>
          <cell r="DP229">
            <v>390</v>
          </cell>
          <cell r="DQ229">
            <v>722</v>
          </cell>
          <cell r="DR229">
            <v>0</v>
          </cell>
          <cell r="DS229">
            <v>23</v>
          </cell>
        </row>
        <row r="230">
          <cell r="B230" t="str">
            <v>Kab. Halmahera Selatan</v>
          </cell>
          <cell r="C230" t="str">
            <v>Prov. Maluku Utara</v>
          </cell>
          <cell r="AZ230">
            <v>2</v>
          </cell>
          <cell r="BA230">
            <v>0</v>
          </cell>
          <cell r="BB230">
            <v>22</v>
          </cell>
          <cell r="BC230">
            <v>41</v>
          </cell>
          <cell r="BD230">
            <v>3</v>
          </cell>
          <cell r="BE230">
            <v>372</v>
          </cell>
          <cell r="BF230">
            <v>10274</v>
          </cell>
          <cell r="BG230">
            <v>10</v>
          </cell>
          <cell r="BH230">
            <v>533</v>
          </cell>
          <cell r="BI230">
            <v>765</v>
          </cell>
          <cell r="BJ230">
            <v>2</v>
          </cell>
          <cell r="BK230">
            <v>26</v>
          </cell>
          <cell r="BL230">
            <v>0</v>
          </cell>
          <cell r="BM230">
            <v>0</v>
          </cell>
          <cell r="BN230">
            <v>11</v>
          </cell>
          <cell r="BO230">
            <v>2</v>
          </cell>
          <cell r="BP230">
            <v>0</v>
          </cell>
          <cell r="BQ230">
            <v>125</v>
          </cell>
          <cell r="BR230">
            <v>5905</v>
          </cell>
          <cell r="BS230">
            <v>9</v>
          </cell>
          <cell r="BT230">
            <v>97</v>
          </cell>
          <cell r="BU230">
            <v>665</v>
          </cell>
          <cell r="BV230">
            <v>1</v>
          </cell>
          <cell r="BW230">
            <v>12</v>
          </cell>
          <cell r="CV230">
            <v>1</v>
          </cell>
          <cell r="CW230">
            <v>0</v>
          </cell>
          <cell r="CX230">
            <v>5</v>
          </cell>
          <cell r="CY230">
            <v>20</v>
          </cell>
          <cell r="CZ230">
            <v>0</v>
          </cell>
          <cell r="DA230">
            <v>92</v>
          </cell>
          <cell r="DB230">
            <v>3460</v>
          </cell>
          <cell r="DC230">
            <v>3</v>
          </cell>
          <cell r="DD230">
            <v>460</v>
          </cell>
          <cell r="DE230">
            <v>132</v>
          </cell>
          <cell r="DF230">
            <v>0</v>
          </cell>
          <cell r="DG230">
            <v>12</v>
          </cell>
          <cell r="DH230">
            <v>0</v>
          </cell>
          <cell r="DI230">
            <v>0</v>
          </cell>
          <cell r="DJ230">
            <v>80</v>
          </cell>
          <cell r="DK230">
            <v>33</v>
          </cell>
          <cell r="DL230">
            <v>2</v>
          </cell>
          <cell r="DM230">
            <v>434</v>
          </cell>
          <cell r="DN230">
            <v>3262</v>
          </cell>
          <cell r="DO230">
            <v>7</v>
          </cell>
          <cell r="DP230">
            <v>245</v>
          </cell>
          <cell r="DQ230">
            <v>148</v>
          </cell>
          <cell r="DR230">
            <v>1</v>
          </cell>
          <cell r="DS230">
            <v>8</v>
          </cell>
        </row>
        <row r="231">
          <cell r="B231" t="str">
            <v>Kab. Halmahera Tengah</v>
          </cell>
          <cell r="C231" t="str">
            <v>Prov. Maluku Utara</v>
          </cell>
          <cell r="AZ231">
            <v>2</v>
          </cell>
          <cell r="BA231">
            <v>0</v>
          </cell>
          <cell r="BB231">
            <v>234</v>
          </cell>
          <cell r="BC231">
            <v>49</v>
          </cell>
          <cell r="BD231">
            <v>3</v>
          </cell>
          <cell r="BE231">
            <v>1143</v>
          </cell>
          <cell r="BF231">
            <v>54764</v>
          </cell>
          <cell r="BG231">
            <v>57</v>
          </cell>
          <cell r="BH231">
            <v>2564</v>
          </cell>
          <cell r="BI231">
            <v>8645</v>
          </cell>
          <cell r="BJ231">
            <v>24</v>
          </cell>
          <cell r="BK231">
            <v>291</v>
          </cell>
          <cell r="BL231">
            <v>1</v>
          </cell>
          <cell r="BM231">
            <v>0</v>
          </cell>
          <cell r="BN231">
            <v>48</v>
          </cell>
          <cell r="BO231">
            <v>1</v>
          </cell>
          <cell r="BP231">
            <v>0</v>
          </cell>
          <cell r="BQ231">
            <v>269</v>
          </cell>
          <cell r="BR231">
            <v>12304</v>
          </cell>
          <cell r="BS231">
            <v>3</v>
          </cell>
          <cell r="BT231">
            <v>64</v>
          </cell>
          <cell r="BU231">
            <v>1915</v>
          </cell>
          <cell r="BV231">
            <v>0</v>
          </cell>
          <cell r="BW231">
            <v>3</v>
          </cell>
          <cell r="CV231">
            <v>9</v>
          </cell>
          <cell r="CW231">
            <v>0</v>
          </cell>
          <cell r="CX231">
            <v>147</v>
          </cell>
          <cell r="CY231">
            <v>59</v>
          </cell>
          <cell r="CZ231">
            <v>0</v>
          </cell>
          <cell r="DA231">
            <v>843</v>
          </cell>
          <cell r="DB231">
            <v>20365</v>
          </cell>
          <cell r="DC231">
            <v>17</v>
          </cell>
          <cell r="DD231">
            <v>2008</v>
          </cell>
          <cell r="DE231">
            <v>2793</v>
          </cell>
          <cell r="DF231">
            <v>4</v>
          </cell>
          <cell r="DG231">
            <v>150</v>
          </cell>
          <cell r="DH231">
            <v>4</v>
          </cell>
          <cell r="DI231">
            <v>0</v>
          </cell>
          <cell r="DJ231">
            <v>129</v>
          </cell>
          <cell r="DK231">
            <v>42</v>
          </cell>
          <cell r="DL231">
            <v>3</v>
          </cell>
          <cell r="DM231">
            <v>771</v>
          </cell>
          <cell r="DN231">
            <v>4645</v>
          </cell>
          <cell r="DO231">
            <v>6</v>
          </cell>
          <cell r="DP231">
            <v>393</v>
          </cell>
          <cell r="DQ231">
            <v>684</v>
          </cell>
          <cell r="DR231">
            <v>0</v>
          </cell>
          <cell r="DS231">
            <v>22</v>
          </cell>
        </row>
        <row r="232">
          <cell r="B232" t="str">
            <v>Kab. Bulungan</v>
          </cell>
          <cell r="C232" t="str">
            <v>Prov. Kalimantan Utara</v>
          </cell>
          <cell r="AZ232">
            <v>0</v>
          </cell>
          <cell r="BA232">
            <v>0</v>
          </cell>
          <cell r="BB232">
            <v>36</v>
          </cell>
          <cell r="BC232">
            <v>15</v>
          </cell>
          <cell r="BD232">
            <v>2</v>
          </cell>
          <cell r="BE232">
            <v>261</v>
          </cell>
          <cell r="BF232">
            <v>14409</v>
          </cell>
          <cell r="BG232">
            <v>6</v>
          </cell>
          <cell r="BH232">
            <v>354</v>
          </cell>
          <cell r="BI232">
            <v>1535</v>
          </cell>
          <cell r="BJ232">
            <v>4</v>
          </cell>
          <cell r="BK232">
            <v>15</v>
          </cell>
          <cell r="BL232">
            <v>0</v>
          </cell>
          <cell r="BM232">
            <v>0</v>
          </cell>
          <cell r="BN232">
            <v>5</v>
          </cell>
          <cell r="BO232">
            <v>1</v>
          </cell>
          <cell r="BP232">
            <v>0</v>
          </cell>
          <cell r="BQ232">
            <v>29</v>
          </cell>
          <cell r="BR232">
            <v>817</v>
          </cell>
          <cell r="BS232">
            <v>0</v>
          </cell>
          <cell r="BT232">
            <v>3</v>
          </cell>
          <cell r="BU232">
            <v>78</v>
          </cell>
          <cell r="BV232">
            <v>0</v>
          </cell>
          <cell r="BW232">
            <v>0</v>
          </cell>
          <cell r="CV232">
            <v>2</v>
          </cell>
          <cell r="CW232">
            <v>0</v>
          </cell>
          <cell r="CX232">
            <v>23</v>
          </cell>
          <cell r="CY232">
            <v>19</v>
          </cell>
          <cell r="CZ232">
            <v>0</v>
          </cell>
          <cell r="DA232">
            <v>121</v>
          </cell>
          <cell r="DB232">
            <v>6031</v>
          </cell>
          <cell r="DC232">
            <v>0</v>
          </cell>
          <cell r="DD232">
            <v>290</v>
          </cell>
          <cell r="DE232">
            <v>338</v>
          </cell>
          <cell r="DF232">
            <v>0</v>
          </cell>
          <cell r="DG232">
            <v>9</v>
          </cell>
          <cell r="DH232">
            <v>0</v>
          </cell>
          <cell r="DI232">
            <v>0</v>
          </cell>
          <cell r="DJ232">
            <v>6</v>
          </cell>
          <cell r="DK232">
            <v>6</v>
          </cell>
          <cell r="DL232">
            <v>0</v>
          </cell>
          <cell r="DM232">
            <v>62</v>
          </cell>
          <cell r="DN232">
            <v>274</v>
          </cell>
          <cell r="DO232">
            <v>0</v>
          </cell>
          <cell r="DP232">
            <v>8</v>
          </cell>
          <cell r="DQ232">
            <v>24</v>
          </cell>
          <cell r="DR232">
            <v>0</v>
          </cell>
          <cell r="DS232">
            <v>1</v>
          </cell>
        </row>
        <row r="233">
          <cell r="B233" t="str">
            <v>Kab. Malinau</v>
          </cell>
          <cell r="C233" t="str">
            <v>Prov. Kalimantan Utara</v>
          </cell>
          <cell r="AZ233">
            <v>1</v>
          </cell>
          <cell r="BA233">
            <v>0</v>
          </cell>
          <cell r="BB233">
            <v>14</v>
          </cell>
          <cell r="BC233">
            <v>1</v>
          </cell>
          <cell r="BD233">
            <v>0</v>
          </cell>
          <cell r="BE233">
            <v>67</v>
          </cell>
          <cell r="BF233">
            <v>7035</v>
          </cell>
          <cell r="BG233">
            <v>14</v>
          </cell>
          <cell r="BH233">
            <v>332</v>
          </cell>
          <cell r="BI233">
            <v>2039</v>
          </cell>
          <cell r="BJ233">
            <v>1</v>
          </cell>
          <cell r="BK233">
            <v>112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194</v>
          </cell>
          <cell r="BS233">
            <v>0</v>
          </cell>
          <cell r="BT233">
            <v>1</v>
          </cell>
          <cell r="BU233">
            <v>19</v>
          </cell>
          <cell r="BV233">
            <v>0</v>
          </cell>
          <cell r="BW233">
            <v>0</v>
          </cell>
          <cell r="CV233">
            <v>0</v>
          </cell>
          <cell r="CW233">
            <v>0</v>
          </cell>
          <cell r="CX233">
            <v>16</v>
          </cell>
          <cell r="CY233">
            <v>7</v>
          </cell>
          <cell r="CZ233">
            <v>0</v>
          </cell>
          <cell r="DA233">
            <v>70</v>
          </cell>
          <cell r="DB233">
            <v>2795</v>
          </cell>
          <cell r="DC233">
            <v>4</v>
          </cell>
          <cell r="DD233">
            <v>317</v>
          </cell>
          <cell r="DE233">
            <v>912</v>
          </cell>
          <cell r="DF233">
            <v>4</v>
          </cell>
          <cell r="DG233">
            <v>65</v>
          </cell>
          <cell r="DH233">
            <v>0</v>
          </cell>
          <cell r="DI233">
            <v>0</v>
          </cell>
          <cell r="DJ233">
            <v>2</v>
          </cell>
          <cell r="DK233">
            <v>0</v>
          </cell>
          <cell r="DL233">
            <v>0</v>
          </cell>
          <cell r="DM233">
            <v>17</v>
          </cell>
          <cell r="DN233">
            <v>78</v>
          </cell>
          <cell r="DO233">
            <v>0</v>
          </cell>
          <cell r="DP233">
            <v>3</v>
          </cell>
          <cell r="DQ233">
            <v>4</v>
          </cell>
          <cell r="DR233">
            <v>0</v>
          </cell>
          <cell r="DS233">
            <v>0</v>
          </cell>
        </row>
        <row r="234">
          <cell r="B234" t="str">
            <v>Kab. Nunukan</v>
          </cell>
          <cell r="C234" t="str">
            <v>Prov. Kalimantan Utara</v>
          </cell>
          <cell r="AZ234">
            <v>3</v>
          </cell>
          <cell r="BA234">
            <v>0</v>
          </cell>
          <cell r="BB234">
            <v>44</v>
          </cell>
          <cell r="BC234">
            <v>9</v>
          </cell>
          <cell r="BD234">
            <v>1</v>
          </cell>
          <cell r="BE234">
            <v>230</v>
          </cell>
          <cell r="BF234">
            <v>15713</v>
          </cell>
          <cell r="BG234">
            <v>25</v>
          </cell>
          <cell r="BH234">
            <v>1697</v>
          </cell>
          <cell r="BI234">
            <v>2196</v>
          </cell>
          <cell r="BJ234">
            <v>12</v>
          </cell>
          <cell r="BK234">
            <v>136</v>
          </cell>
          <cell r="BL234">
            <v>1</v>
          </cell>
          <cell r="BM234">
            <v>0</v>
          </cell>
          <cell r="BN234">
            <v>9</v>
          </cell>
          <cell r="BO234">
            <v>3</v>
          </cell>
          <cell r="BP234">
            <v>1</v>
          </cell>
          <cell r="BQ234">
            <v>26</v>
          </cell>
          <cell r="BR234">
            <v>1191</v>
          </cell>
          <cell r="BS234">
            <v>0</v>
          </cell>
          <cell r="BT234">
            <v>33</v>
          </cell>
          <cell r="BU234">
            <v>258</v>
          </cell>
          <cell r="BV234">
            <v>0</v>
          </cell>
          <cell r="BW234">
            <v>0</v>
          </cell>
          <cell r="CV234">
            <v>5</v>
          </cell>
          <cell r="CW234">
            <v>0</v>
          </cell>
          <cell r="CX234">
            <v>14</v>
          </cell>
          <cell r="CY234">
            <v>19</v>
          </cell>
          <cell r="CZ234">
            <v>2</v>
          </cell>
          <cell r="DA234">
            <v>94</v>
          </cell>
          <cell r="DB234">
            <v>5274</v>
          </cell>
          <cell r="DC234">
            <v>6</v>
          </cell>
          <cell r="DD234">
            <v>1259</v>
          </cell>
          <cell r="DE234">
            <v>517</v>
          </cell>
          <cell r="DF234">
            <v>3</v>
          </cell>
          <cell r="DG234">
            <v>69</v>
          </cell>
          <cell r="DH234">
            <v>0</v>
          </cell>
          <cell r="DI234">
            <v>0</v>
          </cell>
          <cell r="DJ234">
            <v>5</v>
          </cell>
          <cell r="DK234">
            <v>1</v>
          </cell>
          <cell r="DL234">
            <v>0</v>
          </cell>
          <cell r="DM234">
            <v>22</v>
          </cell>
          <cell r="DN234">
            <v>688</v>
          </cell>
          <cell r="DO234">
            <v>1</v>
          </cell>
          <cell r="DP234">
            <v>113</v>
          </cell>
          <cell r="DQ234">
            <v>115</v>
          </cell>
          <cell r="DR234">
            <v>0</v>
          </cell>
          <cell r="DS234">
            <v>7</v>
          </cell>
        </row>
        <row r="235">
          <cell r="B235" t="str">
            <v>Kab. Tana Tidung</v>
          </cell>
          <cell r="C235" t="str">
            <v>Prov. Kalimantan Utara</v>
          </cell>
          <cell r="AZ235">
            <v>0</v>
          </cell>
          <cell r="BA235">
            <v>0</v>
          </cell>
          <cell r="BB235">
            <v>11</v>
          </cell>
          <cell r="BC235">
            <v>7</v>
          </cell>
          <cell r="BD235">
            <v>1</v>
          </cell>
          <cell r="BE235">
            <v>80</v>
          </cell>
          <cell r="BF235">
            <v>2127</v>
          </cell>
          <cell r="BG235">
            <v>6</v>
          </cell>
          <cell r="BH235">
            <v>107</v>
          </cell>
          <cell r="BI235">
            <v>224</v>
          </cell>
          <cell r="BJ235">
            <v>1</v>
          </cell>
          <cell r="BK235">
            <v>8</v>
          </cell>
          <cell r="BL235">
            <v>0</v>
          </cell>
          <cell r="BM235">
            <v>0</v>
          </cell>
          <cell r="BN235">
            <v>2</v>
          </cell>
          <cell r="BO235">
            <v>1</v>
          </cell>
          <cell r="BP235">
            <v>0</v>
          </cell>
          <cell r="BQ235">
            <v>3</v>
          </cell>
          <cell r="BR235">
            <v>156</v>
          </cell>
          <cell r="BS235">
            <v>0</v>
          </cell>
          <cell r="BT235">
            <v>0</v>
          </cell>
          <cell r="BU235">
            <v>4</v>
          </cell>
          <cell r="BV235">
            <v>0</v>
          </cell>
          <cell r="BW235">
            <v>0</v>
          </cell>
          <cell r="CV235">
            <v>1</v>
          </cell>
          <cell r="CW235">
            <v>0</v>
          </cell>
          <cell r="CX235">
            <v>8</v>
          </cell>
          <cell r="CY235">
            <v>5</v>
          </cell>
          <cell r="CZ235">
            <v>0</v>
          </cell>
          <cell r="DA235">
            <v>48</v>
          </cell>
          <cell r="DB235">
            <v>900</v>
          </cell>
          <cell r="DC235">
            <v>3</v>
          </cell>
          <cell r="DD235">
            <v>105</v>
          </cell>
          <cell r="DE235">
            <v>65</v>
          </cell>
          <cell r="DF235">
            <v>0</v>
          </cell>
          <cell r="DG235">
            <v>1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14</v>
          </cell>
          <cell r="DO235">
            <v>0</v>
          </cell>
          <cell r="DP235">
            <v>1</v>
          </cell>
          <cell r="DQ235">
            <v>1</v>
          </cell>
          <cell r="DR235">
            <v>0</v>
          </cell>
          <cell r="DS235">
            <v>0</v>
          </cell>
        </row>
        <row r="236">
          <cell r="B236" t="str">
            <v>Kota Tarakan</v>
          </cell>
          <cell r="C236" t="str">
            <v>Prov. Kalimantan Utara</v>
          </cell>
          <cell r="AZ236">
            <v>3</v>
          </cell>
          <cell r="BA236">
            <v>0</v>
          </cell>
          <cell r="BB236">
            <v>46</v>
          </cell>
          <cell r="BC236">
            <v>10</v>
          </cell>
          <cell r="BD236">
            <v>0</v>
          </cell>
          <cell r="BE236">
            <v>265</v>
          </cell>
          <cell r="BF236">
            <v>17864</v>
          </cell>
          <cell r="BG236">
            <v>47</v>
          </cell>
          <cell r="BH236">
            <v>1492</v>
          </cell>
          <cell r="BI236">
            <v>1863</v>
          </cell>
          <cell r="BJ236">
            <v>15</v>
          </cell>
          <cell r="BK236">
            <v>131</v>
          </cell>
          <cell r="BL236">
            <v>0</v>
          </cell>
          <cell r="BM236">
            <v>0</v>
          </cell>
          <cell r="BN236">
            <v>7</v>
          </cell>
          <cell r="BO236">
            <v>0</v>
          </cell>
          <cell r="BP236">
            <v>0</v>
          </cell>
          <cell r="BQ236">
            <v>42</v>
          </cell>
          <cell r="BR236">
            <v>2916</v>
          </cell>
          <cell r="BS236">
            <v>6</v>
          </cell>
          <cell r="BT236">
            <v>74</v>
          </cell>
          <cell r="BU236">
            <v>302</v>
          </cell>
          <cell r="BV236">
            <v>1</v>
          </cell>
          <cell r="BW236">
            <v>10</v>
          </cell>
          <cell r="CV236">
            <v>2</v>
          </cell>
          <cell r="CW236">
            <v>0</v>
          </cell>
          <cell r="CX236">
            <v>26</v>
          </cell>
          <cell r="CY236">
            <v>13</v>
          </cell>
          <cell r="CZ236">
            <v>1</v>
          </cell>
          <cell r="DA236">
            <v>93</v>
          </cell>
          <cell r="DB236">
            <v>5871</v>
          </cell>
          <cell r="DC236">
            <v>10</v>
          </cell>
          <cell r="DD236">
            <v>1285</v>
          </cell>
          <cell r="DE236">
            <v>996</v>
          </cell>
          <cell r="DF236">
            <v>1</v>
          </cell>
          <cell r="DG236">
            <v>178</v>
          </cell>
          <cell r="DH236">
            <v>0</v>
          </cell>
          <cell r="DI236">
            <v>0</v>
          </cell>
          <cell r="DJ236">
            <v>5</v>
          </cell>
          <cell r="DK236">
            <v>2</v>
          </cell>
          <cell r="DL236">
            <v>0</v>
          </cell>
          <cell r="DM236">
            <v>80</v>
          </cell>
          <cell r="DN236">
            <v>1228</v>
          </cell>
          <cell r="DO236">
            <v>3</v>
          </cell>
          <cell r="DP236">
            <v>65</v>
          </cell>
          <cell r="DQ236">
            <v>116</v>
          </cell>
          <cell r="DR236">
            <v>0</v>
          </cell>
          <cell r="DS236">
            <v>9</v>
          </cell>
        </row>
        <row r="237">
          <cell r="B237" t="str">
            <v>Kab. Bangka</v>
          </cell>
          <cell r="C237" t="str">
            <v>Prov. Kepulauan Bangka Belitung</v>
          </cell>
          <cell r="AZ237">
            <v>3</v>
          </cell>
          <cell r="BA237">
            <v>0</v>
          </cell>
          <cell r="BB237">
            <v>57</v>
          </cell>
          <cell r="BC237">
            <v>16</v>
          </cell>
          <cell r="BD237">
            <v>0</v>
          </cell>
          <cell r="BE237">
            <v>410</v>
          </cell>
          <cell r="BF237">
            <v>28762</v>
          </cell>
          <cell r="BG237">
            <v>33</v>
          </cell>
          <cell r="BH237">
            <v>1647</v>
          </cell>
          <cell r="BI237">
            <v>2051</v>
          </cell>
          <cell r="BJ237">
            <v>6</v>
          </cell>
          <cell r="BK237">
            <v>74</v>
          </cell>
          <cell r="BL237">
            <v>0</v>
          </cell>
          <cell r="BM237">
            <v>0</v>
          </cell>
          <cell r="BN237">
            <v>8</v>
          </cell>
          <cell r="BO237">
            <v>0</v>
          </cell>
          <cell r="BP237">
            <v>0</v>
          </cell>
          <cell r="BQ237">
            <v>43</v>
          </cell>
          <cell r="BR237">
            <v>2625</v>
          </cell>
          <cell r="BS237">
            <v>1</v>
          </cell>
          <cell r="BT237">
            <v>23</v>
          </cell>
          <cell r="BU237">
            <v>427</v>
          </cell>
          <cell r="BV237">
            <v>1</v>
          </cell>
          <cell r="BW237">
            <v>4</v>
          </cell>
          <cell r="CV237">
            <v>10</v>
          </cell>
          <cell r="CW237">
            <v>0</v>
          </cell>
          <cell r="CX237">
            <v>52</v>
          </cell>
          <cell r="CY237">
            <v>40</v>
          </cell>
          <cell r="CZ237">
            <v>0</v>
          </cell>
          <cell r="DA237">
            <v>174</v>
          </cell>
          <cell r="DB237">
            <v>8295</v>
          </cell>
          <cell r="DC237">
            <v>1</v>
          </cell>
          <cell r="DD237">
            <v>916</v>
          </cell>
          <cell r="DE237">
            <v>981</v>
          </cell>
          <cell r="DF237">
            <v>0</v>
          </cell>
          <cell r="DG237">
            <v>93</v>
          </cell>
          <cell r="DH237">
            <v>0</v>
          </cell>
          <cell r="DI237">
            <v>0</v>
          </cell>
          <cell r="DJ237">
            <v>111</v>
          </cell>
          <cell r="DK237">
            <v>11</v>
          </cell>
          <cell r="DL237">
            <v>1</v>
          </cell>
          <cell r="DM237">
            <v>368</v>
          </cell>
          <cell r="DN237">
            <v>1858</v>
          </cell>
          <cell r="DO237">
            <v>0</v>
          </cell>
          <cell r="DP237">
            <v>111</v>
          </cell>
          <cell r="DQ237">
            <v>212</v>
          </cell>
          <cell r="DR237">
            <v>0</v>
          </cell>
          <cell r="DS237">
            <v>3</v>
          </cell>
        </row>
        <row r="238">
          <cell r="B238" t="str">
            <v>Kab. Bangka Barat</v>
          </cell>
          <cell r="C238" t="str">
            <v>Prov. Kepulauan Bangka Belitung</v>
          </cell>
          <cell r="AZ238">
            <v>1</v>
          </cell>
          <cell r="BA238">
            <v>0</v>
          </cell>
          <cell r="BB238">
            <v>15</v>
          </cell>
          <cell r="BC238">
            <v>10</v>
          </cell>
          <cell r="BD238">
            <v>0</v>
          </cell>
          <cell r="BE238">
            <v>148</v>
          </cell>
          <cell r="BF238">
            <v>21669</v>
          </cell>
          <cell r="BG238">
            <v>5</v>
          </cell>
          <cell r="BH238">
            <v>802</v>
          </cell>
          <cell r="BI238">
            <v>292</v>
          </cell>
          <cell r="BJ238">
            <v>0</v>
          </cell>
          <cell r="BK238">
            <v>5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16</v>
          </cell>
          <cell r="BR238">
            <v>1801</v>
          </cell>
          <cell r="BS238">
            <v>0</v>
          </cell>
          <cell r="BT238">
            <v>5</v>
          </cell>
          <cell r="BU238">
            <v>50</v>
          </cell>
          <cell r="BV238">
            <v>0</v>
          </cell>
          <cell r="BW238">
            <v>0</v>
          </cell>
          <cell r="CV238">
            <v>5</v>
          </cell>
          <cell r="CW238">
            <v>0</v>
          </cell>
          <cell r="CX238">
            <v>24</v>
          </cell>
          <cell r="CY238">
            <v>21</v>
          </cell>
          <cell r="CZ238">
            <v>0</v>
          </cell>
          <cell r="DA238">
            <v>101</v>
          </cell>
          <cell r="DB238">
            <v>5970</v>
          </cell>
          <cell r="DC238">
            <v>1</v>
          </cell>
          <cell r="DD238">
            <v>397</v>
          </cell>
          <cell r="DE238">
            <v>62</v>
          </cell>
          <cell r="DF238">
            <v>0</v>
          </cell>
          <cell r="DG238">
            <v>2</v>
          </cell>
          <cell r="DH238">
            <v>1</v>
          </cell>
          <cell r="DI238">
            <v>0</v>
          </cell>
          <cell r="DJ238">
            <v>2</v>
          </cell>
          <cell r="DK238">
            <v>0</v>
          </cell>
          <cell r="DL238">
            <v>0</v>
          </cell>
          <cell r="DM238">
            <v>5</v>
          </cell>
          <cell r="DN238">
            <v>869</v>
          </cell>
          <cell r="DO238">
            <v>3</v>
          </cell>
          <cell r="DP238">
            <v>39</v>
          </cell>
          <cell r="DQ238">
            <v>1</v>
          </cell>
          <cell r="DR238">
            <v>0</v>
          </cell>
          <cell r="DS238">
            <v>1</v>
          </cell>
        </row>
        <row r="239">
          <cell r="B239" t="str">
            <v>Kab. Bangka Selatan</v>
          </cell>
          <cell r="C239" t="str">
            <v>Prov. Kepulauan Bangka Belitung</v>
          </cell>
          <cell r="AZ239">
            <v>2</v>
          </cell>
          <cell r="BA239">
            <v>0</v>
          </cell>
          <cell r="BB239">
            <v>38</v>
          </cell>
          <cell r="BC239">
            <v>11</v>
          </cell>
          <cell r="BD239">
            <v>0</v>
          </cell>
          <cell r="BE239">
            <v>251</v>
          </cell>
          <cell r="BF239">
            <v>20494</v>
          </cell>
          <cell r="BG239">
            <v>17</v>
          </cell>
          <cell r="BH239">
            <v>643</v>
          </cell>
          <cell r="BI239">
            <v>2243</v>
          </cell>
          <cell r="BJ239">
            <v>5</v>
          </cell>
          <cell r="BK239">
            <v>110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1</v>
          </cell>
          <cell r="BR239">
            <v>301</v>
          </cell>
          <cell r="BS239">
            <v>0</v>
          </cell>
          <cell r="BT239">
            <v>2</v>
          </cell>
          <cell r="BU239">
            <v>6</v>
          </cell>
          <cell r="BV239">
            <v>0</v>
          </cell>
          <cell r="BW239">
            <v>1</v>
          </cell>
          <cell r="CV239">
            <v>1</v>
          </cell>
          <cell r="CW239">
            <v>0</v>
          </cell>
          <cell r="CX239">
            <v>6</v>
          </cell>
          <cell r="CY239">
            <v>19</v>
          </cell>
          <cell r="CZ239">
            <v>0</v>
          </cell>
          <cell r="DA239">
            <v>99</v>
          </cell>
          <cell r="DB239">
            <v>6198</v>
          </cell>
          <cell r="DC239">
            <v>2</v>
          </cell>
          <cell r="DD239">
            <v>594</v>
          </cell>
          <cell r="DE239">
            <v>913</v>
          </cell>
          <cell r="DF239">
            <v>0</v>
          </cell>
          <cell r="DG239">
            <v>55</v>
          </cell>
          <cell r="DH239">
            <v>0</v>
          </cell>
          <cell r="DI239">
            <v>0</v>
          </cell>
          <cell r="DJ239">
            <v>0</v>
          </cell>
          <cell r="DK239">
            <v>3</v>
          </cell>
          <cell r="DL239">
            <v>0</v>
          </cell>
          <cell r="DM239">
            <v>12</v>
          </cell>
          <cell r="DN239">
            <v>277</v>
          </cell>
          <cell r="DO239">
            <v>0</v>
          </cell>
          <cell r="DP239">
            <v>31</v>
          </cell>
          <cell r="DQ239">
            <v>9</v>
          </cell>
          <cell r="DR239">
            <v>0</v>
          </cell>
          <cell r="DS239">
            <v>0</v>
          </cell>
        </row>
        <row r="240">
          <cell r="B240" t="str">
            <v>Kab. Bangka Tengah</v>
          </cell>
          <cell r="C240" t="str">
            <v>Prov. Kepulauan Bangka Belitung</v>
          </cell>
          <cell r="AZ240">
            <v>1</v>
          </cell>
          <cell r="BA240">
            <v>0</v>
          </cell>
          <cell r="BB240">
            <v>50</v>
          </cell>
          <cell r="BC240">
            <v>18</v>
          </cell>
          <cell r="BD240">
            <v>0</v>
          </cell>
          <cell r="BE240">
            <v>343</v>
          </cell>
          <cell r="BF240">
            <v>17652</v>
          </cell>
          <cell r="BG240">
            <v>12</v>
          </cell>
          <cell r="BH240">
            <v>1189</v>
          </cell>
          <cell r="BI240">
            <v>1883</v>
          </cell>
          <cell r="BJ240">
            <v>2</v>
          </cell>
          <cell r="BK240">
            <v>105</v>
          </cell>
          <cell r="BL240">
            <v>0</v>
          </cell>
          <cell r="BM240">
            <v>0</v>
          </cell>
          <cell r="BN240">
            <v>103</v>
          </cell>
          <cell r="BO240">
            <v>0</v>
          </cell>
          <cell r="BP240">
            <v>0</v>
          </cell>
          <cell r="BQ240">
            <v>270</v>
          </cell>
          <cell r="BR240">
            <v>849</v>
          </cell>
          <cell r="BS240">
            <v>0</v>
          </cell>
          <cell r="BT240">
            <v>19</v>
          </cell>
          <cell r="BU240">
            <v>21</v>
          </cell>
          <cell r="BV240">
            <v>0</v>
          </cell>
          <cell r="BW240">
            <v>0</v>
          </cell>
          <cell r="CV240">
            <v>6</v>
          </cell>
          <cell r="CW240">
            <v>0</v>
          </cell>
          <cell r="CX240">
            <v>50</v>
          </cell>
          <cell r="CY240">
            <v>29</v>
          </cell>
          <cell r="CZ240">
            <v>0</v>
          </cell>
          <cell r="DA240">
            <v>167</v>
          </cell>
          <cell r="DB240">
            <v>4883</v>
          </cell>
          <cell r="DC240">
            <v>4</v>
          </cell>
          <cell r="DD240">
            <v>929</v>
          </cell>
          <cell r="DE240">
            <v>997</v>
          </cell>
          <cell r="DF240">
            <v>2</v>
          </cell>
          <cell r="DG240">
            <v>142</v>
          </cell>
          <cell r="DH240">
            <v>0</v>
          </cell>
          <cell r="DI240">
            <v>0</v>
          </cell>
          <cell r="DJ240">
            <v>29</v>
          </cell>
          <cell r="DK240">
            <v>4</v>
          </cell>
          <cell r="DL240">
            <v>0</v>
          </cell>
          <cell r="DM240">
            <v>126</v>
          </cell>
          <cell r="DN240">
            <v>323</v>
          </cell>
          <cell r="DO240">
            <v>0</v>
          </cell>
          <cell r="DP240">
            <v>24</v>
          </cell>
          <cell r="DQ240">
            <v>41</v>
          </cell>
          <cell r="DR240">
            <v>0</v>
          </cell>
          <cell r="DS240">
            <v>2</v>
          </cell>
        </row>
        <row r="241">
          <cell r="B241" t="str">
            <v>Kab. Belitung</v>
          </cell>
          <cell r="C241" t="str">
            <v>Prov. Kepulauan Bangka Belitung</v>
          </cell>
          <cell r="AZ241">
            <v>1</v>
          </cell>
          <cell r="BA241">
            <v>0</v>
          </cell>
          <cell r="BB241">
            <v>22</v>
          </cell>
          <cell r="BC241">
            <v>7</v>
          </cell>
          <cell r="BD241">
            <v>1</v>
          </cell>
          <cell r="BE241">
            <v>217</v>
          </cell>
          <cell r="BF241">
            <v>15560</v>
          </cell>
          <cell r="BG241">
            <v>22</v>
          </cell>
          <cell r="BH241">
            <v>1043</v>
          </cell>
          <cell r="BI241">
            <v>1009</v>
          </cell>
          <cell r="BJ241">
            <v>6</v>
          </cell>
          <cell r="BK241">
            <v>60</v>
          </cell>
          <cell r="BL241">
            <v>0</v>
          </cell>
          <cell r="BM241">
            <v>0</v>
          </cell>
          <cell r="BN241">
            <v>7</v>
          </cell>
          <cell r="BO241">
            <v>1</v>
          </cell>
          <cell r="BP241">
            <v>0</v>
          </cell>
          <cell r="BQ241">
            <v>34</v>
          </cell>
          <cell r="BR241">
            <v>855</v>
          </cell>
          <cell r="BS241">
            <v>1</v>
          </cell>
          <cell r="BT241">
            <v>7</v>
          </cell>
          <cell r="BU241">
            <v>60</v>
          </cell>
          <cell r="BV241">
            <v>0</v>
          </cell>
          <cell r="BW241">
            <v>4</v>
          </cell>
          <cell r="CV241">
            <v>2</v>
          </cell>
          <cell r="CW241">
            <v>0</v>
          </cell>
          <cell r="CX241">
            <v>15</v>
          </cell>
          <cell r="CY241">
            <v>8</v>
          </cell>
          <cell r="CZ241">
            <v>0</v>
          </cell>
          <cell r="DA241">
            <v>67</v>
          </cell>
          <cell r="DB241">
            <v>5488</v>
          </cell>
          <cell r="DC241">
            <v>0</v>
          </cell>
          <cell r="DD241">
            <v>739</v>
          </cell>
          <cell r="DE241">
            <v>469</v>
          </cell>
          <cell r="DF241">
            <v>0</v>
          </cell>
          <cell r="DG241">
            <v>52</v>
          </cell>
          <cell r="DH241">
            <v>2</v>
          </cell>
          <cell r="DI241">
            <v>0</v>
          </cell>
          <cell r="DJ241">
            <v>2</v>
          </cell>
          <cell r="DK241">
            <v>2</v>
          </cell>
          <cell r="DL241">
            <v>0</v>
          </cell>
          <cell r="DM241">
            <v>18</v>
          </cell>
          <cell r="DN241">
            <v>441</v>
          </cell>
          <cell r="DO241">
            <v>0</v>
          </cell>
          <cell r="DP241">
            <v>42</v>
          </cell>
          <cell r="DQ241">
            <v>48</v>
          </cell>
          <cell r="DR241">
            <v>0</v>
          </cell>
          <cell r="DS241">
            <v>9</v>
          </cell>
        </row>
        <row r="242">
          <cell r="B242" t="str">
            <v>Kab. Belitung Timur</v>
          </cell>
          <cell r="C242" t="str">
            <v>Prov. Kepulauan Bangka Belitung</v>
          </cell>
          <cell r="AZ242">
            <v>1</v>
          </cell>
          <cell r="BA242">
            <v>0</v>
          </cell>
          <cell r="BB242">
            <v>17</v>
          </cell>
          <cell r="BC242">
            <v>7</v>
          </cell>
          <cell r="BD242">
            <v>0</v>
          </cell>
          <cell r="BE242">
            <v>117</v>
          </cell>
          <cell r="BF242">
            <v>11455</v>
          </cell>
          <cell r="BG242">
            <v>24</v>
          </cell>
          <cell r="BH242">
            <v>756</v>
          </cell>
          <cell r="BI242">
            <v>337</v>
          </cell>
          <cell r="BJ242">
            <v>1</v>
          </cell>
          <cell r="BK242">
            <v>18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3</v>
          </cell>
          <cell r="BR242">
            <v>109</v>
          </cell>
          <cell r="BS242">
            <v>0</v>
          </cell>
          <cell r="BT242">
            <v>3</v>
          </cell>
          <cell r="BU242">
            <v>2</v>
          </cell>
          <cell r="BV242">
            <v>0</v>
          </cell>
          <cell r="BW242">
            <v>0</v>
          </cell>
          <cell r="CV242">
            <v>1</v>
          </cell>
          <cell r="CW242">
            <v>0</v>
          </cell>
          <cell r="CX242">
            <v>7</v>
          </cell>
          <cell r="CY242">
            <v>11</v>
          </cell>
          <cell r="CZ242">
            <v>0</v>
          </cell>
          <cell r="DA242">
            <v>44</v>
          </cell>
          <cell r="DB242">
            <v>4183</v>
          </cell>
          <cell r="DC242">
            <v>2</v>
          </cell>
          <cell r="DD242">
            <v>617</v>
          </cell>
          <cell r="DE242">
            <v>90</v>
          </cell>
          <cell r="DF242">
            <v>1</v>
          </cell>
          <cell r="DG242">
            <v>4</v>
          </cell>
          <cell r="DH242">
            <v>0</v>
          </cell>
          <cell r="DI242">
            <v>0</v>
          </cell>
          <cell r="DJ242">
            <v>1</v>
          </cell>
          <cell r="DK242">
            <v>0</v>
          </cell>
          <cell r="DL242">
            <v>0</v>
          </cell>
          <cell r="DM242">
            <v>3</v>
          </cell>
          <cell r="DN242">
            <v>145</v>
          </cell>
          <cell r="DO242">
            <v>0</v>
          </cell>
          <cell r="DP242">
            <v>52</v>
          </cell>
          <cell r="DQ242">
            <v>2</v>
          </cell>
          <cell r="DR242">
            <v>0</v>
          </cell>
          <cell r="DS242">
            <v>0</v>
          </cell>
        </row>
        <row r="243">
          <cell r="B243" t="str">
            <v>Kota Pangkalpinang</v>
          </cell>
          <cell r="C243" t="str">
            <v>Prov. Kepulauan Bangka Belitung</v>
          </cell>
          <cell r="AZ243">
            <v>0</v>
          </cell>
          <cell r="BA243">
            <v>0</v>
          </cell>
          <cell r="BB243">
            <v>151</v>
          </cell>
          <cell r="BC243">
            <v>37</v>
          </cell>
          <cell r="BD243">
            <v>0</v>
          </cell>
          <cell r="BE243">
            <v>1255</v>
          </cell>
          <cell r="BF243">
            <v>13955</v>
          </cell>
          <cell r="BG243">
            <v>79</v>
          </cell>
          <cell r="BH243">
            <v>791</v>
          </cell>
          <cell r="BI243">
            <v>1696</v>
          </cell>
          <cell r="BJ243">
            <v>4</v>
          </cell>
          <cell r="BK243">
            <v>96</v>
          </cell>
          <cell r="BL243">
            <v>0</v>
          </cell>
          <cell r="BM243">
            <v>1</v>
          </cell>
          <cell r="BN243">
            <v>143</v>
          </cell>
          <cell r="BO243">
            <v>1</v>
          </cell>
          <cell r="BP243">
            <v>0</v>
          </cell>
          <cell r="BQ243">
            <v>809</v>
          </cell>
          <cell r="BR243">
            <v>3311</v>
          </cell>
          <cell r="BS243">
            <v>0</v>
          </cell>
          <cell r="BT243">
            <v>29</v>
          </cell>
          <cell r="BU243">
            <v>808</v>
          </cell>
          <cell r="BV243">
            <v>0</v>
          </cell>
          <cell r="BW243">
            <v>4</v>
          </cell>
          <cell r="CV243">
            <v>7</v>
          </cell>
          <cell r="CW243">
            <v>0</v>
          </cell>
          <cell r="CX243">
            <v>73</v>
          </cell>
          <cell r="CY243">
            <v>50</v>
          </cell>
          <cell r="CZ243">
            <v>0</v>
          </cell>
          <cell r="DA243">
            <v>678</v>
          </cell>
          <cell r="DB243">
            <v>4659</v>
          </cell>
          <cell r="DC243">
            <v>1</v>
          </cell>
          <cell r="DD243">
            <v>639</v>
          </cell>
          <cell r="DE243">
            <v>791</v>
          </cell>
          <cell r="DF243">
            <v>0</v>
          </cell>
          <cell r="DG243">
            <v>81</v>
          </cell>
          <cell r="DH243">
            <v>3</v>
          </cell>
          <cell r="DI243">
            <v>0</v>
          </cell>
          <cell r="DJ243">
            <v>43</v>
          </cell>
          <cell r="DK243">
            <v>28</v>
          </cell>
          <cell r="DL243">
            <v>0</v>
          </cell>
          <cell r="DM243">
            <v>540</v>
          </cell>
          <cell r="DN243">
            <v>1592</v>
          </cell>
          <cell r="DO243">
            <v>0</v>
          </cell>
          <cell r="DP243">
            <v>167</v>
          </cell>
          <cell r="DQ243">
            <v>161</v>
          </cell>
          <cell r="DR243">
            <v>0</v>
          </cell>
          <cell r="DS243">
            <v>21</v>
          </cell>
        </row>
        <row r="244">
          <cell r="B244" t="str">
            <v>Kab. Bintan</v>
          </cell>
          <cell r="C244" t="str">
            <v>Prov. Kepulauan Riau</v>
          </cell>
          <cell r="AZ244">
            <v>1</v>
          </cell>
          <cell r="BA244">
            <v>0</v>
          </cell>
          <cell r="BB244">
            <v>29</v>
          </cell>
          <cell r="BC244">
            <v>12</v>
          </cell>
          <cell r="BD244">
            <v>3</v>
          </cell>
          <cell r="BE244">
            <v>329</v>
          </cell>
          <cell r="BF244">
            <v>15280</v>
          </cell>
          <cell r="BG244">
            <v>26</v>
          </cell>
          <cell r="BH244">
            <v>902</v>
          </cell>
          <cell r="BI244">
            <v>1139</v>
          </cell>
          <cell r="BJ244">
            <v>1</v>
          </cell>
          <cell r="BK244">
            <v>45</v>
          </cell>
          <cell r="BL244">
            <v>0</v>
          </cell>
          <cell r="BM244">
            <v>0</v>
          </cell>
          <cell r="BN244">
            <v>1</v>
          </cell>
          <cell r="BO244">
            <v>0</v>
          </cell>
          <cell r="BP244">
            <v>0</v>
          </cell>
          <cell r="BQ244">
            <v>39</v>
          </cell>
          <cell r="BR244">
            <v>973</v>
          </cell>
          <cell r="BS244">
            <v>0</v>
          </cell>
          <cell r="BT244">
            <v>12</v>
          </cell>
          <cell r="BU244">
            <v>30</v>
          </cell>
          <cell r="BV244">
            <v>0</v>
          </cell>
          <cell r="BW244">
            <v>0</v>
          </cell>
          <cell r="CV244">
            <v>0</v>
          </cell>
          <cell r="CW244">
            <v>0</v>
          </cell>
          <cell r="CX244">
            <v>23</v>
          </cell>
          <cell r="CY244">
            <v>25</v>
          </cell>
          <cell r="CZ244">
            <v>0</v>
          </cell>
          <cell r="DA244">
            <v>149</v>
          </cell>
          <cell r="DB244">
            <v>5448</v>
          </cell>
          <cell r="DC244">
            <v>3</v>
          </cell>
          <cell r="DD244">
            <v>757</v>
          </cell>
          <cell r="DE244">
            <v>502</v>
          </cell>
          <cell r="DF244">
            <v>0</v>
          </cell>
          <cell r="DG244">
            <v>38</v>
          </cell>
          <cell r="DH244">
            <v>0</v>
          </cell>
          <cell r="DI244">
            <v>0</v>
          </cell>
          <cell r="DJ244">
            <v>7</v>
          </cell>
          <cell r="DK244">
            <v>4</v>
          </cell>
          <cell r="DL244">
            <v>0</v>
          </cell>
          <cell r="DM244">
            <v>39</v>
          </cell>
          <cell r="DN244">
            <v>305</v>
          </cell>
          <cell r="DO244">
            <v>1</v>
          </cell>
          <cell r="DP244">
            <v>7</v>
          </cell>
          <cell r="DQ244">
            <v>26</v>
          </cell>
          <cell r="DR244">
            <v>0</v>
          </cell>
          <cell r="DS244">
            <v>1</v>
          </cell>
        </row>
        <row r="245">
          <cell r="B245" t="str">
            <v>Kab. Karimun</v>
          </cell>
          <cell r="C245" t="str">
            <v>Prov. Kepulauan Riau</v>
          </cell>
          <cell r="AZ245">
            <v>1</v>
          </cell>
          <cell r="BA245">
            <v>0</v>
          </cell>
          <cell r="BB245">
            <v>41</v>
          </cell>
          <cell r="BC245">
            <v>18</v>
          </cell>
          <cell r="BD245">
            <v>1</v>
          </cell>
          <cell r="BE245">
            <v>317</v>
          </cell>
          <cell r="BF245">
            <v>19499</v>
          </cell>
          <cell r="BG245">
            <v>23</v>
          </cell>
          <cell r="BH245">
            <v>1351</v>
          </cell>
          <cell r="BI245">
            <v>1259</v>
          </cell>
          <cell r="BJ245">
            <v>2</v>
          </cell>
          <cell r="BK245">
            <v>58</v>
          </cell>
          <cell r="BL245">
            <v>0</v>
          </cell>
          <cell r="BM245">
            <v>0</v>
          </cell>
          <cell r="BN245">
            <v>9</v>
          </cell>
          <cell r="BO245">
            <v>0</v>
          </cell>
          <cell r="BP245">
            <v>0</v>
          </cell>
          <cell r="BQ245">
            <v>62</v>
          </cell>
          <cell r="BR245">
            <v>4360</v>
          </cell>
          <cell r="BS245">
            <v>0</v>
          </cell>
          <cell r="BT245">
            <v>48</v>
          </cell>
          <cell r="BU245">
            <v>169</v>
          </cell>
          <cell r="BV245">
            <v>0</v>
          </cell>
          <cell r="BW245">
            <v>0</v>
          </cell>
          <cell r="CV245">
            <v>3</v>
          </cell>
          <cell r="CW245">
            <v>0</v>
          </cell>
          <cell r="CX245">
            <v>29</v>
          </cell>
          <cell r="CY245">
            <v>15</v>
          </cell>
          <cell r="CZ245">
            <v>1</v>
          </cell>
          <cell r="DA245">
            <v>129</v>
          </cell>
          <cell r="DB245">
            <v>7423</v>
          </cell>
          <cell r="DC245">
            <v>7</v>
          </cell>
          <cell r="DD245">
            <v>1174</v>
          </cell>
          <cell r="DE245">
            <v>346</v>
          </cell>
          <cell r="DF245">
            <v>0</v>
          </cell>
          <cell r="DG245">
            <v>39</v>
          </cell>
          <cell r="DH245">
            <v>0</v>
          </cell>
          <cell r="DI245">
            <v>0</v>
          </cell>
          <cell r="DJ245">
            <v>18</v>
          </cell>
          <cell r="DK245">
            <v>4</v>
          </cell>
          <cell r="DL245">
            <v>0</v>
          </cell>
          <cell r="DM245">
            <v>54</v>
          </cell>
          <cell r="DN245">
            <v>1473</v>
          </cell>
          <cell r="DO245">
            <v>0</v>
          </cell>
          <cell r="DP245">
            <v>29</v>
          </cell>
          <cell r="DQ245">
            <v>93</v>
          </cell>
          <cell r="DR245">
            <v>0</v>
          </cell>
          <cell r="DS245">
            <v>0</v>
          </cell>
        </row>
        <row r="246">
          <cell r="B246" t="str">
            <v>Kab. Kepulauan Anambas</v>
          </cell>
          <cell r="C246" t="str">
            <v>Prov. Kepulauan Riau</v>
          </cell>
          <cell r="AZ246">
            <v>0</v>
          </cell>
          <cell r="BA246">
            <v>0</v>
          </cell>
          <cell r="BB246">
            <v>3</v>
          </cell>
          <cell r="BC246">
            <v>4</v>
          </cell>
          <cell r="BD246">
            <v>0</v>
          </cell>
          <cell r="BE246">
            <v>62</v>
          </cell>
          <cell r="BF246">
            <v>4960</v>
          </cell>
          <cell r="BG246">
            <v>3</v>
          </cell>
          <cell r="BH246">
            <v>177</v>
          </cell>
          <cell r="BI246">
            <v>135</v>
          </cell>
          <cell r="BJ246">
            <v>0</v>
          </cell>
          <cell r="BK246">
            <v>5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16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CV246">
            <v>0</v>
          </cell>
          <cell r="CW246">
            <v>0</v>
          </cell>
          <cell r="CX246">
            <v>5</v>
          </cell>
          <cell r="CY246">
            <v>5</v>
          </cell>
          <cell r="CZ246">
            <v>0</v>
          </cell>
          <cell r="DA246">
            <v>34</v>
          </cell>
          <cell r="DB246">
            <v>2011</v>
          </cell>
          <cell r="DC246">
            <v>3</v>
          </cell>
          <cell r="DD246">
            <v>132</v>
          </cell>
          <cell r="DE246">
            <v>40</v>
          </cell>
          <cell r="DF246">
            <v>0</v>
          </cell>
          <cell r="DG246">
            <v>4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63</v>
          </cell>
          <cell r="DO246">
            <v>0</v>
          </cell>
          <cell r="DP246">
            <v>0</v>
          </cell>
          <cell r="DQ246">
            <v>1</v>
          </cell>
          <cell r="DR246">
            <v>0</v>
          </cell>
          <cell r="DS246">
            <v>0</v>
          </cell>
        </row>
        <row r="247">
          <cell r="B247" t="str">
            <v>Kab. Lingga</v>
          </cell>
          <cell r="C247" t="str">
            <v>Prov. Kepulauan Riau</v>
          </cell>
          <cell r="AZ247">
            <v>0</v>
          </cell>
          <cell r="BA247">
            <v>0</v>
          </cell>
          <cell r="BB247">
            <v>6</v>
          </cell>
          <cell r="BC247">
            <v>3</v>
          </cell>
          <cell r="BD247">
            <v>0</v>
          </cell>
          <cell r="BE247">
            <v>119</v>
          </cell>
          <cell r="BF247">
            <v>8940</v>
          </cell>
          <cell r="BG247">
            <v>9</v>
          </cell>
          <cell r="BH247">
            <v>868</v>
          </cell>
          <cell r="BI247">
            <v>324</v>
          </cell>
          <cell r="BJ247">
            <v>0</v>
          </cell>
          <cell r="BK247">
            <v>12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5</v>
          </cell>
          <cell r="BR247">
            <v>267</v>
          </cell>
          <cell r="BS247">
            <v>0</v>
          </cell>
          <cell r="BT247">
            <v>12</v>
          </cell>
          <cell r="BU247">
            <v>104</v>
          </cell>
          <cell r="BV247">
            <v>0</v>
          </cell>
          <cell r="BW247">
            <v>0</v>
          </cell>
          <cell r="CV247">
            <v>0</v>
          </cell>
          <cell r="CW247">
            <v>0</v>
          </cell>
          <cell r="CX247">
            <v>1</v>
          </cell>
          <cell r="CY247">
            <v>6</v>
          </cell>
          <cell r="CZ247">
            <v>0</v>
          </cell>
          <cell r="DA247">
            <v>43</v>
          </cell>
          <cell r="DB247">
            <v>3394</v>
          </cell>
          <cell r="DC247">
            <v>3</v>
          </cell>
          <cell r="DD247">
            <v>791</v>
          </cell>
          <cell r="DE247">
            <v>35</v>
          </cell>
          <cell r="DF247">
            <v>1</v>
          </cell>
          <cell r="DG247">
            <v>16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1</v>
          </cell>
          <cell r="DN247">
            <v>40</v>
          </cell>
          <cell r="DO247">
            <v>1</v>
          </cell>
          <cell r="DP247">
            <v>16</v>
          </cell>
          <cell r="DQ247">
            <v>3</v>
          </cell>
          <cell r="DR247">
            <v>0</v>
          </cell>
          <cell r="DS247">
            <v>0</v>
          </cell>
        </row>
        <row r="248">
          <cell r="B248" t="str">
            <v>Kab. Natuna</v>
          </cell>
          <cell r="C248" t="str">
            <v>Prov. Kepulauan Riau</v>
          </cell>
          <cell r="AZ248">
            <v>0</v>
          </cell>
          <cell r="BA248">
            <v>0</v>
          </cell>
          <cell r="BB248">
            <v>10</v>
          </cell>
          <cell r="BC248">
            <v>4</v>
          </cell>
          <cell r="BD248">
            <v>0</v>
          </cell>
          <cell r="BE248">
            <v>74</v>
          </cell>
          <cell r="BF248">
            <v>8600</v>
          </cell>
          <cell r="BG248">
            <v>3</v>
          </cell>
          <cell r="BH248">
            <v>151</v>
          </cell>
          <cell r="BI248">
            <v>240</v>
          </cell>
          <cell r="BJ248">
            <v>0</v>
          </cell>
          <cell r="BK248">
            <v>2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41</v>
          </cell>
          <cell r="BS248">
            <v>0</v>
          </cell>
          <cell r="BT248">
            <v>0</v>
          </cell>
          <cell r="BU248">
            <v>2</v>
          </cell>
          <cell r="BV248">
            <v>0</v>
          </cell>
          <cell r="BW248">
            <v>0</v>
          </cell>
          <cell r="CV248">
            <v>0</v>
          </cell>
          <cell r="CW248">
            <v>0</v>
          </cell>
          <cell r="CX248">
            <v>2</v>
          </cell>
          <cell r="CY248">
            <v>1</v>
          </cell>
          <cell r="CZ248">
            <v>0</v>
          </cell>
          <cell r="DA248">
            <v>15</v>
          </cell>
          <cell r="DB248">
            <v>2986</v>
          </cell>
          <cell r="DC248">
            <v>1</v>
          </cell>
          <cell r="DD248">
            <v>109</v>
          </cell>
          <cell r="DE248">
            <v>10</v>
          </cell>
          <cell r="DF248">
            <v>0</v>
          </cell>
          <cell r="DG248">
            <v>1</v>
          </cell>
          <cell r="DH248">
            <v>0</v>
          </cell>
          <cell r="DI248">
            <v>0</v>
          </cell>
          <cell r="DJ248">
            <v>1</v>
          </cell>
          <cell r="DK248">
            <v>1</v>
          </cell>
          <cell r="DL248">
            <v>0</v>
          </cell>
          <cell r="DM248">
            <v>3</v>
          </cell>
          <cell r="DN248">
            <v>194</v>
          </cell>
          <cell r="DO248">
            <v>0</v>
          </cell>
          <cell r="DP248">
            <v>1</v>
          </cell>
          <cell r="DQ248">
            <v>17</v>
          </cell>
          <cell r="DR248">
            <v>0</v>
          </cell>
          <cell r="DS248">
            <v>0</v>
          </cell>
        </row>
        <row r="249">
          <cell r="B249" t="str">
            <v>Kota Batam</v>
          </cell>
          <cell r="C249" t="str">
            <v>Prov. Kepulauan Riau</v>
          </cell>
          <cell r="AZ249">
            <v>3</v>
          </cell>
          <cell r="BA249">
            <v>1</v>
          </cell>
          <cell r="BB249">
            <v>97</v>
          </cell>
          <cell r="BC249">
            <v>28</v>
          </cell>
          <cell r="BD249">
            <v>2</v>
          </cell>
          <cell r="BE249">
            <v>617</v>
          </cell>
          <cell r="BF249">
            <v>62005</v>
          </cell>
          <cell r="BG249">
            <v>115</v>
          </cell>
          <cell r="BH249">
            <v>5493</v>
          </cell>
          <cell r="BI249">
            <v>6586</v>
          </cell>
          <cell r="BJ249">
            <v>3</v>
          </cell>
          <cell r="BK249">
            <v>307</v>
          </cell>
          <cell r="BL249">
            <v>4</v>
          </cell>
          <cell r="BM249">
            <v>0</v>
          </cell>
          <cell r="BN249">
            <v>72</v>
          </cell>
          <cell r="BO249">
            <v>6</v>
          </cell>
          <cell r="BP249">
            <v>1</v>
          </cell>
          <cell r="BQ249">
            <v>487</v>
          </cell>
          <cell r="BR249">
            <v>48939</v>
          </cell>
          <cell r="BS249">
            <v>54</v>
          </cell>
          <cell r="BT249">
            <v>1063</v>
          </cell>
          <cell r="BU249">
            <v>6605</v>
          </cell>
          <cell r="BV249">
            <v>8</v>
          </cell>
          <cell r="BW249">
            <v>117</v>
          </cell>
          <cell r="CV249">
            <v>5</v>
          </cell>
          <cell r="CW249">
            <v>0</v>
          </cell>
          <cell r="CX249">
            <v>80</v>
          </cell>
          <cell r="CY249">
            <v>32</v>
          </cell>
          <cell r="CZ249">
            <v>1</v>
          </cell>
          <cell r="DA249">
            <v>436</v>
          </cell>
          <cell r="DB249">
            <v>25568</v>
          </cell>
          <cell r="DC249">
            <v>40</v>
          </cell>
          <cell r="DD249">
            <v>4174</v>
          </cell>
          <cell r="DE249">
            <v>4572</v>
          </cell>
          <cell r="DF249">
            <v>12</v>
          </cell>
          <cell r="DG249">
            <v>462</v>
          </cell>
          <cell r="DH249">
            <v>3</v>
          </cell>
          <cell r="DI249">
            <v>0</v>
          </cell>
          <cell r="DJ249">
            <v>85</v>
          </cell>
          <cell r="DK249">
            <v>18</v>
          </cell>
          <cell r="DL249">
            <v>0</v>
          </cell>
          <cell r="DM249">
            <v>364</v>
          </cell>
          <cell r="DN249">
            <v>12317</v>
          </cell>
          <cell r="DO249">
            <v>8</v>
          </cell>
          <cell r="DP249">
            <v>627</v>
          </cell>
          <cell r="DQ249">
            <v>1728</v>
          </cell>
          <cell r="DR249">
            <v>2</v>
          </cell>
          <cell r="DS249">
            <v>38</v>
          </cell>
        </row>
        <row r="250">
          <cell r="B250" t="str">
            <v>Kota Tanjungpinang</v>
          </cell>
          <cell r="C250" t="str">
            <v>Prov. Kepulauan Riau</v>
          </cell>
          <cell r="AZ250">
            <v>1</v>
          </cell>
          <cell r="BA250">
            <v>0</v>
          </cell>
          <cell r="BB250">
            <v>49</v>
          </cell>
          <cell r="BC250">
            <v>12</v>
          </cell>
          <cell r="BD250">
            <v>1</v>
          </cell>
          <cell r="BE250">
            <v>426</v>
          </cell>
          <cell r="BF250">
            <v>15152</v>
          </cell>
          <cell r="BG250">
            <v>41</v>
          </cell>
          <cell r="BH250">
            <v>1937</v>
          </cell>
          <cell r="BI250">
            <v>1272</v>
          </cell>
          <cell r="BJ250">
            <v>2</v>
          </cell>
          <cell r="BK250">
            <v>99</v>
          </cell>
          <cell r="BL250">
            <v>0</v>
          </cell>
          <cell r="BM250">
            <v>0</v>
          </cell>
          <cell r="BN250">
            <v>25</v>
          </cell>
          <cell r="BO250">
            <v>0</v>
          </cell>
          <cell r="BP250">
            <v>0</v>
          </cell>
          <cell r="BQ250">
            <v>277</v>
          </cell>
          <cell r="BR250">
            <v>4062</v>
          </cell>
          <cell r="BS250">
            <v>4</v>
          </cell>
          <cell r="BT250">
            <v>41</v>
          </cell>
          <cell r="BU250">
            <v>273</v>
          </cell>
          <cell r="BV250">
            <v>0</v>
          </cell>
          <cell r="BW250">
            <v>4</v>
          </cell>
          <cell r="CV250">
            <v>1</v>
          </cell>
          <cell r="CW250">
            <v>0</v>
          </cell>
          <cell r="CX250">
            <v>36</v>
          </cell>
          <cell r="CY250">
            <v>14</v>
          </cell>
          <cell r="CZ250">
            <v>0</v>
          </cell>
          <cell r="DA250">
            <v>261</v>
          </cell>
          <cell r="DB250">
            <v>6460</v>
          </cell>
          <cell r="DC250">
            <v>8</v>
          </cell>
          <cell r="DD250">
            <v>1640</v>
          </cell>
          <cell r="DE250">
            <v>643</v>
          </cell>
          <cell r="DF250">
            <v>0</v>
          </cell>
          <cell r="DG250">
            <v>112</v>
          </cell>
          <cell r="DH250">
            <v>0</v>
          </cell>
          <cell r="DI250">
            <v>0</v>
          </cell>
          <cell r="DJ250">
            <v>17</v>
          </cell>
          <cell r="DK250">
            <v>2</v>
          </cell>
          <cell r="DL250">
            <v>0</v>
          </cell>
          <cell r="DM250">
            <v>189</v>
          </cell>
          <cell r="DN250">
            <v>1147</v>
          </cell>
          <cell r="DO250">
            <v>1</v>
          </cell>
          <cell r="DP250">
            <v>30</v>
          </cell>
          <cell r="DQ250">
            <v>76</v>
          </cell>
          <cell r="DR250">
            <v>0</v>
          </cell>
          <cell r="DS250">
            <v>0</v>
          </cell>
        </row>
        <row r="251">
          <cell r="B251" t="str">
            <v>Kab. Lampung Barat</v>
          </cell>
          <cell r="C251" t="str">
            <v>Prov. Lampung</v>
          </cell>
          <cell r="AZ251">
            <v>5</v>
          </cell>
          <cell r="BA251">
            <v>0</v>
          </cell>
          <cell r="BB251">
            <v>43</v>
          </cell>
          <cell r="BC251">
            <v>35</v>
          </cell>
          <cell r="BD251">
            <v>1</v>
          </cell>
          <cell r="BE251">
            <v>424</v>
          </cell>
          <cell r="BF251">
            <v>21246</v>
          </cell>
          <cell r="BG251">
            <v>64</v>
          </cell>
          <cell r="BH251">
            <v>2929</v>
          </cell>
          <cell r="BI251">
            <v>2020</v>
          </cell>
          <cell r="BJ251">
            <v>12</v>
          </cell>
          <cell r="BK251">
            <v>141</v>
          </cell>
          <cell r="BL251">
            <v>0</v>
          </cell>
          <cell r="BM251">
            <v>0</v>
          </cell>
          <cell r="BN251">
            <v>6</v>
          </cell>
          <cell r="BO251">
            <v>12</v>
          </cell>
          <cell r="BP251">
            <v>0</v>
          </cell>
          <cell r="BQ251">
            <v>72</v>
          </cell>
          <cell r="BR251">
            <v>1920</v>
          </cell>
          <cell r="BS251">
            <v>6</v>
          </cell>
          <cell r="BT251">
            <v>250</v>
          </cell>
          <cell r="BU251">
            <v>195</v>
          </cell>
          <cell r="BV251">
            <v>1</v>
          </cell>
          <cell r="BW251">
            <v>9</v>
          </cell>
          <cell r="CV251">
            <v>10</v>
          </cell>
          <cell r="CW251">
            <v>0</v>
          </cell>
          <cell r="CX251">
            <v>96</v>
          </cell>
          <cell r="CY251">
            <v>39</v>
          </cell>
          <cell r="CZ251">
            <v>0</v>
          </cell>
          <cell r="DA251">
            <v>213</v>
          </cell>
          <cell r="DB251">
            <v>6203</v>
          </cell>
          <cell r="DC251">
            <v>10</v>
          </cell>
          <cell r="DD251">
            <v>2364</v>
          </cell>
          <cell r="DE251">
            <v>719</v>
          </cell>
          <cell r="DF251">
            <v>5</v>
          </cell>
          <cell r="DG251">
            <v>204</v>
          </cell>
          <cell r="DH251">
            <v>0</v>
          </cell>
          <cell r="DI251">
            <v>0</v>
          </cell>
          <cell r="DJ251">
            <v>12</v>
          </cell>
          <cell r="DK251">
            <v>1</v>
          </cell>
          <cell r="DL251">
            <v>0</v>
          </cell>
          <cell r="DM251">
            <v>12</v>
          </cell>
          <cell r="DN251">
            <v>408</v>
          </cell>
          <cell r="DO251">
            <v>3</v>
          </cell>
          <cell r="DP251">
            <v>173</v>
          </cell>
          <cell r="DQ251">
            <v>33</v>
          </cell>
          <cell r="DR251">
            <v>0</v>
          </cell>
          <cell r="DS251">
            <v>14</v>
          </cell>
        </row>
        <row r="252">
          <cell r="B252" t="str">
            <v>Kab. Lampung Selatan</v>
          </cell>
          <cell r="C252" t="str">
            <v>Prov. Lampung</v>
          </cell>
          <cell r="AZ252">
            <v>4</v>
          </cell>
          <cell r="BA252">
            <v>2</v>
          </cell>
          <cell r="BB252">
            <v>175</v>
          </cell>
          <cell r="BC252">
            <v>88</v>
          </cell>
          <cell r="BD252">
            <v>5</v>
          </cell>
          <cell r="BE252">
            <v>1117</v>
          </cell>
          <cell r="BF252">
            <v>69985</v>
          </cell>
          <cell r="BG252">
            <v>283</v>
          </cell>
          <cell r="BH252">
            <v>13808</v>
          </cell>
          <cell r="BI252">
            <v>8962</v>
          </cell>
          <cell r="BJ252">
            <v>39</v>
          </cell>
          <cell r="BK252">
            <v>871</v>
          </cell>
          <cell r="BL252">
            <v>1</v>
          </cell>
          <cell r="BM252">
            <v>0</v>
          </cell>
          <cell r="BN252">
            <v>56</v>
          </cell>
          <cell r="BO252">
            <v>8</v>
          </cell>
          <cell r="BP252">
            <v>1</v>
          </cell>
          <cell r="BQ252">
            <v>324</v>
          </cell>
          <cell r="BR252">
            <v>2063</v>
          </cell>
          <cell r="BS252">
            <v>1</v>
          </cell>
          <cell r="BT252">
            <v>154</v>
          </cell>
          <cell r="BU252">
            <v>541</v>
          </cell>
          <cell r="BV252">
            <v>1</v>
          </cell>
          <cell r="BW252">
            <v>7</v>
          </cell>
          <cell r="CV252">
            <v>2</v>
          </cell>
          <cell r="CW252">
            <v>0</v>
          </cell>
          <cell r="CX252">
            <v>76</v>
          </cell>
          <cell r="CY252">
            <v>106</v>
          </cell>
          <cell r="CZ252">
            <v>3</v>
          </cell>
          <cell r="DA252">
            <v>428</v>
          </cell>
          <cell r="DB252">
            <v>13710</v>
          </cell>
          <cell r="DC252">
            <v>68</v>
          </cell>
          <cell r="DD252">
            <v>5681</v>
          </cell>
          <cell r="DE252">
            <v>1647</v>
          </cell>
          <cell r="DF252">
            <v>11</v>
          </cell>
          <cell r="DG252">
            <v>449</v>
          </cell>
          <cell r="DH252">
            <v>18</v>
          </cell>
          <cell r="DI252">
            <v>0</v>
          </cell>
          <cell r="DJ252">
            <v>137</v>
          </cell>
          <cell r="DK252">
            <v>83</v>
          </cell>
          <cell r="DL252">
            <v>1</v>
          </cell>
          <cell r="DM252">
            <v>704</v>
          </cell>
          <cell r="DN252">
            <v>5483</v>
          </cell>
          <cell r="DO252">
            <v>72</v>
          </cell>
          <cell r="DP252">
            <v>2761</v>
          </cell>
          <cell r="DQ252">
            <v>1210</v>
          </cell>
          <cell r="DR252">
            <v>12</v>
          </cell>
          <cell r="DS252">
            <v>271</v>
          </cell>
        </row>
        <row r="253">
          <cell r="B253" t="str">
            <v>Kab. Lampung Tengah</v>
          </cell>
          <cell r="C253" t="str">
            <v>Prov. Lampung</v>
          </cell>
          <cell r="AZ253">
            <v>12</v>
          </cell>
          <cell r="BA253">
            <v>1</v>
          </cell>
          <cell r="BB253">
            <v>198</v>
          </cell>
          <cell r="BC253">
            <v>95</v>
          </cell>
          <cell r="BD253">
            <v>2</v>
          </cell>
          <cell r="BE253">
            <v>1475</v>
          </cell>
          <cell r="BF253">
            <v>92017</v>
          </cell>
          <cell r="BG253">
            <v>243</v>
          </cell>
          <cell r="BH253">
            <v>12745</v>
          </cell>
          <cell r="BI253">
            <v>12336</v>
          </cell>
          <cell r="BJ253">
            <v>47</v>
          </cell>
          <cell r="BK253">
            <v>1188</v>
          </cell>
          <cell r="BL253">
            <v>0</v>
          </cell>
          <cell r="BM253">
            <v>2</v>
          </cell>
          <cell r="BN253">
            <v>32</v>
          </cell>
          <cell r="BO253">
            <v>10</v>
          </cell>
          <cell r="BP253">
            <v>1</v>
          </cell>
          <cell r="BQ253">
            <v>374</v>
          </cell>
          <cell r="BR253">
            <v>6572</v>
          </cell>
          <cell r="BS253">
            <v>16</v>
          </cell>
          <cell r="BT253">
            <v>365</v>
          </cell>
          <cell r="BU253">
            <v>1294</v>
          </cell>
          <cell r="BV253">
            <v>4</v>
          </cell>
          <cell r="BW253">
            <v>25</v>
          </cell>
          <cell r="CV253">
            <v>23</v>
          </cell>
          <cell r="CW253">
            <v>0</v>
          </cell>
          <cell r="CX253">
            <v>134</v>
          </cell>
          <cell r="CY253">
            <v>202</v>
          </cell>
          <cell r="CZ253">
            <v>1</v>
          </cell>
          <cell r="DA253">
            <v>738</v>
          </cell>
          <cell r="DB253">
            <v>19759</v>
          </cell>
          <cell r="DC253">
            <v>14</v>
          </cell>
          <cell r="DD253">
            <v>6380</v>
          </cell>
          <cell r="DE253">
            <v>2877</v>
          </cell>
          <cell r="DF253">
            <v>4</v>
          </cell>
          <cell r="DG253">
            <v>711</v>
          </cell>
          <cell r="DH253">
            <v>12</v>
          </cell>
          <cell r="DI253">
            <v>0</v>
          </cell>
          <cell r="DJ253">
            <v>170</v>
          </cell>
          <cell r="DK253">
            <v>207</v>
          </cell>
          <cell r="DL253">
            <v>10</v>
          </cell>
          <cell r="DM253">
            <v>1147</v>
          </cell>
          <cell r="DN253">
            <v>9042</v>
          </cell>
          <cell r="DO253">
            <v>27</v>
          </cell>
          <cell r="DP253">
            <v>2934</v>
          </cell>
          <cell r="DQ253">
            <v>1376</v>
          </cell>
          <cell r="DR253">
            <v>0</v>
          </cell>
          <cell r="DS253">
            <v>276</v>
          </cell>
        </row>
        <row r="254">
          <cell r="B254" t="str">
            <v>Kab. Lampung Timur</v>
          </cell>
          <cell r="C254" t="str">
            <v>Prov. Lampung</v>
          </cell>
          <cell r="AZ254">
            <v>2</v>
          </cell>
          <cell r="BA254">
            <v>0</v>
          </cell>
          <cell r="BB254">
            <v>123</v>
          </cell>
          <cell r="BC254">
            <v>61</v>
          </cell>
          <cell r="BD254">
            <v>3</v>
          </cell>
          <cell r="BE254">
            <v>1021</v>
          </cell>
          <cell r="BF254">
            <v>69700</v>
          </cell>
          <cell r="BG254">
            <v>222</v>
          </cell>
          <cell r="BH254">
            <v>9552</v>
          </cell>
          <cell r="BI254">
            <v>7140</v>
          </cell>
          <cell r="BJ254">
            <v>39</v>
          </cell>
          <cell r="BK254">
            <v>675</v>
          </cell>
          <cell r="BL254">
            <v>1</v>
          </cell>
          <cell r="BM254">
            <v>0</v>
          </cell>
          <cell r="BN254">
            <v>17</v>
          </cell>
          <cell r="BO254">
            <v>2</v>
          </cell>
          <cell r="BP254">
            <v>0</v>
          </cell>
          <cell r="BQ254">
            <v>193</v>
          </cell>
          <cell r="BR254">
            <v>3662</v>
          </cell>
          <cell r="BS254">
            <v>9</v>
          </cell>
          <cell r="BT254">
            <v>213</v>
          </cell>
          <cell r="BU254">
            <v>484</v>
          </cell>
          <cell r="BV254">
            <v>0</v>
          </cell>
          <cell r="BW254">
            <v>41</v>
          </cell>
          <cell r="CV254">
            <v>12</v>
          </cell>
          <cell r="CW254">
            <v>0</v>
          </cell>
          <cell r="CX254">
            <v>72</v>
          </cell>
          <cell r="CY254">
            <v>139</v>
          </cell>
          <cell r="CZ254">
            <v>2</v>
          </cell>
          <cell r="DA254">
            <v>495</v>
          </cell>
          <cell r="DB254">
            <v>15827</v>
          </cell>
          <cell r="DC254">
            <v>24</v>
          </cell>
          <cell r="DD254">
            <v>4896</v>
          </cell>
          <cell r="DE254">
            <v>1983</v>
          </cell>
          <cell r="DF254">
            <v>4</v>
          </cell>
          <cell r="DG254">
            <v>415</v>
          </cell>
          <cell r="DH254">
            <v>8</v>
          </cell>
          <cell r="DI254">
            <v>0</v>
          </cell>
          <cell r="DJ254">
            <v>116</v>
          </cell>
          <cell r="DK254">
            <v>82</v>
          </cell>
          <cell r="DL254">
            <v>0</v>
          </cell>
          <cell r="DM254">
            <v>700</v>
          </cell>
          <cell r="DN254">
            <v>7099</v>
          </cell>
          <cell r="DO254">
            <v>59</v>
          </cell>
          <cell r="DP254">
            <v>2468</v>
          </cell>
          <cell r="DQ254">
            <v>901</v>
          </cell>
          <cell r="DR254">
            <v>5</v>
          </cell>
          <cell r="DS254">
            <v>196</v>
          </cell>
        </row>
        <row r="255">
          <cell r="B255" t="str">
            <v>Kab. Lampung Utara</v>
          </cell>
          <cell r="C255" t="str">
            <v>Prov. Lampung</v>
          </cell>
          <cell r="AZ255">
            <v>5</v>
          </cell>
          <cell r="BA255">
            <v>0</v>
          </cell>
          <cell r="BB255">
            <v>137</v>
          </cell>
          <cell r="BC255">
            <v>43</v>
          </cell>
          <cell r="BD255">
            <v>3</v>
          </cell>
          <cell r="BE255">
            <v>587</v>
          </cell>
          <cell r="BF255">
            <v>44574</v>
          </cell>
          <cell r="BG255">
            <v>129</v>
          </cell>
          <cell r="BH255">
            <v>8114</v>
          </cell>
          <cell r="BI255">
            <v>5510</v>
          </cell>
          <cell r="BJ255">
            <v>33</v>
          </cell>
          <cell r="BK255">
            <v>564</v>
          </cell>
          <cell r="BL255">
            <v>0</v>
          </cell>
          <cell r="BM255">
            <v>0</v>
          </cell>
          <cell r="BN255">
            <v>12</v>
          </cell>
          <cell r="BO255">
            <v>0</v>
          </cell>
          <cell r="BP255">
            <v>0</v>
          </cell>
          <cell r="BQ255">
            <v>70</v>
          </cell>
          <cell r="BR255">
            <v>3406</v>
          </cell>
          <cell r="BS255">
            <v>2</v>
          </cell>
          <cell r="BT255">
            <v>56</v>
          </cell>
          <cell r="BU255">
            <v>283</v>
          </cell>
          <cell r="BV255">
            <v>0</v>
          </cell>
          <cell r="BW255">
            <v>7</v>
          </cell>
          <cell r="CV255">
            <v>11</v>
          </cell>
          <cell r="CW255">
            <v>0</v>
          </cell>
          <cell r="CX255">
            <v>64</v>
          </cell>
          <cell r="CY255">
            <v>72</v>
          </cell>
          <cell r="CZ255">
            <v>2</v>
          </cell>
          <cell r="DA255">
            <v>411</v>
          </cell>
          <cell r="DB255">
            <v>11652</v>
          </cell>
          <cell r="DC255">
            <v>67</v>
          </cell>
          <cell r="DD255">
            <v>5182</v>
          </cell>
          <cell r="DE255">
            <v>2077</v>
          </cell>
          <cell r="DF255">
            <v>16</v>
          </cell>
          <cell r="DG255">
            <v>521</v>
          </cell>
          <cell r="DH255">
            <v>3</v>
          </cell>
          <cell r="DI255">
            <v>0</v>
          </cell>
          <cell r="DJ255">
            <v>12</v>
          </cell>
          <cell r="DK255">
            <v>20</v>
          </cell>
          <cell r="DL255">
            <v>0</v>
          </cell>
          <cell r="DM255">
            <v>142</v>
          </cell>
          <cell r="DN255">
            <v>2352</v>
          </cell>
          <cell r="DO255">
            <v>13</v>
          </cell>
          <cell r="DP255">
            <v>782</v>
          </cell>
          <cell r="DQ255">
            <v>241</v>
          </cell>
          <cell r="DR255">
            <v>1</v>
          </cell>
          <cell r="DS255">
            <v>60</v>
          </cell>
        </row>
        <row r="256">
          <cell r="B256" t="str">
            <v>Kab. Mesuji</v>
          </cell>
          <cell r="C256" t="str">
            <v>Prov. Lampung</v>
          </cell>
          <cell r="AZ256">
            <v>0</v>
          </cell>
          <cell r="BA256">
            <v>0</v>
          </cell>
          <cell r="BB256">
            <v>47</v>
          </cell>
          <cell r="BC256">
            <v>17</v>
          </cell>
          <cell r="BD256">
            <v>1</v>
          </cell>
          <cell r="BE256">
            <v>472</v>
          </cell>
          <cell r="BF256">
            <v>18866</v>
          </cell>
          <cell r="BG256">
            <v>69</v>
          </cell>
          <cell r="BH256">
            <v>2626</v>
          </cell>
          <cell r="BI256">
            <v>1178</v>
          </cell>
          <cell r="BJ256">
            <v>3</v>
          </cell>
          <cell r="BK256">
            <v>97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112</v>
          </cell>
          <cell r="BR256">
            <v>265</v>
          </cell>
          <cell r="BS256">
            <v>1</v>
          </cell>
          <cell r="BT256">
            <v>13</v>
          </cell>
          <cell r="BU256">
            <v>18</v>
          </cell>
          <cell r="BV256">
            <v>1</v>
          </cell>
          <cell r="BW256">
            <v>3</v>
          </cell>
          <cell r="CV256">
            <v>7</v>
          </cell>
          <cell r="CW256">
            <v>0</v>
          </cell>
          <cell r="CX256">
            <v>56</v>
          </cell>
          <cell r="CY256">
            <v>43</v>
          </cell>
          <cell r="CZ256">
            <v>1</v>
          </cell>
          <cell r="DA256">
            <v>243</v>
          </cell>
          <cell r="DB256">
            <v>3612</v>
          </cell>
          <cell r="DC256">
            <v>4</v>
          </cell>
          <cell r="DD256">
            <v>1313</v>
          </cell>
          <cell r="DE256">
            <v>368</v>
          </cell>
          <cell r="DF256">
            <v>1</v>
          </cell>
          <cell r="DG256">
            <v>94</v>
          </cell>
          <cell r="DH256">
            <v>2</v>
          </cell>
          <cell r="DI256">
            <v>0</v>
          </cell>
          <cell r="DJ256">
            <v>19</v>
          </cell>
          <cell r="DK256">
            <v>5</v>
          </cell>
          <cell r="DL256">
            <v>0</v>
          </cell>
          <cell r="DM256">
            <v>55</v>
          </cell>
          <cell r="DN256">
            <v>963</v>
          </cell>
          <cell r="DO256">
            <v>3</v>
          </cell>
          <cell r="DP256">
            <v>373</v>
          </cell>
          <cell r="DQ256">
            <v>88</v>
          </cell>
          <cell r="DR256">
            <v>0</v>
          </cell>
          <cell r="DS256">
            <v>16</v>
          </cell>
        </row>
        <row r="257">
          <cell r="B257" t="str">
            <v>Kab. Pesawaran</v>
          </cell>
          <cell r="C257" t="str">
            <v>Prov. Lampung</v>
          </cell>
          <cell r="AZ257">
            <v>3</v>
          </cell>
          <cell r="BA257">
            <v>0</v>
          </cell>
          <cell r="BB257">
            <v>60</v>
          </cell>
          <cell r="BC257">
            <v>32</v>
          </cell>
          <cell r="BD257">
            <v>5</v>
          </cell>
          <cell r="BE257">
            <v>581</v>
          </cell>
          <cell r="BF257">
            <v>31777</v>
          </cell>
          <cell r="BG257">
            <v>120</v>
          </cell>
          <cell r="BH257">
            <v>5692</v>
          </cell>
          <cell r="BI257">
            <v>4045</v>
          </cell>
          <cell r="BJ257">
            <v>14</v>
          </cell>
          <cell r="BK257">
            <v>519</v>
          </cell>
          <cell r="BL257">
            <v>0</v>
          </cell>
          <cell r="BM257">
            <v>0</v>
          </cell>
          <cell r="BN257">
            <v>1</v>
          </cell>
          <cell r="BO257">
            <v>0</v>
          </cell>
          <cell r="BP257">
            <v>0</v>
          </cell>
          <cell r="BQ257">
            <v>20</v>
          </cell>
          <cell r="BR257">
            <v>453</v>
          </cell>
          <cell r="BS257">
            <v>0</v>
          </cell>
          <cell r="BT257">
            <v>27</v>
          </cell>
          <cell r="BU257">
            <v>136</v>
          </cell>
          <cell r="BV257">
            <v>0</v>
          </cell>
          <cell r="BW257">
            <v>14</v>
          </cell>
          <cell r="CV257">
            <v>7</v>
          </cell>
          <cell r="CW257">
            <v>0</v>
          </cell>
          <cell r="CX257">
            <v>32</v>
          </cell>
          <cell r="CY257">
            <v>101</v>
          </cell>
          <cell r="CZ257">
            <v>1</v>
          </cell>
          <cell r="DA257">
            <v>309</v>
          </cell>
          <cell r="DB257">
            <v>7081</v>
          </cell>
          <cell r="DC257">
            <v>40</v>
          </cell>
          <cell r="DD257">
            <v>3859</v>
          </cell>
          <cell r="DE257">
            <v>817</v>
          </cell>
          <cell r="DF257">
            <v>7</v>
          </cell>
          <cell r="DG257">
            <v>315</v>
          </cell>
          <cell r="DH257">
            <v>8</v>
          </cell>
          <cell r="DI257">
            <v>0</v>
          </cell>
          <cell r="DJ257">
            <v>26</v>
          </cell>
          <cell r="DK257">
            <v>75</v>
          </cell>
          <cell r="DL257">
            <v>0</v>
          </cell>
          <cell r="DM257">
            <v>519</v>
          </cell>
          <cell r="DN257">
            <v>848</v>
          </cell>
          <cell r="DO257">
            <v>12</v>
          </cell>
          <cell r="DP257">
            <v>404</v>
          </cell>
          <cell r="DQ257">
            <v>91</v>
          </cell>
          <cell r="DR257">
            <v>0</v>
          </cell>
          <cell r="DS257">
            <v>23</v>
          </cell>
        </row>
        <row r="258">
          <cell r="B258" t="str">
            <v>Kab. Pesisir Barat</v>
          </cell>
          <cell r="C258" t="str">
            <v>Prov. Lampung</v>
          </cell>
          <cell r="AZ258">
            <v>1</v>
          </cell>
          <cell r="BA258">
            <v>0</v>
          </cell>
          <cell r="BB258">
            <v>25</v>
          </cell>
          <cell r="BC258">
            <v>5</v>
          </cell>
          <cell r="BD258">
            <v>0</v>
          </cell>
          <cell r="BE258">
            <v>87</v>
          </cell>
          <cell r="BF258">
            <v>12470</v>
          </cell>
          <cell r="BG258">
            <v>51</v>
          </cell>
          <cell r="BH258">
            <v>2523</v>
          </cell>
          <cell r="BI258">
            <v>2254</v>
          </cell>
          <cell r="BJ258">
            <v>6</v>
          </cell>
          <cell r="BK258">
            <v>217</v>
          </cell>
          <cell r="BL258">
            <v>0</v>
          </cell>
          <cell r="BM258">
            <v>0</v>
          </cell>
          <cell r="BN258">
            <v>1</v>
          </cell>
          <cell r="BO258">
            <v>0</v>
          </cell>
          <cell r="BP258">
            <v>0</v>
          </cell>
          <cell r="BQ258">
            <v>7</v>
          </cell>
          <cell r="BR258">
            <v>339</v>
          </cell>
          <cell r="BS258">
            <v>1</v>
          </cell>
          <cell r="BT258">
            <v>31</v>
          </cell>
          <cell r="BU258">
            <v>142</v>
          </cell>
          <cell r="BV258">
            <v>0</v>
          </cell>
          <cell r="BW258">
            <v>0</v>
          </cell>
          <cell r="CV258">
            <v>1</v>
          </cell>
          <cell r="CW258">
            <v>0</v>
          </cell>
          <cell r="CX258">
            <v>16</v>
          </cell>
          <cell r="CY258">
            <v>6</v>
          </cell>
          <cell r="CZ258">
            <v>0</v>
          </cell>
          <cell r="DA258">
            <v>61</v>
          </cell>
          <cell r="DB258">
            <v>3591</v>
          </cell>
          <cell r="DC258">
            <v>19</v>
          </cell>
          <cell r="DD258">
            <v>1993</v>
          </cell>
          <cell r="DE258">
            <v>368</v>
          </cell>
          <cell r="DF258">
            <v>1</v>
          </cell>
          <cell r="DG258">
            <v>129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2</v>
          </cell>
          <cell r="DN258">
            <v>130</v>
          </cell>
          <cell r="DO258">
            <v>0</v>
          </cell>
          <cell r="DP258">
            <v>64</v>
          </cell>
          <cell r="DQ258">
            <v>17</v>
          </cell>
          <cell r="DR258">
            <v>0</v>
          </cell>
          <cell r="DS258">
            <v>7</v>
          </cell>
        </row>
        <row r="259">
          <cell r="B259" t="str">
            <v>Kab. Pringsewu</v>
          </cell>
          <cell r="C259" t="str">
            <v>Prov. Lampung</v>
          </cell>
          <cell r="AZ259">
            <v>8</v>
          </cell>
          <cell r="BA259">
            <v>0</v>
          </cell>
          <cell r="BB259">
            <v>84</v>
          </cell>
          <cell r="BC259">
            <v>121</v>
          </cell>
          <cell r="BD259">
            <v>5</v>
          </cell>
          <cell r="BE259">
            <v>1009</v>
          </cell>
          <cell r="BF259">
            <v>28376</v>
          </cell>
          <cell r="BG259">
            <v>70</v>
          </cell>
          <cell r="BH259">
            <v>4311</v>
          </cell>
          <cell r="BI259">
            <v>3026</v>
          </cell>
          <cell r="BJ259">
            <v>11</v>
          </cell>
          <cell r="BK259">
            <v>265</v>
          </cell>
          <cell r="BL259">
            <v>0</v>
          </cell>
          <cell r="BM259">
            <v>0</v>
          </cell>
          <cell r="BN259">
            <v>13</v>
          </cell>
          <cell r="BO259">
            <v>0</v>
          </cell>
          <cell r="BP259">
            <v>0</v>
          </cell>
          <cell r="BQ259">
            <v>60</v>
          </cell>
          <cell r="BR259">
            <v>1600</v>
          </cell>
          <cell r="BS259">
            <v>1</v>
          </cell>
          <cell r="BT259">
            <v>55</v>
          </cell>
          <cell r="BU259">
            <v>595</v>
          </cell>
          <cell r="BV259">
            <v>2</v>
          </cell>
          <cell r="BW259">
            <v>3</v>
          </cell>
          <cell r="CV259">
            <v>8</v>
          </cell>
          <cell r="CW259">
            <v>0</v>
          </cell>
          <cell r="CX259">
            <v>40</v>
          </cell>
          <cell r="CY259">
            <v>268</v>
          </cell>
          <cell r="CZ259">
            <v>3</v>
          </cell>
          <cell r="DA259">
            <v>1005</v>
          </cell>
          <cell r="DB259">
            <v>8579</v>
          </cell>
          <cell r="DC259">
            <v>11</v>
          </cell>
          <cell r="DD259">
            <v>2647</v>
          </cell>
          <cell r="DE259">
            <v>556</v>
          </cell>
          <cell r="DF259">
            <v>0</v>
          </cell>
          <cell r="DG259">
            <v>140</v>
          </cell>
          <cell r="DH259">
            <v>3</v>
          </cell>
          <cell r="DI259">
            <v>0</v>
          </cell>
          <cell r="DJ259">
            <v>64</v>
          </cell>
          <cell r="DK259">
            <v>137</v>
          </cell>
          <cell r="DL259">
            <v>3</v>
          </cell>
          <cell r="DM259">
            <v>313</v>
          </cell>
          <cell r="DN259">
            <v>1907</v>
          </cell>
          <cell r="DO259">
            <v>7</v>
          </cell>
          <cell r="DP259">
            <v>683</v>
          </cell>
          <cell r="DQ259">
            <v>158</v>
          </cell>
          <cell r="DR259">
            <v>1</v>
          </cell>
          <cell r="DS259">
            <v>26</v>
          </cell>
        </row>
        <row r="260">
          <cell r="B260" t="str">
            <v>Kab. Tanggamus</v>
          </cell>
          <cell r="C260" t="str">
            <v>Prov. Lampung</v>
          </cell>
          <cell r="AZ260">
            <v>2</v>
          </cell>
          <cell r="BA260">
            <v>0</v>
          </cell>
          <cell r="BB260">
            <v>53</v>
          </cell>
          <cell r="BC260">
            <v>31</v>
          </cell>
          <cell r="BD260">
            <v>1</v>
          </cell>
          <cell r="BE260">
            <v>394</v>
          </cell>
          <cell r="BF260">
            <v>44459</v>
          </cell>
          <cell r="BG260">
            <v>101</v>
          </cell>
          <cell r="BH260">
            <v>8090</v>
          </cell>
          <cell r="BI260">
            <v>4124</v>
          </cell>
          <cell r="BJ260">
            <v>23</v>
          </cell>
          <cell r="BK260">
            <v>421</v>
          </cell>
          <cell r="BL260">
            <v>0</v>
          </cell>
          <cell r="BM260">
            <v>0</v>
          </cell>
          <cell r="BN260">
            <v>4</v>
          </cell>
          <cell r="BO260">
            <v>3</v>
          </cell>
          <cell r="BP260">
            <v>0</v>
          </cell>
          <cell r="BQ260">
            <v>23</v>
          </cell>
          <cell r="BR260">
            <v>1076</v>
          </cell>
          <cell r="BS260">
            <v>0</v>
          </cell>
          <cell r="BT260">
            <v>77</v>
          </cell>
          <cell r="BU260">
            <v>90</v>
          </cell>
          <cell r="BV260">
            <v>0</v>
          </cell>
          <cell r="BW260">
            <v>1</v>
          </cell>
          <cell r="CV260">
            <v>5</v>
          </cell>
          <cell r="CW260">
            <v>1</v>
          </cell>
          <cell r="CX260">
            <v>28</v>
          </cell>
          <cell r="CY260">
            <v>48</v>
          </cell>
          <cell r="CZ260">
            <v>0</v>
          </cell>
          <cell r="DA260">
            <v>151</v>
          </cell>
          <cell r="DB260">
            <v>8766</v>
          </cell>
          <cell r="DC260">
            <v>26</v>
          </cell>
          <cell r="DD260">
            <v>3753</v>
          </cell>
          <cell r="DE260">
            <v>1188</v>
          </cell>
          <cell r="DF260">
            <v>5</v>
          </cell>
          <cell r="DG260">
            <v>225</v>
          </cell>
          <cell r="DH260">
            <v>6</v>
          </cell>
          <cell r="DI260">
            <v>0</v>
          </cell>
          <cell r="DJ260">
            <v>23</v>
          </cell>
          <cell r="DK260">
            <v>17</v>
          </cell>
          <cell r="DL260">
            <v>0</v>
          </cell>
          <cell r="DM260">
            <v>99</v>
          </cell>
          <cell r="DN260">
            <v>3003</v>
          </cell>
          <cell r="DO260">
            <v>18</v>
          </cell>
          <cell r="DP260">
            <v>1020</v>
          </cell>
          <cell r="DQ260">
            <v>276</v>
          </cell>
          <cell r="DR260">
            <v>0</v>
          </cell>
          <cell r="DS260">
            <v>42</v>
          </cell>
        </row>
        <row r="261">
          <cell r="B261" t="str">
            <v>Kab. Tulang Bawang</v>
          </cell>
          <cell r="C261" t="str">
            <v>Prov. Lampung</v>
          </cell>
          <cell r="AZ261">
            <v>4</v>
          </cell>
          <cell r="BA261">
            <v>0</v>
          </cell>
          <cell r="BB261">
            <v>81</v>
          </cell>
          <cell r="BC261">
            <v>52</v>
          </cell>
          <cell r="BD261">
            <v>2</v>
          </cell>
          <cell r="BE261">
            <v>812</v>
          </cell>
          <cell r="BF261">
            <v>30713</v>
          </cell>
          <cell r="BG261">
            <v>71</v>
          </cell>
          <cell r="BH261">
            <v>3445</v>
          </cell>
          <cell r="BI261">
            <v>4093</v>
          </cell>
          <cell r="BJ261">
            <v>4</v>
          </cell>
          <cell r="BK261">
            <v>268</v>
          </cell>
          <cell r="BL261">
            <v>0</v>
          </cell>
          <cell r="BM261">
            <v>0</v>
          </cell>
          <cell r="BN261">
            <v>10</v>
          </cell>
          <cell r="BO261">
            <v>5</v>
          </cell>
          <cell r="BP261">
            <v>0</v>
          </cell>
          <cell r="BQ261">
            <v>82</v>
          </cell>
          <cell r="BR261">
            <v>4480</v>
          </cell>
          <cell r="BS261">
            <v>6</v>
          </cell>
          <cell r="BT261">
            <v>242</v>
          </cell>
          <cell r="BU261">
            <v>746</v>
          </cell>
          <cell r="BV261">
            <v>0</v>
          </cell>
          <cell r="BW261">
            <v>12</v>
          </cell>
          <cell r="CV261">
            <v>5</v>
          </cell>
          <cell r="CW261">
            <v>0</v>
          </cell>
          <cell r="CX261">
            <v>86</v>
          </cell>
          <cell r="CY261">
            <v>106</v>
          </cell>
          <cell r="CZ261">
            <v>0</v>
          </cell>
          <cell r="DA261">
            <v>511</v>
          </cell>
          <cell r="DB261">
            <v>8198</v>
          </cell>
          <cell r="DC261">
            <v>8</v>
          </cell>
          <cell r="DD261">
            <v>1839</v>
          </cell>
          <cell r="DE261">
            <v>1229</v>
          </cell>
          <cell r="DF261">
            <v>0</v>
          </cell>
          <cell r="DG261">
            <v>180</v>
          </cell>
          <cell r="DH261">
            <v>1</v>
          </cell>
          <cell r="DI261">
            <v>0</v>
          </cell>
          <cell r="DJ261">
            <v>34</v>
          </cell>
          <cell r="DK261">
            <v>25</v>
          </cell>
          <cell r="DL261">
            <v>1</v>
          </cell>
          <cell r="DM261">
            <v>177</v>
          </cell>
          <cell r="DN261">
            <v>2403</v>
          </cell>
          <cell r="DO261">
            <v>2</v>
          </cell>
          <cell r="DP261">
            <v>521</v>
          </cell>
          <cell r="DQ261">
            <v>300</v>
          </cell>
          <cell r="DR261">
            <v>2</v>
          </cell>
          <cell r="DS261">
            <v>104</v>
          </cell>
        </row>
        <row r="262">
          <cell r="B262" t="str">
            <v>Kab. Tulang Bawang Barat</v>
          </cell>
          <cell r="C262" t="str">
            <v>Prov. Lampung</v>
          </cell>
          <cell r="AZ262">
            <v>4</v>
          </cell>
          <cell r="BA262">
            <v>0</v>
          </cell>
          <cell r="BB262">
            <v>93</v>
          </cell>
          <cell r="BC262">
            <v>91</v>
          </cell>
          <cell r="BD262">
            <v>2</v>
          </cell>
          <cell r="BE262">
            <v>1059</v>
          </cell>
          <cell r="BF262">
            <v>23993</v>
          </cell>
          <cell r="BG262">
            <v>56</v>
          </cell>
          <cell r="BH262">
            <v>2071</v>
          </cell>
          <cell r="BI262">
            <v>1299</v>
          </cell>
          <cell r="BJ262">
            <v>6</v>
          </cell>
          <cell r="BK262">
            <v>73</v>
          </cell>
          <cell r="BL262">
            <v>0</v>
          </cell>
          <cell r="BM262">
            <v>0</v>
          </cell>
          <cell r="BN262">
            <v>4</v>
          </cell>
          <cell r="BO262">
            <v>2</v>
          </cell>
          <cell r="BP262">
            <v>0</v>
          </cell>
          <cell r="BQ262">
            <v>49</v>
          </cell>
          <cell r="BR262">
            <v>1231</v>
          </cell>
          <cell r="BS262">
            <v>4</v>
          </cell>
          <cell r="BT262">
            <v>37</v>
          </cell>
          <cell r="BU262">
            <v>142</v>
          </cell>
          <cell r="BV262">
            <v>1</v>
          </cell>
          <cell r="BW262">
            <v>2</v>
          </cell>
          <cell r="CV262">
            <v>18</v>
          </cell>
          <cell r="CW262">
            <v>1</v>
          </cell>
          <cell r="CX262">
            <v>85</v>
          </cell>
          <cell r="CY262">
            <v>209</v>
          </cell>
          <cell r="CZ262">
            <v>1</v>
          </cell>
          <cell r="DA262">
            <v>692</v>
          </cell>
          <cell r="DB262">
            <v>6230</v>
          </cell>
          <cell r="DC262">
            <v>5</v>
          </cell>
          <cell r="DD262">
            <v>1422</v>
          </cell>
          <cell r="DE262">
            <v>634</v>
          </cell>
          <cell r="DF262">
            <v>3</v>
          </cell>
          <cell r="DG262">
            <v>135</v>
          </cell>
          <cell r="DH262">
            <v>4</v>
          </cell>
          <cell r="DI262">
            <v>0</v>
          </cell>
          <cell r="DJ262">
            <v>12</v>
          </cell>
          <cell r="DK262">
            <v>18</v>
          </cell>
          <cell r="DL262">
            <v>0</v>
          </cell>
          <cell r="DM262">
            <v>80</v>
          </cell>
          <cell r="DN262">
            <v>996</v>
          </cell>
          <cell r="DO262">
            <v>4</v>
          </cell>
          <cell r="DP262">
            <v>181</v>
          </cell>
          <cell r="DQ262">
            <v>167</v>
          </cell>
          <cell r="DR262">
            <v>0</v>
          </cell>
          <cell r="DS262">
            <v>32</v>
          </cell>
        </row>
        <row r="263">
          <cell r="B263" t="str">
            <v>Kab. Way Kanan</v>
          </cell>
          <cell r="C263" t="str">
            <v>Prov. Lampung</v>
          </cell>
          <cell r="AZ263">
            <v>10</v>
          </cell>
          <cell r="BA263">
            <v>0</v>
          </cell>
          <cell r="BB263">
            <v>94</v>
          </cell>
          <cell r="BC263">
            <v>59</v>
          </cell>
          <cell r="BD263">
            <v>0</v>
          </cell>
          <cell r="BE263">
            <v>638</v>
          </cell>
          <cell r="BF263">
            <v>40411</v>
          </cell>
          <cell r="BG263">
            <v>48</v>
          </cell>
          <cell r="BH263">
            <v>4841</v>
          </cell>
          <cell r="BI263">
            <v>2141</v>
          </cell>
          <cell r="BJ263">
            <v>5</v>
          </cell>
          <cell r="BK263">
            <v>144</v>
          </cell>
          <cell r="BL263">
            <v>0</v>
          </cell>
          <cell r="BM263">
            <v>0</v>
          </cell>
          <cell r="BN263">
            <v>3</v>
          </cell>
          <cell r="BO263">
            <v>1</v>
          </cell>
          <cell r="BP263">
            <v>0</v>
          </cell>
          <cell r="BQ263">
            <v>18</v>
          </cell>
          <cell r="BR263">
            <v>1236</v>
          </cell>
          <cell r="BS263">
            <v>0</v>
          </cell>
          <cell r="BT263">
            <v>48</v>
          </cell>
          <cell r="BU263">
            <v>342</v>
          </cell>
          <cell r="BV263">
            <v>0</v>
          </cell>
          <cell r="BW263">
            <v>8</v>
          </cell>
          <cell r="CV263">
            <v>14</v>
          </cell>
          <cell r="CW263">
            <v>0</v>
          </cell>
          <cell r="CX263">
            <v>68</v>
          </cell>
          <cell r="CY263">
            <v>66</v>
          </cell>
          <cell r="CZ263">
            <v>0</v>
          </cell>
          <cell r="DA263">
            <v>241</v>
          </cell>
          <cell r="DB263">
            <v>9756</v>
          </cell>
          <cell r="DC263">
            <v>13</v>
          </cell>
          <cell r="DD263">
            <v>3186</v>
          </cell>
          <cell r="DE263">
            <v>709</v>
          </cell>
          <cell r="DF263">
            <v>1</v>
          </cell>
          <cell r="DG263">
            <v>144</v>
          </cell>
          <cell r="DH263">
            <v>0</v>
          </cell>
          <cell r="DI263">
            <v>0</v>
          </cell>
          <cell r="DJ263">
            <v>7</v>
          </cell>
          <cell r="DK263">
            <v>12</v>
          </cell>
          <cell r="DL263">
            <v>0</v>
          </cell>
          <cell r="DM263">
            <v>88</v>
          </cell>
          <cell r="DN263">
            <v>1545</v>
          </cell>
          <cell r="DO263">
            <v>3</v>
          </cell>
          <cell r="DP263">
            <v>344</v>
          </cell>
          <cell r="DQ263">
            <v>178</v>
          </cell>
          <cell r="DR263">
            <v>1</v>
          </cell>
          <cell r="DS263">
            <v>16</v>
          </cell>
        </row>
        <row r="264">
          <cell r="B264" t="str">
            <v>Kota Bandar Lampung</v>
          </cell>
          <cell r="C264" t="str">
            <v>Prov. Lampung</v>
          </cell>
          <cell r="AZ264">
            <v>12</v>
          </cell>
          <cell r="BA264">
            <v>3</v>
          </cell>
          <cell r="BB264">
            <v>513</v>
          </cell>
          <cell r="BC264">
            <v>126</v>
          </cell>
          <cell r="BD264">
            <v>5</v>
          </cell>
          <cell r="BE264">
            <v>2722</v>
          </cell>
          <cell r="BF264">
            <v>49050</v>
          </cell>
          <cell r="BG264">
            <v>269</v>
          </cell>
          <cell r="BH264">
            <v>9030</v>
          </cell>
          <cell r="BI264">
            <v>9295</v>
          </cell>
          <cell r="BJ264">
            <v>57</v>
          </cell>
          <cell r="BK264">
            <v>909</v>
          </cell>
          <cell r="BL264">
            <v>1</v>
          </cell>
          <cell r="BM264">
            <v>0</v>
          </cell>
          <cell r="BN264">
            <v>425</v>
          </cell>
          <cell r="BO264">
            <v>4</v>
          </cell>
          <cell r="BP264">
            <v>0</v>
          </cell>
          <cell r="BQ264">
            <v>1944</v>
          </cell>
          <cell r="BR264">
            <v>16839</v>
          </cell>
          <cell r="BS264">
            <v>15</v>
          </cell>
          <cell r="BT264">
            <v>220</v>
          </cell>
          <cell r="BU264">
            <v>3112</v>
          </cell>
          <cell r="BV264">
            <v>2</v>
          </cell>
          <cell r="BW264">
            <v>14</v>
          </cell>
          <cell r="CV264">
            <v>23</v>
          </cell>
          <cell r="CW264">
            <v>1</v>
          </cell>
          <cell r="CX264">
            <v>268</v>
          </cell>
          <cell r="CY264">
            <v>99</v>
          </cell>
          <cell r="CZ264">
            <v>6</v>
          </cell>
          <cell r="DA264">
            <v>1362</v>
          </cell>
          <cell r="DB264">
            <v>16994</v>
          </cell>
          <cell r="DC264">
            <v>115</v>
          </cell>
          <cell r="DD264">
            <v>7271</v>
          </cell>
          <cell r="DE264">
            <v>3649</v>
          </cell>
          <cell r="DF264">
            <v>24</v>
          </cell>
          <cell r="DG264">
            <v>1077</v>
          </cell>
          <cell r="DH264">
            <v>27</v>
          </cell>
          <cell r="DI264">
            <v>0</v>
          </cell>
          <cell r="DJ264">
            <v>391</v>
          </cell>
          <cell r="DK264">
            <v>244</v>
          </cell>
          <cell r="DL264">
            <v>2</v>
          </cell>
          <cell r="DM264">
            <v>2208</v>
          </cell>
          <cell r="DN264">
            <v>8523</v>
          </cell>
          <cell r="DO264">
            <v>26</v>
          </cell>
          <cell r="DP264">
            <v>936</v>
          </cell>
          <cell r="DQ264">
            <v>1692</v>
          </cell>
          <cell r="DR264">
            <v>6</v>
          </cell>
          <cell r="DS264">
            <v>143</v>
          </cell>
        </row>
        <row r="265">
          <cell r="B265" t="str">
            <v>Kota Metro</v>
          </cell>
          <cell r="C265" t="str">
            <v>Prov. Lampung</v>
          </cell>
          <cell r="AZ265">
            <v>2</v>
          </cell>
          <cell r="BA265">
            <v>0</v>
          </cell>
          <cell r="BB265">
            <v>120</v>
          </cell>
          <cell r="BC265">
            <v>32</v>
          </cell>
          <cell r="BD265">
            <v>2</v>
          </cell>
          <cell r="BE265">
            <v>1300</v>
          </cell>
          <cell r="BF265">
            <v>7905</v>
          </cell>
          <cell r="BG265">
            <v>17</v>
          </cell>
          <cell r="BH265">
            <v>822</v>
          </cell>
          <cell r="BI265">
            <v>778</v>
          </cell>
          <cell r="BJ265">
            <v>1</v>
          </cell>
          <cell r="BK265">
            <v>65</v>
          </cell>
          <cell r="BL265">
            <v>1</v>
          </cell>
          <cell r="BM265">
            <v>0</v>
          </cell>
          <cell r="BN265">
            <v>97</v>
          </cell>
          <cell r="BO265">
            <v>3</v>
          </cell>
          <cell r="BP265">
            <v>0</v>
          </cell>
          <cell r="BQ265">
            <v>961</v>
          </cell>
          <cell r="BR265">
            <v>3422</v>
          </cell>
          <cell r="BS265">
            <v>0</v>
          </cell>
          <cell r="BT265">
            <v>42</v>
          </cell>
          <cell r="BU265">
            <v>438</v>
          </cell>
          <cell r="BV265">
            <v>0</v>
          </cell>
          <cell r="BW265">
            <v>1</v>
          </cell>
          <cell r="CV265">
            <v>14</v>
          </cell>
          <cell r="CW265">
            <v>0</v>
          </cell>
          <cell r="CX265">
            <v>111</v>
          </cell>
          <cell r="CY265">
            <v>151</v>
          </cell>
          <cell r="CZ265">
            <v>1</v>
          </cell>
          <cell r="DA265">
            <v>1324</v>
          </cell>
          <cell r="DB265">
            <v>3714</v>
          </cell>
          <cell r="DC265">
            <v>2</v>
          </cell>
          <cell r="DD265">
            <v>732</v>
          </cell>
          <cell r="DE265">
            <v>330</v>
          </cell>
          <cell r="DF265">
            <v>1</v>
          </cell>
          <cell r="DG265">
            <v>70</v>
          </cell>
          <cell r="DH265">
            <v>17</v>
          </cell>
          <cell r="DI265">
            <v>0</v>
          </cell>
          <cell r="DJ265">
            <v>188</v>
          </cell>
          <cell r="DK265">
            <v>71</v>
          </cell>
          <cell r="DL265">
            <v>0</v>
          </cell>
          <cell r="DM265">
            <v>1227</v>
          </cell>
          <cell r="DN265">
            <v>1329</v>
          </cell>
          <cell r="DO265">
            <v>5</v>
          </cell>
          <cell r="DP265">
            <v>167</v>
          </cell>
          <cell r="DQ265">
            <v>236</v>
          </cell>
          <cell r="DR265">
            <v>1</v>
          </cell>
          <cell r="DS265">
            <v>12</v>
          </cell>
        </row>
        <row r="266">
          <cell r="B266" t="str">
            <v>Kab. Halmahera Timur</v>
          </cell>
          <cell r="C266" t="str">
            <v>Prov. Maluku Utara</v>
          </cell>
          <cell r="AZ266">
            <v>2</v>
          </cell>
          <cell r="BA266">
            <v>0</v>
          </cell>
          <cell r="BB266">
            <v>13</v>
          </cell>
          <cell r="BC266">
            <v>1</v>
          </cell>
          <cell r="BD266">
            <v>0</v>
          </cell>
          <cell r="BE266">
            <v>44</v>
          </cell>
          <cell r="BF266">
            <v>9172</v>
          </cell>
          <cell r="BG266">
            <v>35</v>
          </cell>
          <cell r="BH266">
            <v>672</v>
          </cell>
          <cell r="BI266">
            <v>3078</v>
          </cell>
          <cell r="BJ266">
            <v>9</v>
          </cell>
          <cell r="BK266">
            <v>194</v>
          </cell>
          <cell r="BL266">
            <v>0</v>
          </cell>
          <cell r="BM266">
            <v>0</v>
          </cell>
          <cell r="BN266">
            <v>7</v>
          </cell>
          <cell r="BO266">
            <v>0</v>
          </cell>
          <cell r="BP266">
            <v>0</v>
          </cell>
          <cell r="BQ266">
            <v>11</v>
          </cell>
          <cell r="BR266">
            <v>3186</v>
          </cell>
          <cell r="BS266">
            <v>7</v>
          </cell>
          <cell r="BT266">
            <v>192</v>
          </cell>
          <cell r="BU266">
            <v>693</v>
          </cell>
          <cell r="BV266">
            <v>2</v>
          </cell>
          <cell r="BW266">
            <v>62</v>
          </cell>
          <cell r="CV266">
            <v>0</v>
          </cell>
          <cell r="CW266">
            <v>0</v>
          </cell>
          <cell r="CX266">
            <v>26</v>
          </cell>
          <cell r="CY266">
            <v>6</v>
          </cell>
          <cell r="CZ266">
            <v>0</v>
          </cell>
          <cell r="DA266">
            <v>56</v>
          </cell>
          <cell r="DB266">
            <v>4681</v>
          </cell>
          <cell r="DC266">
            <v>16</v>
          </cell>
          <cell r="DD266">
            <v>702</v>
          </cell>
          <cell r="DE266">
            <v>661</v>
          </cell>
          <cell r="DF266">
            <v>7</v>
          </cell>
          <cell r="DG266">
            <v>75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190</v>
          </cell>
          <cell r="DO266">
            <v>0</v>
          </cell>
          <cell r="DP266">
            <v>11</v>
          </cell>
          <cell r="DQ266">
            <v>12</v>
          </cell>
          <cell r="DR266">
            <v>0</v>
          </cell>
          <cell r="DS266">
            <v>3</v>
          </cell>
        </row>
        <row r="267">
          <cell r="B267" t="str">
            <v>Kab. halmahera Utara</v>
          </cell>
          <cell r="C267" t="str">
            <v>Prov. Maluku Utara</v>
          </cell>
          <cell r="AZ267">
            <v>0</v>
          </cell>
          <cell r="BA267">
            <v>0</v>
          </cell>
          <cell r="BB267">
            <v>4</v>
          </cell>
          <cell r="BC267">
            <v>1</v>
          </cell>
          <cell r="BD267">
            <v>0</v>
          </cell>
          <cell r="BE267">
            <v>7</v>
          </cell>
          <cell r="BF267">
            <v>3852</v>
          </cell>
          <cell r="BG267">
            <v>9</v>
          </cell>
          <cell r="BH267">
            <v>248</v>
          </cell>
          <cell r="BI267">
            <v>3002</v>
          </cell>
          <cell r="BJ267">
            <v>6</v>
          </cell>
          <cell r="BK267">
            <v>109</v>
          </cell>
          <cell r="BL267">
            <v>0</v>
          </cell>
          <cell r="BM267">
            <v>0</v>
          </cell>
          <cell r="BN267">
            <v>0</v>
          </cell>
          <cell r="BO267">
            <v>1</v>
          </cell>
          <cell r="BP267">
            <v>0</v>
          </cell>
          <cell r="BQ267">
            <v>8</v>
          </cell>
          <cell r="BR267">
            <v>1816</v>
          </cell>
          <cell r="BS267">
            <v>3</v>
          </cell>
          <cell r="BT267">
            <v>154</v>
          </cell>
          <cell r="BU267">
            <v>1791</v>
          </cell>
          <cell r="BV267">
            <v>4</v>
          </cell>
          <cell r="BW267">
            <v>52</v>
          </cell>
          <cell r="CV267">
            <v>1</v>
          </cell>
          <cell r="CW267">
            <v>0</v>
          </cell>
          <cell r="CX267">
            <v>14</v>
          </cell>
          <cell r="CY267">
            <v>2</v>
          </cell>
          <cell r="CZ267">
            <v>0</v>
          </cell>
          <cell r="DA267">
            <v>13</v>
          </cell>
          <cell r="DB267">
            <v>2420</v>
          </cell>
          <cell r="DC267">
            <v>8</v>
          </cell>
          <cell r="DD267">
            <v>209</v>
          </cell>
          <cell r="DE267">
            <v>1113</v>
          </cell>
          <cell r="DF267">
            <v>0</v>
          </cell>
          <cell r="DG267">
            <v>101</v>
          </cell>
          <cell r="DH267">
            <v>0</v>
          </cell>
          <cell r="DI267">
            <v>0</v>
          </cell>
          <cell r="DJ267">
            <v>3</v>
          </cell>
          <cell r="DK267">
            <v>0</v>
          </cell>
          <cell r="DL267">
            <v>0</v>
          </cell>
          <cell r="DM267">
            <v>5</v>
          </cell>
          <cell r="DN267">
            <v>329</v>
          </cell>
          <cell r="DO267">
            <v>2</v>
          </cell>
          <cell r="DP267">
            <v>25</v>
          </cell>
          <cell r="DQ267">
            <v>229</v>
          </cell>
          <cell r="DR267">
            <v>0</v>
          </cell>
          <cell r="DS267">
            <v>33</v>
          </cell>
        </row>
        <row r="268">
          <cell r="B268" t="str">
            <v>Kab. Intan Jaya</v>
          </cell>
          <cell r="C268" t="str">
            <v>Prov. Papua</v>
          </cell>
          <cell r="AZ268">
            <v>0</v>
          </cell>
          <cell r="BA268">
            <v>0</v>
          </cell>
          <cell r="BB268">
            <v>2</v>
          </cell>
          <cell r="BC268">
            <v>0</v>
          </cell>
          <cell r="BD268">
            <v>0</v>
          </cell>
          <cell r="BE268">
            <v>24</v>
          </cell>
          <cell r="BF268">
            <v>5674</v>
          </cell>
          <cell r="BG268">
            <v>13</v>
          </cell>
          <cell r="BH268">
            <v>300</v>
          </cell>
          <cell r="BI268">
            <v>1512</v>
          </cell>
          <cell r="BJ268">
            <v>2</v>
          </cell>
          <cell r="BK268">
            <v>47</v>
          </cell>
          <cell r="BL268">
            <v>0</v>
          </cell>
          <cell r="BM268">
            <v>0</v>
          </cell>
          <cell r="BN268">
            <v>2</v>
          </cell>
          <cell r="BO268">
            <v>0</v>
          </cell>
          <cell r="BP268">
            <v>0</v>
          </cell>
          <cell r="BQ268">
            <v>5</v>
          </cell>
          <cell r="BR268">
            <v>4542</v>
          </cell>
          <cell r="BS268">
            <v>21</v>
          </cell>
          <cell r="BT268">
            <v>347</v>
          </cell>
          <cell r="BU268">
            <v>1740</v>
          </cell>
          <cell r="BV268">
            <v>4</v>
          </cell>
          <cell r="BW268">
            <v>94</v>
          </cell>
          <cell r="CV268">
            <v>2</v>
          </cell>
          <cell r="CW268">
            <v>0</v>
          </cell>
          <cell r="CX268">
            <v>16</v>
          </cell>
          <cell r="CY268">
            <v>1</v>
          </cell>
          <cell r="CZ268">
            <v>0</v>
          </cell>
          <cell r="DA268">
            <v>23</v>
          </cell>
          <cell r="DB268">
            <v>2680</v>
          </cell>
          <cell r="DC268">
            <v>12</v>
          </cell>
          <cell r="DD268">
            <v>266</v>
          </cell>
          <cell r="DE268">
            <v>512</v>
          </cell>
          <cell r="DF268">
            <v>2</v>
          </cell>
          <cell r="DG268">
            <v>27</v>
          </cell>
          <cell r="DH268">
            <v>0</v>
          </cell>
          <cell r="DI268">
            <v>0</v>
          </cell>
          <cell r="DJ268">
            <v>6</v>
          </cell>
          <cell r="DK268">
            <v>2</v>
          </cell>
          <cell r="DL268">
            <v>1</v>
          </cell>
          <cell r="DM268">
            <v>29</v>
          </cell>
          <cell r="DN268">
            <v>1151</v>
          </cell>
          <cell r="DO268">
            <v>2</v>
          </cell>
          <cell r="DP268">
            <v>91</v>
          </cell>
          <cell r="DQ268">
            <v>451</v>
          </cell>
          <cell r="DR268">
            <v>2</v>
          </cell>
          <cell r="DS268">
            <v>16</v>
          </cell>
        </row>
        <row r="269">
          <cell r="B269" t="str">
            <v>Kab. Jaya Wijaya</v>
          </cell>
          <cell r="C269" t="str">
            <v>Prov. Papua</v>
          </cell>
          <cell r="AZ269">
            <v>0</v>
          </cell>
          <cell r="BA269">
            <v>0</v>
          </cell>
          <cell r="BB269">
            <v>8</v>
          </cell>
          <cell r="BC269">
            <v>1</v>
          </cell>
          <cell r="BD269">
            <v>0</v>
          </cell>
          <cell r="BE269">
            <v>12</v>
          </cell>
          <cell r="BF269">
            <v>5529</v>
          </cell>
          <cell r="BG269">
            <v>12</v>
          </cell>
          <cell r="BH269">
            <v>278</v>
          </cell>
          <cell r="BI269">
            <v>1186</v>
          </cell>
          <cell r="BJ269">
            <v>0</v>
          </cell>
          <cell r="BK269">
            <v>18</v>
          </cell>
          <cell r="BL269">
            <v>0</v>
          </cell>
          <cell r="BM269">
            <v>0</v>
          </cell>
          <cell r="BN269">
            <v>4</v>
          </cell>
          <cell r="BO269">
            <v>1</v>
          </cell>
          <cell r="BP269">
            <v>0</v>
          </cell>
          <cell r="BQ269">
            <v>18</v>
          </cell>
          <cell r="BR269">
            <v>4125</v>
          </cell>
          <cell r="BS269">
            <v>1</v>
          </cell>
          <cell r="BT269">
            <v>259</v>
          </cell>
          <cell r="BU269">
            <v>862</v>
          </cell>
          <cell r="BV269">
            <v>0</v>
          </cell>
          <cell r="BW269">
            <v>16</v>
          </cell>
          <cell r="CV269">
            <v>0</v>
          </cell>
          <cell r="CW269">
            <v>0</v>
          </cell>
          <cell r="CX269">
            <v>24</v>
          </cell>
          <cell r="CY269">
            <v>0</v>
          </cell>
          <cell r="CZ269">
            <v>0</v>
          </cell>
          <cell r="DA269">
            <v>46</v>
          </cell>
          <cell r="DB269">
            <v>3799</v>
          </cell>
          <cell r="DC269">
            <v>12</v>
          </cell>
          <cell r="DD269">
            <v>276</v>
          </cell>
          <cell r="DE269">
            <v>477</v>
          </cell>
          <cell r="DF269">
            <v>1</v>
          </cell>
          <cell r="DG269">
            <v>23</v>
          </cell>
          <cell r="DH269">
            <v>0</v>
          </cell>
          <cell r="DI269">
            <v>0</v>
          </cell>
          <cell r="DJ269">
            <v>1</v>
          </cell>
          <cell r="DK269">
            <v>0</v>
          </cell>
          <cell r="DL269">
            <v>0</v>
          </cell>
          <cell r="DM269">
            <v>7</v>
          </cell>
          <cell r="DN269">
            <v>472</v>
          </cell>
          <cell r="DO269">
            <v>1</v>
          </cell>
          <cell r="DP269">
            <v>51</v>
          </cell>
          <cell r="DQ269">
            <v>100</v>
          </cell>
          <cell r="DR269">
            <v>0</v>
          </cell>
          <cell r="DS269">
            <v>8</v>
          </cell>
        </row>
        <row r="270">
          <cell r="B270" t="str">
            <v>Kab. Jayapura</v>
          </cell>
          <cell r="C270" t="str">
            <v>Prov. Papua</v>
          </cell>
          <cell r="AZ270">
            <v>0</v>
          </cell>
          <cell r="BA270">
            <v>1</v>
          </cell>
          <cell r="BB270">
            <v>30</v>
          </cell>
          <cell r="BC270">
            <v>10</v>
          </cell>
          <cell r="BD270">
            <v>1</v>
          </cell>
          <cell r="BE270">
            <v>249</v>
          </cell>
          <cell r="BF270">
            <v>29143</v>
          </cell>
          <cell r="BG270">
            <v>143</v>
          </cell>
          <cell r="BH270">
            <v>3163</v>
          </cell>
          <cell r="BI270">
            <v>7197</v>
          </cell>
          <cell r="BJ270">
            <v>54</v>
          </cell>
          <cell r="BK270">
            <v>498</v>
          </cell>
          <cell r="BL270">
            <v>0</v>
          </cell>
          <cell r="BM270">
            <v>0</v>
          </cell>
          <cell r="BN270">
            <v>11</v>
          </cell>
          <cell r="BO270">
            <v>0</v>
          </cell>
          <cell r="BP270">
            <v>0</v>
          </cell>
          <cell r="BQ270">
            <v>5</v>
          </cell>
          <cell r="BR270">
            <v>3132</v>
          </cell>
          <cell r="BS270">
            <v>25</v>
          </cell>
          <cell r="BT270">
            <v>394</v>
          </cell>
          <cell r="BU270">
            <v>838</v>
          </cell>
          <cell r="BV270">
            <v>8</v>
          </cell>
          <cell r="BW270">
            <v>91</v>
          </cell>
          <cell r="CV270">
            <v>1</v>
          </cell>
          <cell r="CW270">
            <v>1</v>
          </cell>
          <cell r="CX270">
            <v>51</v>
          </cell>
          <cell r="CY270">
            <v>16</v>
          </cell>
          <cell r="CZ270">
            <v>0</v>
          </cell>
          <cell r="DA270">
            <v>179</v>
          </cell>
          <cell r="DB270">
            <v>11773</v>
          </cell>
          <cell r="DC270">
            <v>49</v>
          </cell>
          <cell r="DD270">
            <v>2184</v>
          </cell>
          <cell r="DE270">
            <v>2200</v>
          </cell>
          <cell r="DF270">
            <v>7</v>
          </cell>
          <cell r="DG270">
            <v>325</v>
          </cell>
          <cell r="DH270">
            <v>0</v>
          </cell>
          <cell r="DI270">
            <v>0</v>
          </cell>
          <cell r="DJ270">
            <v>7</v>
          </cell>
          <cell r="DK270">
            <v>5</v>
          </cell>
          <cell r="DL270">
            <v>0</v>
          </cell>
          <cell r="DM270">
            <v>22</v>
          </cell>
          <cell r="DN270">
            <v>2341</v>
          </cell>
          <cell r="DO270">
            <v>3</v>
          </cell>
          <cell r="DP270">
            <v>447</v>
          </cell>
          <cell r="DQ270">
            <v>324</v>
          </cell>
          <cell r="DR270">
            <v>0</v>
          </cell>
          <cell r="DS270">
            <v>88</v>
          </cell>
        </row>
        <row r="271">
          <cell r="B271" t="str">
            <v>Kab. Kaimana</v>
          </cell>
          <cell r="C271" t="str">
            <v>Prov. Papua Barat</v>
          </cell>
          <cell r="AZ271">
            <v>1</v>
          </cell>
          <cell r="BA271">
            <v>0</v>
          </cell>
          <cell r="BB271">
            <v>20</v>
          </cell>
          <cell r="BC271">
            <v>0</v>
          </cell>
          <cell r="BD271">
            <v>0</v>
          </cell>
          <cell r="BE271">
            <v>82</v>
          </cell>
          <cell r="BF271">
            <v>3052</v>
          </cell>
          <cell r="BG271">
            <v>11</v>
          </cell>
          <cell r="BH271">
            <v>273</v>
          </cell>
          <cell r="BI271">
            <v>1272</v>
          </cell>
          <cell r="BJ271">
            <v>2</v>
          </cell>
          <cell r="BK271">
            <v>102</v>
          </cell>
          <cell r="BL271">
            <v>0</v>
          </cell>
          <cell r="BM271">
            <v>0</v>
          </cell>
          <cell r="BN271">
            <v>9</v>
          </cell>
          <cell r="BO271">
            <v>0</v>
          </cell>
          <cell r="BP271">
            <v>0</v>
          </cell>
          <cell r="BQ271">
            <v>47</v>
          </cell>
          <cell r="BR271">
            <v>5865</v>
          </cell>
          <cell r="BS271">
            <v>16</v>
          </cell>
          <cell r="BT271">
            <v>560</v>
          </cell>
          <cell r="BU271">
            <v>2290</v>
          </cell>
          <cell r="BV271">
            <v>10</v>
          </cell>
          <cell r="BW271">
            <v>195</v>
          </cell>
          <cell r="CV271">
            <v>0</v>
          </cell>
          <cell r="CW271">
            <v>0</v>
          </cell>
          <cell r="CX271">
            <v>27</v>
          </cell>
          <cell r="CY271">
            <v>1</v>
          </cell>
          <cell r="CZ271">
            <v>1</v>
          </cell>
          <cell r="DA271">
            <v>38</v>
          </cell>
          <cell r="DB271">
            <v>2142</v>
          </cell>
          <cell r="DC271">
            <v>5</v>
          </cell>
          <cell r="DD271">
            <v>450</v>
          </cell>
          <cell r="DE271">
            <v>474</v>
          </cell>
          <cell r="DF271">
            <v>0</v>
          </cell>
          <cell r="DG271">
            <v>75</v>
          </cell>
          <cell r="DH271">
            <v>3</v>
          </cell>
          <cell r="DI271">
            <v>0</v>
          </cell>
          <cell r="DJ271">
            <v>36</v>
          </cell>
          <cell r="DK271">
            <v>12</v>
          </cell>
          <cell r="DL271">
            <v>0</v>
          </cell>
          <cell r="DM271">
            <v>127</v>
          </cell>
          <cell r="DN271">
            <v>1678</v>
          </cell>
          <cell r="DO271">
            <v>2</v>
          </cell>
          <cell r="DP271">
            <v>198</v>
          </cell>
          <cell r="DQ271">
            <v>437</v>
          </cell>
          <cell r="DR271">
            <v>0</v>
          </cell>
          <cell r="DS271">
            <v>76</v>
          </cell>
        </row>
        <row r="272">
          <cell r="B272" t="str">
            <v>Kab. Keerom</v>
          </cell>
          <cell r="C272" t="str">
            <v>Prov. Papua</v>
          </cell>
          <cell r="AZ272">
            <v>0</v>
          </cell>
          <cell r="BA272">
            <v>0</v>
          </cell>
          <cell r="BB272">
            <v>2</v>
          </cell>
          <cell r="BC272">
            <v>2</v>
          </cell>
          <cell r="BD272">
            <v>0</v>
          </cell>
          <cell r="BE272">
            <v>12</v>
          </cell>
          <cell r="BF272">
            <v>4284</v>
          </cell>
          <cell r="BG272">
            <v>4</v>
          </cell>
          <cell r="BH272">
            <v>196</v>
          </cell>
          <cell r="BI272">
            <v>1311</v>
          </cell>
          <cell r="BJ272">
            <v>0</v>
          </cell>
          <cell r="BK272">
            <v>77</v>
          </cell>
          <cell r="BL272">
            <v>0</v>
          </cell>
          <cell r="BM272">
            <v>0</v>
          </cell>
          <cell r="BN272">
            <v>6</v>
          </cell>
          <cell r="BO272">
            <v>1</v>
          </cell>
          <cell r="BP272">
            <v>0</v>
          </cell>
          <cell r="BQ272">
            <v>11</v>
          </cell>
          <cell r="BR272">
            <v>8099</v>
          </cell>
          <cell r="BS272">
            <v>28</v>
          </cell>
          <cell r="BT272">
            <v>790</v>
          </cell>
          <cell r="BU272">
            <v>2262</v>
          </cell>
          <cell r="BV272">
            <v>1</v>
          </cell>
          <cell r="BW272">
            <v>123</v>
          </cell>
          <cell r="CV272">
            <v>1</v>
          </cell>
          <cell r="CW272">
            <v>0</v>
          </cell>
          <cell r="CX272">
            <v>7</v>
          </cell>
          <cell r="CY272">
            <v>5</v>
          </cell>
          <cell r="CZ272">
            <v>4</v>
          </cell>
          <cell r="DA272">
            <v>47</v>
          </cell>
          <cell r="DB272">
            <v>4301</v>
          </cell>
          <cell r="DC272">
            <v>17</v>
          </cell>
          <cell r="DD272">
            <v>513</v>
          </cell>
          <cell r="DE272">
            <v>1106</v>
          </cell>
          <cell r="DF272">
            <v>0</v>
          </cell>
          <cell r="DG272">
            <v>102</v>
          </cell>
          <cell r="DH272">
            <v>0</v>
          </cell>
          <cell r="DI272">
            <v>0</v>
          </cell>
          <cell r="DJ272">
            <v>3</v>
          </cell>
          <cell r="DK272">
            <v>4</v>
          </cell>
          <cell r="DL272">
            <v>0</v>
          </cell>
          <cell r="DM272">
            <v>10</v>
          </cell>
          <cell r="DN272">
            <v>1472</v>
          </cell>
          <cell r="DO272">
            <v>0</v>
          </cell>
          <cell r="DP272">
            <v>90</v>
          </cell>
          <cell r="DQ272">
            <v>340</v>
          </cell>
          <cell r="DR272">
            <v>0</v>
          </cell>
          <cell r="DS272">
            <v>1</v>
          </cell>
        </row>
        <row r="273">
          <cell r="B273" t="str">
            <v>Kab. Kepulauan Aru</v>
          </cell>
          <cell r="C273" t="str">
            <v>Prov. Maluku</v>
          </cell>
          <cell r="AZ273">
            <v>0</v>
          </cell>
          <cell r="BA273">
            <v>0</v>
          </cell>
          <cell r="BB273">
            <v>14</v>
          </cell>
          <cell r="BC273">
            <v>3</v>
          </cell>
          <cell r="BD273">
            <v>1</v>
          </cell>
          <cell r="BE273">
            <v>42</v>
          </cell>
          <cell r="BF273">
            <v>13990</v>
          </cell>
          <cell r="BG273">
            <v>92</v>
          </cell>
          <cell r="BH273">
            <v>1857</v>
          </cell>
          <cell r="BI273">
            <v>3270</v>
          </cell>
          <cell r="BJ273">
            <v>13</v>
          </cell>
          <cell r="BK273">
            <v>212</v>
          </cell>
          <cell r="BL273">
            <v>0</v>
          </cell>
          <cell r="BM273">
            <v>0</v>
          </cell>
          <cell r="BN273">
            <v>3</v>
          </cell>
          <cell r="BO273">
            <v>1</v>
          </cell>
          <cell r="BP273">
            <v>0</v>
          </cell>
          <cell r="BQ273">
            <v>8</v>
          </cell>
          <cell r="BR273">
            <v>4058</v>
          </cell>
          <cell r="BS273">
            <v>26</v>
          </cell>
          <cell r="BT273">
            <v>692</v>
          </cell>
          <cell r="BU273">
            <v>898</v>
          </cell>
          <cell r="BV273">
            <v>9</v>
          </cell>
          <cell r="BW273">
            <v>74</v>
          </cell>
          <cell r="CV273">
            <v>0</v>
          </cell>
          <cell r="CW273">
            <v>0</v>
          </cell>
          <cell r="CX273">
            <v>21</v>
          </cell>
          <cell r="CY273">
            <v>2</v>
          </cell>
          <cell r="CZ273">
            <v>0</v>
          </cell>
          <cell r="DA273">
            <v>72</v>
          </cell>
          <cell r="DB273">
            <v>5957</v>
          </cell>
          <cell r="DC273">
            <v>40</v>
          </cell>
          <cell r="DD273">
            <v>1704</v>
          </cell>
          <cell r="DE273">
            <v>707</v>
          </cell>
          <cell r="DF273">
            <v>8</v>
          </cell>
          <cell r="DG273">
            <v>110</v>
          </cell>
          <cell r="DH273">
            <v>1</v>
          </cell>
          <cell r="DI273">
            <v>0</v>
          </cell>
          <cell r="DJ273">
            <v>11</v>
          </cell>
          <cell r="DK273">
            <v>3</v>
          </cell>
          <cell r="DL273">
            <v>0</v>
          </cell>
          <cell r="DM273">
            <v>10</v>
          </cell>
          <cell r="DN273">
            <v>1479</v>
          </cell>
          <cell r="DO273">
            <v>25</v>
          </cell>
          <cell r="DP273">
            <v>564</v>
          </cell>
          <cell r="DQ273">
            <v>242</v>
          </cell>
          <cell r="DR273">
            <v>3</v>
          </cell>
          <cell r="DS273">
            <v>50</v>
          </cell>
        </row>
        <row r="274">
          <cell r="B274" t="str">
            <v>Kab. Kepulauan Morotai</v>
          </cell>
          <cell r="C274" t="str">
            <v>Prov. Maluku Utara</v>
          </cell>
          <cell r="AZ274">
            <v>0</v>
          </cell>
          <cell r="BA274">
            <v>0</v>
          </cell>
          <cell r="BB274">
            <v>11</v>
          </cell>
          <cell r="BC274">
            <v>1</v>
          </cell>
          <cell r="BD274">
            <v>0</v>
          </cell>
          <cell r="BE274">
            <v>34</v>
          </cell>
          <cell r="BF274">
            <v>9861</v>
          </cell>
          <cell r="BG274">
            <v>52</v>
          </cell>
          <cell r="BH274">
            <v>630</v>
          </cell>
          <cell r="BI274">
            <v>4680</v>
          </cell>
          <cell r="BJ274">
            <v>24</v>
          </cell>
          <cell r="BK274">
            <v>232</v>
          </cell>
          <cell r="BL274">
            <v>0</v>
          </cell>
          <cell r="BM274">
            <v>0</v>
          </cell>
          <cell r="BN274">
            <v>1</v>
          </cell>
          <cell r="BO274">
            <v>0</v>
          </cell>
          <cell r="BP274">
            <v>0</v>
          </cell>
          <cell r="BQ274">
            <v>0</v>
          </cell>
          <cell r="BR274">
            <v>1262</v>
          </cell>
          <cell r="BS274">
            <v>9</v>
          </cell>
          <cell r="BT274">
            <v>70</v>
          </cell>
          <cell r="BU274">
            <v>532</v>
          </cell>
          <cell r="BV274">
            <v>8</v>
          </cell>
          <cell r="BW274">
            <v>96</v>
          </cell>
          <cell r="CV274">
            <v>4</v>
          </cell>
          <cell r="CW274">
            <v>0</v>
          </cell>
          <cell r="CX274">
            <v>12</v>
          </cell>
          <cell r="CY274">
            <v>4</v>
          </cell>
          <cell r="CZ274">
            <v>0</v>
          </cell>
          <cell r="DA274">
            <v>34</v>
          </cell>
          <cell r="DB274">
            <v>3405</v>
          </cell>
          <cell r="DC274">
            <v>17</v>
          </cell>
          <cell r="DD274">
            <v>400</v>
          </cell>
          <cell r="DE274">
            <v>947</v>
          </cell>
          <cell r="DF274">
            <v>1</v>
          </cell>
          <cell r="DG274">
            <v>99</v>
          </cell>
          <cell r="DH274">
            <v>0</v>
          </cell>
          <cell r="DI274">
            <v>0</v>
          </cell>
          <cell r="DJ274">
            <v>1</v>
          </cell>
          <cell r="DK274">
            <v>1</v>
          </cell>
          <cell r="DL274">
            <v>0</v>
          </cell>
          <cell r="DM274">
            <v>1</v>
          </cell>
          <cell r="DN274">
            <v>371</v>
          </cell>
          <cell r="DO274">
            <v>1</v>
          </cell>
          <cell r="DP274">
            <v>50</v>
          </cell>
          <cell r="DQ274">
            <v>116</v>
          </cell>
          <cell r="DR274">
            <v>0</v>
          </cell>
          <cell r="DS274">
            <v>25</v>
          </cell>
        </row>
        <row r="275">
          <cell r="B275" t="str">
            <v>Kab. Kepulauan Sula</v>
          </cell>
          <cell r="C275" t="str">
            <v>Prov. Maluku Utara</v>
          </cell>
          <cell r="AZ275">
            <v>0</v>
          </cell>
          <cell r="BA275">
            <v>0</v>
          </cell>
          <cell r="BB275">
            <v>69</v>
          </cell>
          <cell r="BC275">
            <v>7</v>
          </cell>
          <cell r="BD275">
            <v>1</v>
          </cell>
          <cell r="BE275">
            <v>258</v>
          </cell>
          <cell r="BF275">
            <v>19509</v>
          </cell>
          <cell r="BG275">
            <v>51</v>
          </cell>
          <cell r="BH275">
            <v>1052</v>
          </cell>
          <cell r="BI275">
            <v>6781</v>
          </cell>
          <cell r="BJ275">
            <v>16</v>
          </cell>
          <cell r="BK275">
            <v>201</v>
          </cell>
          <cell r="BL275">
            <v>0</v>
          </cell>
          <cell r="BM275">
            <v>0</v>
          </cell>
          <cell r="BN275">
            <v>6</v>
          </cell>
          <cell r="BO275">
            <v>1</v>
          </cell>
          <cell r="BP275">
            <v>0</v>
          </cell>
          <cell r="BQ275">
            <v>56</v>
          </cell>
          <cell r="BR275">
            <v>5379</v>
          </cell>
          <cell r="BS275">
            <v>21</v>
          </cell>
          <cell r="BT275">
            <v>304</v>
          </cell>
          <cell r="BU275">
            <v>1579</v>
          </cell>
          <cell r="BV275">
            <v>7</v>
          </cell>
          <cell r="BW275">
            <v>53</v>
          </cell>
          <cell r="CV275">
            <v>8</v>
          </cell>
          <cell r="CW275">
            <v>0</v>
          </cell>
          <cell r="CX275">
            <v>162</v>
          </cell>
          <cell r="CY275">
            <v>32</v>
          </cell>
          <cell r="CZ275">
            <v>1</v>
          </cell>
          <cell r="DA275">
            <v>498</v>
          </cell>
          <cell r="DB275">
            <v>7848</v>
          </cell>
          <cell r="DC275">
            <v>28</v>
          </cell>
          <cell r="DD275">
            <v>873</v>
          </cell>
          <cell r="DE275">
            <v>3869</v>
          </cell>
          <cell r="DF275">
            <v>5</v>
          </cell>
          <cell r="DG275">
            <v>264</v>
          </cell>
          <cell r="DH275">
            <v>4</v>
          </cell>
          <cell r="DI275">
            <v>1</v>
          </cell>
          <cell r="DJ275">
            <v>43</v>
          </cell>
          <cell r="DK275">
            <v>9</v>
          </cell>
          <cell r="DL275">
            <v>0</v>
          </cell>
          <cell r="DM275">
            <v>123</v>
          </cell>
          <cell r="DN275">
            <v>2288</v>
          </cell>
          <cell r="DO275">
            <v>17</v>
          </cell>
          <cell r="DP275">
            <v>290</v>
          </cell>
          <cell r="DQ275">
            <v>664</v>
          </cell>
          <cell r="DR275">
            <v>30</v>
          </cell>
          <cell r="DS275">
            <v>87</v>
          </cell>
        </row>
        <row r="276">
          <cell r="B276" t="str">
            <v>Kab. Kepulauan Yapen</v>
          </cell>
          <cell r="C276" t="str">
            <v>Prov. Papua</v>
          </cell>
          <cell r="AZ276">
            <v>0</v>
          </cell>
          <cell r="BA276">
            <v>0</v>
          </cell>
          <cell r="BB276">
            <v>29</v>
          </cell>
          <cell r="BC276">
            <v>0</v>
          </cell>
          <cell r="BD276">
            <v>0</v>
          </cell>
          <cell r="BE276">
            <v>69</v>
          </cell>
          <cell r="BF276">
            <v>3642</v>
          </cell>
          <cell r="BG276">
            <v>5</v>
          </cell>
          <cell r="BH276">
            <v>306</v>
          </cell>
          <cell r="BI276">
            <v>1597</v>
          </cell>
          <cell r="BJ276">
            <v>8</v>
          </cell>
          <cell r="BK276">
            <v>161</v>
          </cell>
          <cell r="BL276">
            <v>0</v>
          </cell>
          <cell r="BM276">
            <v>0</v>
          </cell>
          <cell r="BN276">
            <v>27</v>
          </cell>
          <cell r="BO276">
            <v>1</v>
          </cell>
          <cell r="BP276">
            <v>0</v>
          </cell>
          <cell r="BQ276">
            <v>44</v>
          </cell>
          <cell r="BR276">
            <v>1139</v>
          </cell>
          <cell r="BS276">
            <v>2</v>
          </cell>
          <cell r="BT276">
            <v>60</v>
          </cell>
          <cell r="BU276">
            <v>604</v>
          </cell>
          <cell r="BV276">
            <v>0</v>
          </cell>
          <cell r="BW276">
            <v>13</v>
          </cell>
          <cell r="CV276">
            <v>3</v>
          </cell>
          <cell r="CW276">
            <v>0</v>
          </cell>
          <cell r="CX276">
            <v>30</v>
          </cell>
          <cell r="CY276">
            <v>21</v>
          </cell>
          <cell r="CZ276">
            <v>2</v>
          </cell>
          <cell r="DA276">
            <v>134</v>
          </cell>
          <cell r="DB276">
            <v>2139</v>
          </cell>
          <cell r="DC276">
            <v>7</v>
          </cell>
          <cell r="DD276">
            <v>359</v>
          </cell>
          <cell r="DE276">
            <v>251</v>
          </cell>
          <cell r="DF276">
            <v>0</v>
          </cell>
          <cell r="DG276">
            <v>39</v>
          </cell>
          <cell r="DH276">
            <v>2</v>
          </cell>
          <cell r="DI276">
            <v>0</v>
          </cell>
          <cell r="DJ276">
            <v>17</v>
          </cell>
          <cell r="DK276">
            <v>6</v>
          </cell>
          <cell r="DL276">
            <v>0</v>
          </cell>
          <cell r="DM276">
            <v>85</v>
          </cell>
          <cell r="DN276">
            <v>655</v>
          </cell>
          <cell r="DO276">
            <v>2</v>
          </cell>
          <cell r="DP276">
            <v>83</v>
          </cell>
          <cell r="DQ276">
            <v>69</v>
          </cell>
          <cell r="DR276">
            <v>0</v>
          </cell>
          <cell r="DS276">
            <v>13</v>
          </cell>
        </row>
        <row r="277">
          <cell r="B277" t="str">
            <v>Kab. Kutai Barat</v>
          </cell>
          <cell r="C277" t="str">
            <v>Prov. Kalimantan Timur</v>
          </cell>
          <cell r="AZ277">
            <v>0</v>
          </cell>
          <cell r="BA277">
            <v>0</v>
          </cell>
          <cell r="BB277">
            <v>11</v>
          </cell>
          <cell r="BC277">
            <v>2</v>
          </cell>
          <cell r="BD277">
            <v>0</v>
          </cell>
          <cell r="BE277">
            <v>123</v>
          </cell>
          <cell r="BF277">
            <v>8030</v>
          </cell>
          <cell r="BG277">
            <v>19</v>
          </cell>
          <cell r="BH277">
            <v>612</v>
          </cell>
          <cell r="BI277">
            <v>1202</v>
          </cell>
          <cell r="BJ277">
            <v>4</v>
          </cell>
          <cell r="BK277">
            <v>69</v>
          </cell>
          <cell r="BL277">
            <v>0</v>
          </cell>
          <cell r="BM277">
            <v>0</v>
          </cell>
          <cell r="BN277">
            <v>8</v>
          </cell>
          <cell r="BO277">
            <v>2</v>
          </cell>
          <cell r="BP277">
            <v>0</v>
          </cell>
          <cell r="BQ277">
            <v>29</v>
          </cell>
          <cell r="BR277">
            <v>2739</v>
          </cell>
          <cell r="BS277">
            <v>12</v>
          </cell>
          <cell r="BT277">
            <v>188</v>
          </cell>
          <cell r="BU277">
            <v>644</v>
          </cell>
          <cell r="BV277">
            <v>1</v>
          </cell>
          <cell r="BW277">
            <v>44</v>
          </cell>
          <cell r="CV277">
            <v>0</v>
          </cell>
          <cell r="CW277">
            <v>0</v>
          </cell>
          <cell r="CX277">
            <v>15</v>
          </cell>
          <cell r="CY277">
            <v>7</v>
          </cell>
          <cell r="CZ277">
            <v>0</v>
          </cell>
          <cell r="DA277">
            <v>49</v>
          </cell>
          <cell r="DB277">
            <v>3281</v>
          </cell>
          <cell r="DC277">
            <v>9</v>
          </cell>
          <cell r="DD277">
            <v>541</v>
          </cell>
          <cell r="DE277">
            <v>338</v>
          </cell>
          <cell r="DF277">
            <v>3</v>
          </cell>
          <cell r="DG277">
            <v>24</v>
          </cell>
          <cell r="DH277">
            <v>0</v>
          </cell>
          <cell r="DI277">
            <v>0</v>
          </cell>
          <cell r="DJ277">
            <v>2</v>
          </cell>
          <cell r="DK277">
            <v>5</v>
          </cell>
          <cell r="DL277">
            <v>0</v>
          </cell>
          <cell r="DM277">
            <v>38</v>
          </cell>
          <cell r="DN277">
            <v>1658</v>
          </cell>
          <cell r="DO277">
            <v>3</v>
          </cell>
          <cell r="DP277">
            <v>188</v>
          </cell>
          <cell r="DQ277">
            <v>104</v>
          </cell>
          <cell r="DR277">
            <v>0</v>
          </cell>
          <cell r="DS277">
            <v>15</v>
          </cell>
        </row>
        <row r="278">
          <cell r="B278" t="str">
            <v>Kab. Kutai Kartanegara</v>
          </cell>
          <cell r="C278" t="str">
            <v>Prov. Kalimantan Timur</v>
          </cell>
          <cell r="AZ278">
            <v>0</v>
          </cell>
          <cell r="BA278">
            <v>0</v>
          </cell>
          <cell r="BB278">
            <v>16</v>
          </cell>
          <cell r="BC278">
            <v>1</v>
          </cell>
          <cell r="BD278">
            <v>0</v>
          </cell>
          <cell r="BE278">
            <v>57</v>
          </cell>
          <cell r="BF278">
            <v>18438</v>
          </cell>
          <cell r="BG278">
            <v>12</v>
          </cell>
          <cell r="BH278">
            <v>298</v>
          </cell>
          <cell r="BI278">
            <v>9520</v>
          </cell>
          <cell r="BJ278">
            <v>8</v>
          </cell>
          <cell r="BK278">
            <v>137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7</v>
          </cell>
          <cell r="BR278">
            <v>1344</v>
          </cell>
          <cell r="BS278">
            <v>1</v>
          </cell>
          <cell r="BT278">
            <v>16</v>
          </cell>
          <cell r="BU278">
            <v>732</v>
          </cell>
          <cell r="BV278">
            <v>0</v>
          </cell>
          <cell r="BW278">
            <v>2</v>
          </cell>
          <cell r="CV278">
            <v>2</v>
          </cell>
          <cell r="CW278">
            <v>0</v>
          </cell>
          <cell r="CX278">
            <v>13</v>
          </cell>
          <cell r="CY278">
            <v>2</v>
          </cell>
          <cell r="CZ278">
            <v>0</v>
          </cell>
          <cell r="DA278">
            <v>51</v>
          </cell>
          <cell r="DB278">
            <v>6302</v>
          </cell>
          <cell r="DC278">
            <v>2</v>
          </cell>
          <cell r="DD278">
            <v>128</v>
          </cell>
          <cell r="DE278">
            <v>1809</v>
          </cell>
          <cell r="DF278">
            <v>0</v>
          </cell>
          <cell r="DG278">
            <v>45</v>
          </cell>
          <cell r="DH278">
            <v>0</v>
          </cell>
          <cell r="DI278">
            <v>1</v>
          </cell>
          <cell r="DJ278">
            <v>4</v>
          </cell>
          <cell r="DK278">
            <v>1</v>
          </cell>
          <cell r="DL278">
            <v>1</v>
          </cell>
          <cell r="DM278">
            <v>24</v>
          </cell>
          <cell r="DN278">
            <v>2064</v>
          </cell>
          <cell r="DO278">
            <v>0</v>
          </cell>
          <cell r="DP278">
            <v>37</v>
          </cell>
          <cell r="DQ278">
            <v>1071</v>
          </cell>
          <cell r="DR278">
            <v>0</v>
          </cell>
          <cell r="DS278">
            <v>14</v>
          </cell>
        </row>
        <row r="279">
          <cell r="B279" t="str">
            <v>Kab. Kutai Timur</v>
          </cell>
          <cell r="C279" t="str">
            <v>Prov. Kalimantan Timur</v>
          </cell>
          <cell r="AZ279">
            <v>1</v>
          </cell>
          <cell r="BA279">
            <v>0</v>
          </cell>
          <cell r="BB279">
            <v>5</v>
          </cell>
          <cell r="BC279">
            <v>3</v>
          </cell>
          <cell r="BD279">
            <v>0</v>
          </cell>
          <cell r="BE279">
            <v>41</v>
          </cell>
          <cell r="BF279">
            <v>5040</v>
          </cell>
          <cell r="BG279">
            <v>24</v>
          </cell>
          <cell r="BH279">
            <v>429</v>
          </cell>
          <cell r="BI279">
            <v>1228</v>
          </cell>
          <cell r="BJ279">
            <v>1</v>
          </cell>
          <cell r="BK279">
            <v>36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36</v>
          </cell>
          <cell r="BS279">
            <v>0</v>
          </cell>
          <cell r="BT279">
            <v>0</v>
          </cell>
          <cell r="BU279">
            <v>16</v>
          </cell>
          <cell r="BV279">
            <v>0</v>
          </cell>
          <cell r="BW279">
            <v>1</v>
          </cell>
          <cell r="CV279">
            <v>0</v>
          </cell>
          <cell r="CW279">
            <v>0</v>
          </cell>
          <cell r="CX279">
            <v>18</v>
          </cell>
          <cell r="CY279">
            <v>4</v>
          </cell>
          <cell r="CZ279">
            <v>0</v>
          </cell>
          <cell r="DA279">
            <v>54</v>
          </cell>
          <cell r="DB279">
            <v>2043</v>
          </cell>
          <cell r="DC279">
            <v>3</v>
          </cell>
          <cell r="DD279">
            <v>356</v>
          </cell>
          <cell r="DE279">
            <v>295</v>
          </cell>
          <cell r="DF279">
            <v>0</v>
          </cell>
          <cell r="DG279">
            <v>8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1</v>
          </cell>
          <cell r="DN279">
            <v>14</v>
          </cell>
          <cell r="DO279">
            <v>2</v>
          </cell>
          <cell r="DP279">
            <v>2</v>
          </cell>
          <cell r="DQ279">
            <v>8</v>
          </cell>
          <cell r="DR279">
            <v>1</v>
          </cell>
          <cell r="DS279">
            <v>1</v>
          </cell>
        </row>
        <row r="280">
          <cell r="B280" t="str">
            <v>Kab. Lanny Jaya</v>
          </cell>
          <cell r="C280" t="str">
            <v>Prov. Papua</v>
          </cell>
          <cell r="AZ280">
            <v>1</v>
          </cell>
          <cell r="BA280">
            <v>0</v>
          </cell>
          <cell r="BB280">
            <v>7</v>
          </cell>
          <cell r="BC280">
            <v>1</v>
          </cell>
          <cell r="BD280">
            <v>0</v>
          </cell>
          <cell r="BE280">
            <v>61</v>
          </cell>
          <cell r="BF280">
            <v>9133</v>
          </cell>
          <cell r="BG280">
            <v>60</v>
          </cell>
          <cell r="BH280">
            <v>811</v>
          </cell>
          <cell r="BI280">
            <v>895</v>
          </cell>
          <cell r="BJ280">
            <v>5</v>
          </cell>
          <cell r="BK280">
            <v>54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8</v>
          </cell>
          <cell r="BR280">
            <v>327</v>
          </cell>
          <cell r="BS280">
            <v>1</v>
          </cell>
          <cell r="BT280">
            <v>11</v>
          </cell>
          <cell r="BU280">
            <v>6</v>
          </cell>
          <cell r="BV280">
            <v>0</v>
          </cell>
          <cell r="BW280">
            <v>0</v>
          </cell>
          <cell r="CV280">
            <v>0</v>
          </cell>
          <cell r="CW280">
            <v>0</v>
          </cell>
          <cell r="CX280">
            <v>9</v>
          </cell>
          <cell r="CY280">
            <v>7</v>
          </cell>
          <cell r="CZ280">
            <v>0</v>
          </cell>
          <cell r="DA280">
            <v>58</v>
          </cell>
          <cell r="DB280">
            <v>3146</v>
          </cell>
          <cell r="DC280">
            <v>4</v>
          </cell>
          <cell r="DD280">
            <v>643</v>
          </cell>
          <cell r="DE280">
            <v>239</v>
          </cell>
          <cell r="DF280">
            <v>1</v>
          </cell>
          <cell r="DG280">
            <v>27</v>
          </cell>
          <cell r="DH280">
            <v>0</v>
          </cell>
          <cell r="DI280">
            <v>0</v>
          </cell>
          <cell r="DJ280">
            <v>2</v>
          </cell>
          <cell r="DK280">
            <v>0</v>
          </cell>
          <cell r="DL280">
            <v>0</v>
          </cell>
          <cell r="DM280">
            <v>4</v>
          </cell>
          <cell r="DN280">
            <v>128</v>
          </cell>
          <cell r="DO280">
            <v>0</v>
          </cell>
          <cell r="DP280">
            <v>8</v>
          </cell>
          <cell r="DQ280">
            <v>5</v>
          </cell>
          <cell r="DR280">
            <v>0</v>
          </cell>
          <cell r="DS280">
            <v>1</v>
          </cell>
        </row>
        <row r="281">
          <cell r="B281" t="str">
            <v>Kab. Mahakam Ulu</v>
          </cell>
          <cell r="C281" t="str">
            <v>Prov. Kalimantan Timur</v>
          </cell>
          <cell r="AZ281">
            <v>0</v>
          </cell>
          <cell r="BA281">
            <v>0</v>
          </cell>
          <cell r="BB281">
            <v>4</v>
          </cell>
          <cell r="BC281">
            <v>1</v>
          </cell>
          <cell r="BD281">
            <v>0</v>
          </cell>
          <cell r="BE281">
            <v>12</v>
          </cell>
          <cell r="BF281">
            <v>8330</v>
          </cell>
          <cell r="BG281">
            <v>26</v>
          </cell>
          <cell r="BH281">
            <v>439</v>
          </cell>
          <cell r="BI281">
            <v>5240</v>
          </cell>
          <cell r="BJ281">
            <v>10</v>
          </cell>
          <cell r="BK281">
            <v>241</v>
          </cell>
          <cell r="BL281">
            <v>1</v>
          </cell>
          <cell r="BM281">
            <v>0</v>
          </cell>
          <cell r="BN281">
            <v>3</v>
          </cell>
          <cell r="BO281">
            <v>0</v>
          </cell>
          <cell r="BP281">
            <v>0</v>
          </cell>
          <cell r="BQ281">
            <v>27</v>
          </cell>
          <cell r="BR281">
            <v>4490</v>
          </cell>
          <cell r="BS281">
            <v>8</v>
          </cell>
          <cell r="BT281">
            <v>251</v>
          </cell>
          <cell r="BU281">
            <v>3665</v>
          </cell>
          <cell r="BV281">
            <v>3</v>
          </cell>
          <cell r="BW281">
            <v>99</v>
          </cell>
          <cell r="CV281">
            <v>3</v>
          </cell>
          <cell r="CW281">
            <v>0</v>
          </cell>
          <cell r="CX281">
            <v>24</v>
          </cell>
          <cell r="CY281">
            <v>5</v>
          </cell>
          <cell r="CZ281">
            <v>0</v>
          </cell>
          <cell r="DA281">
            <v>70</v>
          </cell>
          <cell r="DB281">
            <v>4401</v>
          </cell>
          <cell r="DC281">
            <v>11</v>
          </cell>
          <cell r="DD281">
            <v>357</v>
          </cell>
          <cell r="DE281">
            <v>1271</v>
          </cell>
          <cell r="DF281">
            <v>9</v>
          </cell>
          <cell r="DG281">
            <v>127</v>
          </cell>
          <cell r="DH281">
            <v>6</v>
          </cell>
          <cell r="DI281">
            <v>0</v>
          </cell>
          <cell r="DJ281">
            <v>30</v>
          </cell>
          <cell r="DK281">
            <v>6</v>
          </cell>
          <cell r="DL281">
            <v>1</v>
          </cell>
          <cell r="DM281">
            <v>85</v>
          </cell>
          <cell r="DN281">
            <v>1749</v>
          </cell>
          <cell r="DO281">
            <v>11</v>
          </cell>
          <cell r="DP281">
            <v>227</v>
          </cell>
          <cell r="DQ281">
            <v>646</v>
          </cell>
          <cell r="DR281">
            <v>3</v>
          </cell>
          <cell r="DS281">
            <v>80</v>
          </cell>
        </row>
        <row r="282">
          <cell r="B282" t="str">
            <v>Kab. Majene</v>
          </cell>
          <cell r="C282" t="str">
            <v>Prov. Sulawesi Barat</v>
          </cell>
          <cell r="AZ282">
            <v>0</v>
          </cell>
          <cell r="BA282">
            <v>0</v>
          </cell>
          <cell r="BB282">
            <v>7</v>
          </cell>
          <cell r="BC282">
            <v>0</v>
          </cell>
          <cell r="BD282">
            <v>0</v>
          </cell>
          <cell r="BE282">
            <v>3</v>
          </cell>
          <cell r="BF282">
            <v>1815</v>
          </cell>
          <cell r="BG282">
            <v>5</v>
          </cell>
          <cell r="BH282">
            <v>124</v>
          </cell>
          <cell r="BI282">
            <v>2857</v>
          </cell>
          <cell r="BJ282">
            <v>9</v>
          </cell>
          <cell r="BK282">
            <v>109</v>
          </cell>
          <cell r="BL282">
            <v>0</v>
          </cell>
          <cell r="BM282">
            <v>0</v>
          </cell>
          <cell r="BN282">
            <v>2</v>
          </cell>
          <cell r="BO282">
            <v>2</v>
          </cell>
          <cell r="BP282">
            <v>0</v>
          </cell>
          <cell r="BQ282">
            <v>2</v>
          </cell>
          <cell r="BR282">
            <v>960</v>
          </cell>
          <cell r="BS282">
            <v>7</v>
          </cell>
          <cell r="BT282">
            <v>58</v>
          </cell>
          <cell r="BU282">
            <v>1168</v>
          </cell>
          <cell r="BV282">
            <v>2</v>
          </cell>
          <cell r="BW282">
            <v>58</v>
          </cell>
          <cell r="CV282">
            <v>0</v>
          </cell>
          <cell r="CW282">
            <v>0</v>
          </cell>
          <cell r="CX282">
            <v>8</v>
          </cell>
          <cell r="CY282">
            <v>6</v>
          </cell>
          <cell r="CZ282">
            <v>0</v>
          </cell>
          <cell r="DA282">
            <v>25</v>
          </cell>
          <cell r="DB282">
            <v>1827</v>
          </cell>
          <cell r="DC282">
            <v>4</v>
          </cell>
          <cell r="DD282">
            <v>223</v>
          </cell>
          <cell r="DE282">
            <v>389</v>
          </cell>
          <cell r="DF282">
            <v>1</v>
          </cell>
          <cell r="DG282">
            <v>56</v>
          </cell>
          <cell r="DH282">
            <v>0</v>
          </cell>
          <cell r="DI282">
            <v>0</v>
          </cell>
          <cell r="DJ282">
            <v>3</v>
          </cell>
          <cell r="DK282">
            <v>0</v>
          </cell>
          <cell r="DL282">
            <v>0</v>
          </cell>
          <cell r="DM282">
            <v>10</v>
          </cell>
          <cell r="DN282">
            <v>368</v>
          </cell>
          <cell r="DO282">
            <v>0</v>
          </cell>
          <cell r="DP282">
            <v>24</v>
          </cell>
          <cell r="DQ282">
            <v>145</v>
          </cell>
          <cell r="DR282">
            <v>0</v>
          </cell>
          <cell r="DS282">
            <v>4</v>
          </cell>
        </row>
        <row r="283">
          <cell r="B283" t="str">
            <v>Kab. Maluku Barat Daya</v>
          </cell>
          <cell r="C283" t="str">
            <v>Prov. Maluku</v>
          </cell>
          <cell r="AZ283">
            <v>0</v>
          </cell>
          <cell r="BA283">
            <v>0</v>
          </cell>
          <cell r="BB283">
            <v>4</v>
          </cell>
          <cell r="BC283">
            <v>5</v>
          </cell>
          <cell r="BD283">
            <v>0</v>
          </cell>
          <cell r="BE283">
            <v>30</v>
          </cell>
          <cell r="BF283">
            <v>8520</v>
          </cell>
          <cell r="BG283">
            <v>23</v>
          </cell>
          <cell r="BH283">
            <v>574</v>
          </cell>
          <cell r="BI283">
            <v>2071</v>
          </cell>
          <cell r="BJ283">
            <v>2</v>
          </cell>
          <cell r="BK283">
            <v>72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248</v>
          </cell>
          <cell r="BS283">
            <v>0</v>
          </cell>
          <cell r="BT283">
            <v>0</v>
          </cell>
          <cell r="BU283">
            <v>91</v>
          </cell>
          <cell r="BV283">
            <v>0</v>
          </cell>
          <cell r="BW283">
            <v>0</v>
          </cell>
          <cell r="CV283">
            <v>0</v>
          </cell>
          <cell r="CW283">
            <v>0</v>
          </cell>
          <cell r="CX283">
            <v>8</v>
          </cell>
          <cell r="CY283">
            <v>2</v>
          </cell>
          <cell r="CZ283">
            <v>0</v>
          </cell>
          <cell r="DA283">
            <v>38</v>
          </cell>
          <cell r="DB283">
            <v>3774</v>
          </cell>
          <cell r="DC283">
            <v>4</v>
          </cell>
          <cell r="DD283">
            <v>378</v>
          </cell>
          <cell r="DE283">
            <v>359</v>
          </cell>
          <cell r="DF283">
            <v>0</v>
          </cell>
          <cell r="DG283">
            <v>33</v>
          </cell>
          <cell r="DH283">
            <v>0</v>
          </cell>
          <cell r="DI283">
            <v>0</v>
          </cell>
          <cell r="DJ283">
            <v>2</v>
          </cell>
          <cell r="DK283">
            <v>0</v>
          </cell>
          <cell r="DL283">
            <v>1</v>
          </cell>
          <cell r="DM283">
            <v>2</v>
          </cell>
          <cell r="DN283">
            <v>182</v>
          </cell>
          <cell r="DO283">
            <v>2</v>
          </cell>
          <cell r="DP283">
            <v>22</v>
          </cell>
          <cell r="DQ283">
            <v>39</v>
          </cell>
          <cell r="DR283">
            <v>0</v>
          </cell>
          <cell r="DS283">
            <v>2</v>
          </cell>
        </row>
        <row r="284">
          <cell r="B284" t="str">
            <v>Kab. Maluku Tengah</v>
          </cell>
          <cell r="C284" t="str">
            <v>Prov. Maluku</v>
          </cell>
          <cell r="AZ284">
            <v>0</v>
          </cell>
          <cell r="BA284">
            <v>0</v>
          </cell>
          <cell r="BB284">
            <v>1</v>
          </cell>
          <cell r="BC284">
            <v>0</v>
          </cell>
          <cell r="BD284">
            <v>0</v>
          </cell>
          <cell r="BE284">
            <v>8</v>
          </cell>
          <cell r="BF284">
            <v>4960</v>
          </cell>
          <cell r="BG284">
            <v>8</v>
          </cell>
          <cell r="BH284">
            <v>205</v>
          </cell>
          <cell r="BI284">
            <v>1432</v>
          </cell>
          <cell r="BJ284">
            <v>1</v>
          </cell>
          <cell r="BK284">
            <v>27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308</v>
          </cell>
          <cell r="BS284">
            <v>5</v>
          </cell>
          <cell r="BT284">
            <v>18</v>
          </cell>
          <cell r="BU284">
            <v>113</v>
          </cell>
          <cell r="BV284">
            <v>0</v>
          </cell>
          <cell r="BW284">
            <v>9</v>
          </cell>
          <cell r="CV284">
            <v>0</v>
          </cell>
          <cell r="CW284">
            <v>0</v>
          </cell>
          <cell r="CX284">
            <v>8</v>
          </cell>
          <cell r="CY284">
            <v>3</v>
          </cell>
          <cell r="CZ284">
            <v>0</v>
          </cell>
          <cell r="DA284">
            <v>18</v>
          </cell>
          <cell r="DB284">
            <v>2741</v>
          </cell>
          <cell r="DC284">
            <v>1</v>
          </cell>
          <cell r="DD284">
            <v>144</v>
          </cell>
          <cell r="DE284">
            <v>636</v>
          </cell>
          <cell r="DF284">
            <v>0</v>
          </cell>
          <cell r="DG284">
            <v>20</v>
          </cell>
        </row>
        <row r="285">
          <cell r="B285" t="str">
            <v>Kab. Maluku Tenggara</v>
          </cell>
          <cell r="C285" t="str">
            <v>Prov. Maluku</v>
          </cell>
          <cell r="AZ285">
            <v>0</v>
          </cell>
          <cell r="BA285">
            <v>0</v>
          </cell>
          <cell r="BB285">
            <v>12</v>
          </cell>
          <cell r="BC285">
            <v>4</v>
          </cell>
          <cell r="BD285">
            <v>0</v>
          </cell>
          <cell r="BE285">
            <v>199</v>
          </cell>
          <cell r="BF285">
            <v>14002</v>
          </cell>
          <cell r="BG285">
            <v>9</v>
          </cell>
          <cell r="BH285">
            <v>419</v>
          </cell>
          <cell r="BI285">
            <v>672</v>
          </cell>
          <cell r="BJ285">
            <v>1</v>
          </cell>
          <cell r="BK285">
            <v>24</v>
          </cell>
          <cell r="BL285">
            <v>0</v>
          </cell>
          <cell r="BM285">
            <v>0</v>
          </cell>
          <cell r="BN285">
            <v>2</v>
          </cell>
          <cell r="BO285">
            <v>1</v>
          </cell>
          <cell r="BP285">
            <v>0</v>
          </cell>
          <cell r="BQ285">
            <v>72</v>
          </cell>
          <cell r="BR285">
            <v>4078</v>
          </cell>
          <cell r="BS285">
            <v>0</v>
          </cell>
          <cell r="BT285">
            <v>29</v>
          </cell>
          <cell r="BU285">
            <v>73</v>
          </cell>
          <cell r="BV285">
            <v>0</v>
          </cell>
          <cell r="BW285">
            <v>0</v>
          </cell>
          <cell r="CV285">
            <v>2</v>
          </cell>
          <cell r="CW285">
            <v>0</v>
          </cell>
          <cell r="CX285">
            <v>40</v>
          </cell>
          <cell r="CY285">
            <v>7</v>
          </cell>
          <cell r="CZ285">
            <v>0</v>
          </cell>
          <cell r="DA285">
            <v>80</v>
          </cell>
          <cell r="DB285">
            <v>5374</v>
          </cell>
          <cell r="DC285">
            <v>1</v>
          </cell>
          <cell r="DD285">
            <v>258</v>
          </cell>
          <cell r="DE285">
            <v>373</v>
          </cell>
          <cell r="DF285">
            <v>0</v>
          </cell>
          <cell r="DG285">
            <v>13</v>
          </cell>
          <cell r="DH285">
            <v>1</v>
          </cell>
          <cell r="DI285">
            <v>0</v>
          </cell>
          <cell r="DJ285">
            <v>50</v>
          </cell>
          <cell r="DK285">
            <v>4</v>
          </cell>
          <cell r="DL285">
            <v>1</v>
          </cell>
          <cell r="DM285">
            <v>208</v>
          </cell>
          <cell r="DN285">
            <v>2366</v>
          </cell>
          <cell r="DO285">
            <v>1</v>
          </cell>
          <cell r="DP285">
            <v>98</v>
          </cell>
          <cell r="DQ285">
            <v>317</v>
          </cell>
          <cell r="DR285">
            <v>0</v>
          </cell>
          <cell r="DS285">
            <v>7</v>
          </cell>
        </row>
        <row r="286">
          <cell r="B286" t="str">
            <v>Kab. Maluku Tenggara Barat</v>
          </cell>
          <cell r="C286" t="str">
            <v>Prov. Maluku</v>
          </cell>
          <cell r="AZ286">
            <v>0</v>
          </cell>
          <cell r="BA286">
            <v>0</v>
          </cell>
          <cell r="BB286">
            <v>8</v>
          </cell>
          <cell r="BC286">
            <v>1</v>
          </cell>
          <cell r="BD286">
            <v>0</v>
          </cell>
          <cell r="BE286">
            <v>79</v>
          </cell>
          <cell r="BF286">
            <v>9332</v>
          </cell>
          <cell r="BG286">
            <v>15</v>
          </cell>
          <cell r="BH286">
            <v>404</v>
          </cell>
          <cell r="BI286">
            <v>788</v>
          </cell>
          <cell r="BJ286">
            <v>1</v>
          </cell>
          <cell r="BK286">
            <v>10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5</v>
          </cell>
          <cell r="BR286">
            <v>285</v>
          </cell>
          <cell r="BS286">
            <v>0</v>
          </cell>
          <cell r="BT286">
            <v>6</v>
          </cell>
          <cell r="BU286">
            <v>11</v>
          </cell>
          <cell r="BV286">
            <v>0</v>
          </cell>
          <cell r="BW286">
            <v>0</v>
          </cell>
          <cell r="CV286">
            <v>0</v>
          </cell>
          <cell r="CW286">
            <v>0</v>
          </cell>
          <cell r="CX286">
            <v>24</v>
          </cell>
          <cell r="CY286">
            <v>4</v>
          </cell>
          <cell r="CZ286">
            <v>1</v>
          </cell>
          <cell r="DA286">
            <v>100</v>
          </cell>
          <cell r="DB286">
            <v>3357</v>
          </cell>
          <cell r="DC286">
            <v>6</v>
          </cell>
          <cell r="DD286">
            <v>351</v>
          </cell>
          <cell r="DE286">
            <v>174</v>
          </cell>
          <cell r="DF286">
            <v>0</v>
          </cell>
          <cell r="DG286">
            <v>17</v>
          </cell>
          <cell r="DH286">
            <v>0</v>
          </cell>
          <cell r="DI286">
            <v>0</v>
          </cell>
          <cell r="DJ286">
            <v>4</v>
          </cell>
          <cell r="DK286">
            <v>2</v>
          </cell>
          <cell r="DL286">
            <v>1</v>
          </cell>
          <cell r="DM286">
            <v>38</v>
          </cell>
          <cell r="DN286">
            <v>695</v>
          </cell>
          <cell r="DO286">
            <v>1</v>
          </cell>
          <cell r="DP286">
            <v>53</v>
          </cell>
          <cell r="DQ286">
            <v>62</v>
          </cell>
          <cell r="DR286">
            <v>0</v>
          </cell>
          <cell r="DS286">
            <v>7</v>
          </cell>
        </row>
        <row r="287">
          <cell r="B287" t="str">
            <v>Kab. Bima</v>
          </cell>
          <cell r="C287" t="str">
            <v>Prov. Nusa Tenggara Barat</v>
          </cell>
          <cell r="AZ287">
            <v>1</v>
          </cell>
          <cell r="BA287">
            <v>0</v>
          </cell>
          <cell r="BB287">
            <v>29</v>
          </cell>
          <cell r="BC287">
            <v>18</v>
          </cell>
          <cell r="BD287">
            <v>4</v>
          </cell>
          <cell r="BE287">
            <v>238</v>
          </cell>
          <cell r="BF287">
            <v>36818</v>
          </cell>
          <cell r="BG287">
            <v>217</v>
          </cell>
          <cell r="BH287">
            <v>7481</v>
          </cell>
          <cell r="BI287">
            <v>5259</v>
          </cell>
          <cell r="BJ287">
            <v>40</v>
          </cell>
          <cell r="BK287">
            <v>613</v>
          </cell>
          <cell r="BL287">
            <v>0</v>
          </cell>
          <cell r="BM287">
            <v>0</v>
          </cell>
          <cell r="BN287">
            <v>1</v>
          </cell>
          <cell r="BO287">
            <v>0</v>
          </cell>
          <cell r="BP287">
            <v>0</v>
          </cell>
          <cell r="BQ287">
            <v>10</v>
          </cell>
          <cell r="BR287">
            <v>428</v>
          </cell>
          <cell r="BS287">
            <v>1</v>
          </cell>
          <cell r="BT287">
            <v>5</v>
          </cell>
          <cell r="BU287">
            <v>64</v>
          </cell>
          <cell r="BV287">
            <v>0</v>
          </cell>
          <cell r="BW287">
            <v>0</v>
          </cell>
          <cell r="CV287">
            <v>3</v>
          </cell>
          <cell r="CW287">
            <v>0</v>
          </cell>
          <cell r="CX287">
            <v>21</v>
          </cell>
          <cell r="CY287">
            <v>20</v>
          </cell>
          <cell r="CZ287">
            <v>0</v>
          </cell>
          <cell r="DA287">
            <v>89</v>
          </cell>
          <cell r="DB287">
            <v>12556</v>
          </cell>
          <cell r="DC287">
            <v>102</v>
          </cell>
          <cell r="DD287">
            <v>6628</v>
          </cell>
          <cell r="DE287">
            <v>1398</v>
          </cell>
          <cell r="DF287">
            <v>4</v>
          </cell>
          <cell r="DG287">
            <v>546</v>
          </cell>
          <cell r="DH287">
            <v>1</v>
          </cell>
          <cell r="DI287">
            <v>0</v>
          </cell>
          <cell r="DJ287">
            <v>3</v>
          </cell>
          <cell r="DK287">
            <v>7</v>
          </cell>
          <cell r="DL287">
            <v>0</v>
          </cell>
          <cell r="DM287">
            <v>20</v>
          </cell>
          <cell r="DN287">
            <v>1220</v>
          </cell>
          <cell r="DO287">
            <v>50</v>
          </cell>
          <cell r="DP287">
            <v>374</v>
          </cell>
          <cell r="DQ287">
            <v>121</v>
          </cell>
          <cell r="DR287">
            <v>4</v>
          </cell>
          <cell r="DS287">
            <v>14</v>
          </cell>
        </row>
        <row r="288">
          <cell r="B288" t="str">
            <v>Kab. Dompu</v>
          </cell>
          <cell r="C288" t="str">
            <v>Prov. Nusa Tenggara Barat</v>
          </cell>
          <cell r="AZ288">
            <v>2</v>
          </cell>
          <cell r="BA288">
            <v>0</v>
          </cell>
          <cell r="BB288">
            <v>12</v>
          </cell>
          <cell r="BC288">
            <v>5</v>
          </cell>
          <cell r="BD288">
            <v>2</v>
          </cell>
          <cell r="BE288">
            <v>122</v>
          </cell>
          <cell r="BF288">
            <v>18011</v>
          </cell>
          <cell r="BG288">
            <v>201</v>
          </cell>
          <cell r="BH288">
            <v>2791</v>
          </cell>
          <cell r="BI288">
            <v>6191</v>
          </cell>
          <cell r="BJ288">
            <v>54</v>
          </cell>
          <cell r="BK288">
            <v>586</v>
          </cell>
          <cell r="BL288">
            <v>0</v>
          </cell>
          <cell r="BM288">
            <v>0</v>
          </cell>
          <cell r="BN288">
            <v>2</v>
          </cell>
          <cell r="BO288">
            <v>0</v>
          </cell>
          <cell r="BP288">
            <v>0</v>
          </cell>
          <cell r="BQ288">
            <v>4</v>
          </cell>
          <cell r="BR288">
            <v>883</v>
          </cell>
          <cell r="BS288">
            <v>0</v>
          </cell>
          <cell r="BT288">
            <v>3</v>
          </cell>
          <cell r="BU288">
            <v>50</v>
          </cell>
          <cell r="BV288">
            <v>0</v>
          </cell>
          <cell r="BW288">
            <v>0</v>
          </cell>
          <cell r="CV288">
            <v>5</v>
          </cell>
          <cell r="CW288">
            <v>2</v>
          </cell>
          <cell r="CX288">
            <v>22</v>
          </cell>
          <cell r="CY288">
            <v>70</v>
          </cell>
          <cell r="CZ288">
            <v>17</v>
          </cell>
          <cell r="DA288">
            <v>107</v>
          </cell>
          <cell r="DB288">
            <v>7027</v>
          </cell>
          <cell r="DC288">
            <v>59</v>
          </cell>
          <cell r="DD288">
            <v>2212</v>
          </cell>
          <cell r="DE288">
            <v>1568</v>
          </cell>
          <cell r="DF288">
            <v>61</v>
          </cell>
          <cell r="DG288">
            <v>359</v>
          </cell>
          <cell r="DH288">
            <v>3</v>
          </cell>
          <cell r="DI288">
            <v>0</v>
          </cell>
          <cell r="DJ288">
            <v>27</v>
          </cell>
          <cell r="DK288">
            <v>19</v>
          </cell>
          <cell r="DL288">
            <v>0</v>
          </cell>
          <cell r="DM288">
            <v>44</v>
          </cell>
          <cell r="DN288">
            <v>747</v>
          </cell>
          <cell r="DO288">
            <v>7</v>
          </cell>
          <cell r="DP288">
            <v>196</v>
          </cell>
          <cell r="DQ288">
            <v>275</v>
          </cell>
          <cell r="DR288">
            <v>2</v>
          </cell>
          <cell r="DS288">
            <v>7</v>
          </cell>
        </row>
        <row r="289">
          <cell r="B289" t="str">
            <v>Kab. Lombok Barat</v>
          </cell>
          <cell r="C289" t="str">
            <v>Prov. Nusa Tenggara Barat</v>
          </cell>
          <cell r="AZ289">
            <v>37</v>
          </cell>
          <cell r="BA289">
            <v>0</v>
          </cell>
          <cell r="BB289">
            <v>126</v>
          </cell>
          <cell r="BC289">
            <v>151</v>
          </cell>
          <cell r="BD289">
            <v>7</v>
          </cell>
          <cell r="BE289">
            <v>1057</v>
          </cell>
          <cell r="BF289">
            <v>43326</v>
          </cell>
          <cell r="BG289">
            <v>315</v>
          </cell>
          <cell r="BH289">
            <v>10498</v>
          </cell>
          <cell r="BI289">
            <v>6459</v>
          </cell>
          <cell r="BJ289">
            <v>68</v>
          </cell>
          <cell r="BK289">
            <v>1267</v>
          </cell>
          <cell r="BL289">
            <v>0</v>
          </cell>
          <cell r="BM289">
            <v>0</v>
          </cell>
          <cell r="BN289">
            <v>33</v>
          </cell>
          <cell r="BO289">
            <v>2</v>
          </cell>
          <cell r="BP289">
            <v>0</v>
          </cell>
          <cell r="BQ289">
            <v>66</v>
          </cell>
          <cell r="BR289">
            <v>878</v>
          </cell>
          <cell r="BS289">
            <v>1</v>
          </cell>
          <cell r="BT289">
            <v>134</v>
          </cell>
          <cell r="BU289">
            <v>329</v>
          </cell>
          <cell r="BV289">
            <v>0</v>
          </cell>
          <cell r="BW289">
            <v>23</v>
          </cell>
          <cell r="CV289">
            <v>8</v>
          </cell>
          <cell r="CW289">
            <v>2</v>
          </cell>
          <cell r="CX289">
            <v>61</v>
          </cell>
          <cell r="CY289">
            <v>277</v>
          </cell>
          <cell r="CZ289">
            <v>3</v>
          </cell>
          <cell r="DA289">
            <v>438</v>
          </cell>
          <cell r="DB289">
            <v>6701</v>
          </cell>
          <cell r="DC289">
            <v>69</v>
          </cell>
          <cell r="DD289">
            <v>4482</v>
          </cell>
          <cell r="DE289">
            <v>1909</v>
          </cell>
          <cell r="DF289">
            <v>3</v>
          </cell>
          <cell r="DG289">
            <v>835</v>
          </cell>
          <cell r="DH289">
            <v>9</v>
          </cell>
          <cell r="DI289">
            <v>0</v>
          </cell>
          <cell r="DJ289">
            <v>82</v>
          </cell>
          <cell r="DK289">
            <v>53</v>
          </cell>
          <cell r="DL289">
            <v>4</v>
          </cell>
          <cell r="DM289">
            <v>252</v>
          </cell>
          <cell r="DN289">
            <v>1046</v>
          </cell>
          <cell r="DO289">
            <v>23</v>
          </cell>
          <cell r="DP289">
            <v>517</v>
          </cell>
          <cell r="DQ289">
            <v>256</v>
          </cell>
          <cell r="DR289">
            <v>3</v>
          </cell>
          <cell r="DS289">
            <v>75</v>
          </cell>
        </row>
        <row r="290">
          <cell r="B290" t="str">
            <v>Kab. Lombok Tengah</v>
          </cell>
          <cell r="C290" t="str">
            <v>Prov. Nusa Tenggara Barat</v>
          </cell>
          <cell r="AZ290">
            <v>7</v>
          </cell>
          <cell r="BA290">
            <v>0</v>
          </cell>
          <cell r="BB290">
            <v>128</v>
          </cell>
          <cell r="BC290">
            <v>48</v>
          </cell>
          <cell r="BD290">
            <v>6</v>
          </cell>
          <cell r="BE290">
            <v>436</v>
          </cell>
          <cell r="BF290">
            <v>63147</v>
          </cell>
          <cell r="BG290">
            <v>276</v>
          </cell>
          <cell r="BH290">
            <v>11829</v>
          </cell>
          <cell r="BI290">
            <v>9261</v>
          </cell>
          <cell r="BJ290">
            <v>88</v>
          </cell>
          <cell r="BK290">
            <v>1510</v>
          </cell>
          <cell r="BL290">
            <v>0</v>
          </cell>
          <cell r="BM290">
            <v>0</v>
          </cell>
          <cell r="BN290">
            <v>5</v>
          </cell>
          <cell r="BO290">
            <v>0</v>
          </cell>
          <cell r="BP290">
            <v>1</v>
          </cell>
          <cell r="BQ290">
            <v>17</v>
          </cell>
          <cell r="BR290">
            <v>1984</v>
          </cell>
          <cell r="BS290">
            <v>6</v>
          </cell>
          <cell r="BT290">
            <v>215</v>
          </cell>
          <cell r="BU290">
            <v>298</v>
          </cell>
          <cell r="BV290">
            <v>0</v>
          </cell>
          <cell r="BW290">
            <v>20</v>
          </cell>
          <cell r="CV290">
            <v>6</v>
          </cell>
          <cell r="CW290">
            <v>1</v>
          </cell>
          <cell r="CX290">
            <v>20</v>
          </cell>
          <cell r="CY290">
            <v>23</v>
          </cell>
          <cell r="CZ290">
            <v>0</v>
          </cell>
          <cell r="DA290">
            <v>90</v>
          </cell>
          <cell r="DB290">
            <v>10938</v>
          </cell>
          <cell r="DC290">
            <v>63</v>
          </cell>
          <cell r="DD290">
            <v>4663</v>
          </cell>
          <cell r="DE290">
            <v>1680</v>
          </cell>
          <cell r="DF290">
            <v>7</v>
          </cell>
          <cell r="DG290">
            <v>509</v>
          </cell>
          <cell r="DH290">
            <v>11</v>
          </cell>
          <cell r="DI290">
            <v>0</v>
          </cell>
          <cell r="DJ290">
            <v>103</v>
          </cell>
          <cell r="DK290">
            <v>61</v>
          </cell>
          <cell r="DL290">
            <v>7</v>
          </cell>
          <cell r="DM290">
            <v>452</v>
          </cell>
          <cell r="DN290">
            <v>3658</v>
          </cell>
          <cell r="DO290">
            <v>26</v>
          </cell>
          <cell r="DP290">
            <v>979</v>
          </cell>
          <cell r="DQ290">
            <v>535</v>
          </cell>
          <cell r="DR290">
            <v>3</v>
          </cell>
          <cell r="DS290">
            <v>160</v>
          </cell>
        </row>
        <row r="291">
          <cell r="B291" t="str">
            <v>Kab. Lombok Timur</v>
          </cell>
          <cell r="C291" t="str">
            <v>Prov. Nusa Tenggara Barat</v>
          </cell>
          <cell r="AZ291">
            <v>3</v>
          </cell>
          <cell r="BA291">
            <v>2</v>
          </cell>
          <cell r="BB291">
            <v>75</v>
          </cell>
          <cell r="BC291">
            <v>57</v>
          </cell>
          <cell r="BD291">
            <v>6</v>
          </cell>
          <cell r="BE291">
            <v>551</v>
          </cell>
          <cell r="BF291">
            <v>84721</v>
          </cell>
          <cell r="BG291">
            <v>355</v>
          </cell>
          <cell r="BH291">
            <v>21091</v>
          </cell>
          <cell r="BI291">
            <v>7490</v>
          </cell>
          <cell r="BJ291">
            <v>64</v>
          </cell>
          <cell r="BK291">
            <v>1616</v>
          </cell>
          <cell r="BL291">
            <v>0</v>
          </cell>
          <cell r="BM291">
            <v>0</v>
          </cell>
          <cell r="BN291">
            <v>10</v>
          </cell>
          <cell r="BO291">
            <v>0</v>
          </cell>
          <cell r="BP291">
            <v>0</v>
          </cell>
          <cell r="BQ291">
            <v>40</v>
          </cell>
          <cell r="BR291">
            <v>5534</v>
          </cell>
          <cell r="BS291">
            <v>52</v>
          </cell>
          <cell r="BT291">
            <v>947</v>
          </cell>
          <cell r="BU291">
            <v>529</v>
          </cell>
          <cell r="BV291">
            <v>2</v>
          </cell>
          <cell r="BW291">
            <v>72</v>
          </cell>
          <cell r="CV291">
            <v>5</v>
          </cell>
          <cell r="CW291">
            <v>0</v>
          </cell>
          <cell r="CX291">
            <v>24</v>
          </cell>
          <cell r="CY291">
            <v>23</v>
          </cell>
          <cell r="CZ291">
            <v>0</v>
          </cell>
          <cell r="DA291">
            <v>116</v>
          </cell>
          <cell r="DB291">
            <v>15225</v>
          </cell>
          <cell r="DC291">
            <v>56</v>
          </cell>
          <cell r="DD291">
            <v>9707</v>
          </cell>
          <cell r="DE291">
            <v>1719</v>
          </cell>
          <cell r="DF291">
            <v>5</v>
          </cell>
          <cell r="DG291">
            <v>864</v>
          </cell>
          <cell r="DH291">
            <v>14</v>
          </cell>
          <cell r="DI291">
            <v>0</v>
          </cell>
          <cell r="DJ291">
            <v>86</v>
          </cell>
          <cell r="DK291">
            <v>61</v>
          </cell>
          <cell r="DL291">
            <v>3</v>
          </cell>
          <cell r="DM291">
            <v>396</v>
          </cell>
          <cell r="DN291">
            <v>5312</v>
          </cell>
          <cell r="DO291">
            <v>72</v>
          </cell>
          <cell r="DP291">
            <v>2921</v>
          </cell>
          <cell r="DQ291">
            <v>662</v>
          </cell>
          <cell r="DR291">
            <v>12</v>
          </cell>
          <cell r="DS291">
            <v>295</v>
          </cell>
        </row>
        <row r="292">
          <cell r="B292" t="str">
            <v>Kab. Lombok Utara</v>
          </cell>
          <cell r="C292" t="str">
            <v>Prov. Nusa Tenggara Barat</v>
          </cell>
          <cell r="AZ292">
            <v>0</v>
          </cell>
          <cell r="BA292">
            <v>0</v>
          </cell>
          <cell r="BB292">
            <v>26</v>
          </cell>
          <cell r="BC292">
            <v>9</v>
          </cell>
          <cell r="BD292">
            <v>0</v>
          </cell>
          <cell r="BE292">
            <v>128</v>
          </cell>
          <cell r="BF292">
            <v>16121</v>
          </cell>
          <cell r="BG292">
            <v>5</v>
          </cell>
          <cell r="BH292">
            <v>4658</v>
          </cell>
          <cell r="BI292">
            <v>1998</v>
          </cell>
          <cell r="BJ292">
            <v>1</v>
          </cell>
          <cell r="BK292">
            <v>537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1</v>
          </cell>
          <cell r="BR292">
            <v>295</v>
          </cell>
          <cell r="BS292">
            <v>1</v>
          </cell>
          <cell r="BT292">
            <v>44</v>
          </cell>
          <cell r="BU292">
            <v>20</v>
          </cell>
          <cell r="BV292">
            <v>0</v>
          </cell>
          <cell r="BW292">
            <v>0</v>
          </cell>
          <cell r="CV292">
            <v>3</v>
          </cell>
          <cell r="CW292">
            <v>0</v>
          </cell>
          <cell r="CX292">
            <v>7</v>
          </cell>
          <cell r="CY292">
            <v>5</v>
          </cell>
          <cell r="CZ292">
            <v>1</v>
          </cell>
          <cell r="DA292">
            <v>24</v>
          </cell>
          <cell r="DB292">
            <v>3570</v>
          </cell>
          <cell r="DC292">
            <v>19</v>
          </cell>
          <cell r="DD292">
            <v>2670</v>
          </cell>
          <cell r="DE292">
            <v>454</v>
          </cell>
          <cell r="DF292">
            <v>4</v>
          </cell>
          <cell r="DG292">
            <v>294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1</v>
          </cell>
          <cell r="DM292">
            <v>0</v>
          </cell>
          <cell r="DN292">
            <v>40</v>
          </cell>
          <cell r="DO292">
            <v>0</v>
          </cell>
          <cell r="DP292">
            <v>13</v>
          </cell>
          <cell r="DQ292">
            <v>1</v>
          </cell>
          <cell r="DR292">
            <v>0</v>
          </cell>
          <cell r="DS292">
            <v>2</v>
          </cell>
        </row>
        <row r="293">
          <cell r="B293" t="str">
            <v>Kab. Sumbawa</v>
          </cell>
          <cell r="C293" t="str">
            <v>Prov. Nusa Tenggara Barat</v>
          </cell>
          <cell r="AZ293">
            <v>2</v>
          </cell>
          <cell r="BA293">
            <v>0</v>
          </cell>
          <cell r="BB293">
            <v>36</v>
          </cell>
          <cell r="BC293">
            <v>11</v>
          </cell>
          <cell r="BD293">
            <v>1</v>
          </cell>
          <cell r="BE293">
            <v>183</v>
          </cell>
          <cell r="BF293">
            <v>38599</v>
          </cell>
          <cell r="BG293">
            <v>47</v>
          </cell>
          <cell r="BH293">
            <v>5032</v>
          </cell>
          <cell r="BI293">
            <v>2849</v>
          </cell>
          <cell r="BJ293">
            <v>10</v>
          </cell>
          <cell r="BK293">
            <v>291</v>
          </cell>
          <cell r="BL293">
            <v>0</v>
          </cell>
          <cell r="BM293">
            <v>0</v>
          </cell>
          <cell r="BN293">
            <v>4</v>
          </cell>
          <cell r="BO293">
            <v>1</v>
          </cell>
          <cell r="BP293">
            <v>0</v>
          </cell>
          <cell r="BQ293">
            <v>21</v>
          </cell>
          <cell r="BR293">
            <v>1397</v>
          </cell>
          <cell r="BS293">
            <v>0</v>
          </cell>
          <cell r="BT293">
            <v>55</v>
          </cell>
          <cell r="BU293">
            <v>157</v>
          </cell>
          <cell r="BV293">
            <v>1</v>
          </cell>
          <cell r="BW293">
            <v>2</v>
          </cell>
          <cell r="CV293">
            <v>2</v>
          </cell>
          <cell r="CW293">
            <v>0</v>
          </cell>
          <cell r="CX293">
            <v>17</v>
          </cell>
          <cell r="CY293">
            <v>7</v>
          </cell>
          <cell r="CZ293">
            <v>1</v>
          </cell>
          <cell r="DA293">
            <v>91</v>
          </cell>
          <cell r="DB293">
            <v>13174</v>
          </cell>
          <cell r="DC293">
            <v>24</v>
          </cell>
          <cell r="DD293">
            <v>3224</v>
          </cell>
          <cell r="DE293">
            <v>849</v>
          </cell>
          <cell r="DF293">
            <v>1</v>
          </cell>
          <cell r="DG293">
            <v>181</v>
          </cell>
          <cell r="DH293">
            <v>1</v>
          </cell>
          <cell r="DI293">
            <v>0</v>
          </cell>
          <cell r="DJ293">
            <v>13</v>
          </cell>
          <cell r="DK293">
            <v>1</v>
          </cell>
          <cell r="DL293">
            <v>0</v>
          </cell>
          <cell r="DM293">
            <v>71</v>
          </cell>
          <cell r="DN293">
            <v>974</v>
          </cell>
          <cell r="DO293">
            <v>8</v>
          </cell>
          <cell r="DP293">
            <v>174</v>
          </cell>
          <cell r="DQ293">
            <v>98</v>
          </cell>
          <cell r="DR293">
            <v>0</v>
          </cell>
          <cell r="DS293">
            <v>22</v>
          </cell>
        </row>
        <row r="294">
          <cell r="B294" t="str">
            <v>Kab. Sumbawa Barat</v>
          </cell>
          <cell r="C294" t="str">
            <v>Prov. Nusa Tenggara Barat</v>
          </cell>
          <cell r="AZ294">
            <v>2</v>
          </cell>
          <cell r="BA294">
            <v>0</v>
          </cell>
          <cell r="BB294">
            <v>23</v>
          </cell>
          <cell r="BC294">
            <v>7</v>
          </cell>
          <cell r="BD294">
            <v>0</v>
          </cell>
          <cell r="BE294">
            <v>145</v>
          </cell>
          <cell r="BF294">
            <v>11573</v>
          </cell>
          <cell r="BG294">
            <v>35</v>
          </cell>
          <cell r="BH294">
            <v>2132</v>
          </cell>
          <cell r="BI294">
            <v>1197</v>
          </cell>
          <cell r="BJ294">
            <v>2</v>
          </cell>
          <cell r="BK294">
            <v>135</v>
          </cell>
          <cell r="BL294">
            <v>0</v>
          </cell>
          <cell r="BM294">
            <v>0</v>
          </cell>
          <cell r="BN294">
            <v>3</v>
          </cell>
          <cell r="BO294">
            <v>0</v>
          </cell>
          <cell r="BP294">
            <v>0</v>
          </cell>
          <cell r="BQ294">
            <v>29</v>
          </cell>
          <cell r="BR294">
            <v>791</v>
          </cell>
          <cell r="BS294">
            <v>0</v>
          </cell>
          <cell r="BT294">
            <v>20</v>
          </cell>
          <cell r="BU294">
            <v>210</v>
          </cell>
          <cell r="BV294">
            <v>0</v>
          </cell>
          <cell r="BW294">
            <v>0</v>
          </cell>
          <cell r="CV294">
            <v>0</v>
          </cell>
          <cell r="CW294">
            <v>0</v>
          </cell>
          <cell r="CX294">
            <v>3</v>
          </cell>
          <cell r="CY294">
            <v>4</v>
          </cell>
          <cell r="CZ294">
            <v>0</v>
          </cell>
          <cell r="DA294">
            <v>25</v>
          </cell>
          <cell r="DB294">
            <v>3222</v>
          </cell>
          <cell r="DC294">
            <v>12</v>
          </cell>
          <cell r="DD294">
            <v>1421</v>
          </cell>
          <cell r="DE294">
            <v>150</v>
          </cell>
          <cell r="DF294">
            <v>0</v>
          </cell>
          <cell r="DG294">
            <v>39</v>
          </cell>
          <cell r="DH294">
            <v>0</v>
          </cell>
          <cell r="DI294">
            <v>0</v>
          </cell>
          <cell r="DJ294">
            <v>1</v>
          </cell>
          <cell r="DK294">
            <v>0</v>
          </cell>
          <cell r="DL294">
            <v>0</v>
          </cell>
          <cell r="DM294">
            <v>6</v>
          </cell>
          <cell r="DN294">
            <v>146</v>
          </cell>
          <cell r="DO294">
            <v>0</v>
          </cell>
          <cell r="DP294">
            <v>14</v>
          </cell>
          <cell r="DQ294">
            <v>37</v>
          </cell>
          <cell r="DR294">
            <v>1</v>
          </cell>
          <cell r="DS294">
            <v>0</v>
          </cell>
        </row>
        <row r="295">
          <cell r="B295" t="str">
            <v>Kota Bima</v>
          </cell>
          <cell r="C295" t="str">
            <v>Prov. Nusa Tenggara Barat</v>
          </cell>
          <cell r="AZ295">
            <v>0</v>
          </cell>
          <cell r="BA295">
            <v>0</v>
          </cell>
          <cell r="BB295">
            <v>17</v>
          </cell>
          <cell r="BC295">
            <v>4</v>
          </cell>
          <cell r="BD295">
            <v>0</v>
          </cell>
          <cell r="BE295">
            <v>119</v>
          </cell>
          <cell r="BF295">
            <v>9977</v>
          </cell>
          <cell r="BG295">
            <v>44</v>
          </cell>
          <cell r="BH295">
            <v>1903</v>
          </cell>
          <cell r="BI295">
            <v>1635</v>
          </cell>
          <cell r="BJ295">
            <v>4</v>
          </cell>
          <cell r="BK295">
            <v>140</v>
          </cell>
          <cell r="BL295">
            <v>0</v>
          </cell>
          <cell r="BM295">
            <v>0</v>
          </cell>
          <cell r="BN295">
            <v>3</v>
          </cell>
          <cell r="BO295">
            <v>0</v>
          </cell>
          <cell r="BP295">
            <v>0</v>
          </cell>
          <cell r="BQ295">
            <v>34</v>
          </cell>
          <cell r="BR295">
            <v>786</v>
          </cell>
          <cell r="BS295">
            <v>1</v>
          </cell>
          <cell r="BT295">
            <v>30</v>
          </cell>
          <cell r="BU295">
            <v>288</v>
          </cell>
          <cell r="BV295">
            <v>0</v>
          </cell>
          <cell r="BW295">
            <v>3</v>
          </cell>
          <cell r="CV295">
            <v>5</v>
          </cell>
          <cell r="CW295">
            <v>0</v>
          </cell>
          <cell r="CX295">
            <v>7</v>
          </cell>
          <cell r="CY295">
            <v>43</v>
          </cell>
          <cell r="CZ295">
            <v>2</v>
          </cell>
          <cell r="DA295">
            <v>154</v>
          </cell>
          <cell r="DB295">
            <v>3222</v>
          </cell>
          <cell r="DC295">
            <v>10</v>
          </cell>
          <cell r="DD295">
            <v>1345</v>
          </cell>
          <cell r="DE295">
            <v>447</v>
          </cell>
          <cell r="DF295">
            <v>2</v>
          </cell>
          <cell r="DG295">
            <v>201</v>
          </cell>
          <cell r="DH295">
            <v>1</v>
          </cell>
          <cell r="DI295">
            <v>0</v>
          </cell>
          <cell r="DJ295">
            <v>20</v>
          </cell>
          <cell r="DK295">
            <v>25</v>
          </cell>
          <cell r="DL295">
            <v>0</v>
          </cell>
          <cell r="DM295">
            <v>135</v>
          </cell>
          <cell r="DN295">
            <v>244</v>
          </cell>
          <cell r="DO295">
            <v>1</v>
          </cell>
          <cell r="DP295">
            <v>104</v>
          </cell>
          <cell r="DQ295">
            <v>52</v>
          </cell>
          <cell r="DR295">
            <v>0</v>
          </cell>
          <cell r="DS295">
            <v>16</v>
          </cell>
        </row>
        <row r="296">
          <cell r="B296" t="str">
            <v>Kota Mataram</v>
          </cell>
          <cell r="C296" t="str">
            <v>Prov. Nusa Tenggara Barat</v>
          </cell>
          <cell r="AZ296">
            <v>5</v>
          </cell>
          <cell r="BA296">
            <v>1</v>
          </cell>
          <cell r="BB296">
            <v>128</v>
          </cell>
          <cell r="BC296">
            <v>68</v>
          </cell>
          <cell r="BD296">
            <v>3</v>
          </cell>
          <cell r="BE296">
            <v>2332</v>
          </cell>
          <cell r="BF296">
            <v>29401</v>
          </cell>
          <cell r="BG296">
            <v>70</v>
          </cell>
          <cell r="BH296">
            <v>4306</v>
          </cell>
          <cell r="BI296">
            <v>2137</v>
          </cell>
          <cell r="BJ296">
            <v>8</v>
          </cell>
          <cell r="BK296">
            <v>364</v>
          </cell>
          <cell r="BL296">
            <v>0</v>
          </cell>
          <cell r="BM296">
            <v>0</v>
          </cell>
          <cell r="BN296">
            <v>79</v>
          </cell>
          <cell r="BO296">
            <v>17</v>
          </cell>
          <cell r="BP296">
            <v>0</v>
          </cell>
          <cell r="BQ296">
            <v>1071</v>
          </cell>
          <cell r="BR296">
            <v>4379</v>
          </cell>
          <cell r="BS296">
            <v>2</v>
          </cell>
          <cell r="BT296">
            <v>72</v>
          </cell>
          <cell r="BU296">
            <v>291</v>
          </cell>
          <cell r="BV296">
            <v>0</v>
          </cell>
          <cell r="BW296">
            <v>7</v>
          </cell>
          <cell r="CV296">
            <v>15</v>
          </cell>
          <cell r="CW296">
            <v>0</v>
          </cell>
          <cell r="CX296">
            <v>190</v>
          </cell>
          <cell r="CY296">
            <v>272</v>
          </cell>
          <cell r="CZ296">
            <v>3</v>
          </cell>
          <cell r="DA296">
            <v>1311</v>
          </cell>
          <cell r="DB296">
            <v>8938</v>
          </cell>
          <cell r="DC296">
            <v>13</v>
          </cell>
          <cell r="DD296">
            <v>3203</v>
          </cell>
          <cell r="DE296">
            <v>1803</v>
          </cell>
          <cell r="DF296">
            <v>2</v>
          </cell>
          <cell r="DG296">
            <v>352</v>
          </cell>
          <cell r="DH296">
            <v>33</v>
          </cell>
          <cell r="DI296">
            <v>0</v>
          </cell>
          <cell r="DJ296">
            <v>253</v>
          </cell>
          <cell r="DK296">
            <v>85</v>
          </cell>
          <cell r="DL296">
            <v>2</v>
          </cell>
          <cell r="DM296">
            <v>809</v>
          </cell>
          <cell r="DN296">
            <v>1121</v>
          </cell>
          <cell r="DO296">
            <v>3</v>
          </cell>
          <cell r="DP296">
            <v>125</v>
          </cell>
          <cell r="DQ296">
            <v>359</v>
          </cell>
          <cell r="DR296">
            <v>1</v>
          </cell>
          <cell r="DS296">
            <v>12</v>
          </cell>
        </row>
        <row r="297">
          <cell r="B297" t="str">
            <v>Kab. Alor</v>
          </cell>
          <cell r="C297" t="str">
            <v>Prov. Nusa Tenggara Timur</v>
          </cell>
          <cell r="AZ297">
            <v>0</v>
          </cell>
          <cell r="BA297">
            <v>0</v>
          </cell>
          <cell r="BB297">
            <v>13</v>
          </cell>
          <cell r="BC297">
            <v>4</v>
          </cell>
          <cell r="BD297">
            <v>1</v>
          </cell>
          <cell r="BE297">
            <v>28</v>
          </cell>
          <cell r="BF297">
            <v>11254</v>
          </cell>
          <cell r="BG297">
            <v>92</v>
          </cell>
          <cell r="BH297">
            <v>3095</v>
          </cell>
          <cell r="BI297">
            <v>1926</v>
          </cell>
          <cell r="BJ297">
            <v>14</v>
          </cell>
          <cell r="BK297">
            <v>232</v>
          </cell>
          <cell r="BL297">
            <v>0</v>
          </cell>
          <cell r="BM297">
            <v>0</v>
          </cell>
          <cell r="BN297">
            <v>5</v>
          </cell>
          <cell r="BO297">
            <v>1</v>
          </cell>
          <cell r="BP297">
            <v>0</v>
          </cell>
          <cell r="BQ297">
            <v>22</v>
          </cell>
          <cell r="BR297">
            <v>7465</v>
          </cell>
          <cell r="BS297">
            <v>47</v>
          </cell>
          <cell r="BT297">
            <v>1572</v>
          </cell>
          <cell r="BU297">
            <v>1364</v>
          </cell>
          <cell r="BV297">
            <v>9</v>
          </cell>
          <cell r="BW297">
            <v>174</v>
          </cell>
          <cell r="CV297">
            <v>0</v>
          </cell>
          <cell r="CW297">
            <v>0</v>
          </cell>
          <cell r="CX297">
            <v>11</v>
          </cell>
          <cell r="CY297">
            <v>9</v>
          </cell>
          <cell r="CZ297">
            <v>0</v>
          </cell>
          <cell r="DA297">
            <v>32</v>
          </cell>
          <cell r="DB297">
            <v>6170</v>
          </cell>
          <cell r="DC297">
            <v>41</v>
          </cell>
          <cell r="DD297">
            <v>3324</v>
          </cell>
          <cell r="DE297">
            <v>657</v>
          </cell>
          <cell r="DF297">
            <v>4</v>
          </cell>
          <cell r="DG297">
            <v>326</v>
          </cell>
          <cell r="DH297">
            <v>0</v>
          </cell>
          <cell r="DI297">
            <v>0</v>
          </cell>
          <cell r="DJ297">
            <v>3</v>
          </cell>
          <cell r="DK297">
            <v>2</v>
          </cell>
          <cell r="DL297">
            <v>0</v>
          </cell>
          <cell r="DM297">
            <v>4</v>
          </cell>
          <cell r="DN297">
            <v>928</v>
          </cell>
          <cell r="DO297">
            <v>3</v>
          </cell>
          <cell r="DP297">
            <v>274</v>
          </cell>
          <cell r="DQ297">
            <v>13</v>
          </cell>
          <cell r="DR297">
            <v>0</v>
          </cell>
          <cell r="DS297">
            <v>1</v>
          </cell>
        </row>
        <row r="298">
          <cell r="B298" t="str">
            <v>Kab. Belu</v>
          </cell>
          <cell r="C298" t="str">
            <v>Prov. Nusa Tenggara Timur</v>
          </cell>
          <cell r="AZ298">
            <v>0</v>
          </cell>
          <cell r="BA298">
            <v>0</v>
          </cell>
          <cell r="BB298">
            <v>19</v>
          </cell>
          <cell r="BC298">
            <v>17</v>
          </cell>
          <cell r="BD298">
            <v>0</v>
          </cell>
          <cell r="BE298">
            <v>148</v>
          </cell>
          <cell r="BF298">
            <v>10685</v>
          </cell>
          <cell r="BG298">
            <v>66</v>
          </cell>
          <cell r="BH298">
            <v>2389</v>
          </cell>
          <cell r="BI298">
            <v>2116</v>
          </cell>
          <cell r="BJ298">
            <v>18</v>
          </cell>
          <cell r="BK298">
            <v>252</v>
          </cell>
          <cell r="BL298">
            <v>0</v>
          </cell>
          <cell r="BM298">
            <v>0</v>
          </cell>
          <cell r="BN298">
            <v>10</v>
          </cell>
          <cell r="BO298">
            <v>3</v>
          </cell>
          <cell r="BP298">
            <v>0</v>
          </cell>
          <cell r="BQ298">
            <v>52</v>
          </cell>
          <cell r="BR298">
            <v>6433</v>
          </cell>
          <cell r="BS298">
            <v>49</v>
          </cell>
          <cell r="BT298">
            <v>1140</v>
          </cell>
          <cell r="BU298">
            <v>1637</v>
          </cell>
          <cell r="BV298">
            <v>10</v>
          </cell>
          <cell r="BW298">
            <v>137</v>
          </cell>
          <cell r="CV298">
            <v>17</v>
          </cell>
          <cell r="CW298">
            <v>0</v>
          </cell>
          <cell r="CX298">
            <v>48</v>
          </cell>
          <cell r="CY298">
            <v>55</v>
          </cell>
          <cell r="CZ298">
            <v>1</v>
          </cell>
          <cell r="DA298">
            <v>214</v>
          </cell>
          <cell r="DB298">
            <v>6266</v>
          </cell>
          <cell r="DC298">
            <v>27</v>
          </cell>
          <cell r="DD298">
            <v>2425</v>
          </cell>
          <cell r="DE298">
            <v>1416</v>
          </cell>
          <cell r="DF298">
            <v>21</v>
          </cell>
          <cell r="DG298">
            <v>408</v>
          </cell>
          <cell r="DH298">
            <v>7</v>
          </cell>
          <cell r="DI298">
            <v>0</v>
          </cell>
          <cell r="DJ298">
            <v>67</v>
          </cell>
          <cell r="DK298">
            <v>20</v>
          </cell>
          <cell r="DL298">
            <v>0</v>
          </cell>
          <cell r="DM298">
            <v>129</v>
          </cell>
          <cell r="DN298">
            <v>1884</v>
          </cell>
          <cell r="DO298">
            <v>3</v>
          </cell>
          <cell r="DP298">
            <v>352</v>
          </cell>
          <cell r="DQ298">
            <v>613</v>
          </cell>
          <cell r="DR298">
            <v>3</v>
          </cell>
          <cell r="DS298">
            <v>73</v>
          </cell>
        </row>
        <row r="299">
          <cell r="B299" t="str">
            <v>Kab. Ende</v>
          </cell>
          <cell r="C299" t="str">
            <v>Prov. Nusa Tenggara Timur</v>
          </cell>
          <cell r="AZ299">
            <v>1</v>
          </cell>
          <cell r="BA299">
            <v>0</v>
          </cell>
          <cell r="BB299">
            <v>12</v>
          </cell>
          <cell r="BC299">
            <v>4</v>
          </cell>
          <cell r="BD299">
            <v>0</v>
          </cell>
          <cell r="BE299">
            <v>64</v>
          </cell>
          <cell r="BF299">
            <v>12876</v>
          </cell>
          <cell r="BG299">
            <v>40</v>
          </cell>
          <cell r="BH299">
            <v>1845</v>
          </cell>
          <cell r="BI299">
            <v>2565</v>
          </cell>
          <cell r="BJ299">
            <v>3</v>
          </cell>
          <cell r="BK299">
            <v>171</v>
          </cell>
          <cell r="BL299">
            <v>0</v>
          </cell>
          <cell r="BM299">
            <v>1</v>
          </cell>
          <cell r="BN299">
            <v>8</v>
          </cell>
          <cell r="BO299">
            <v>8</v>
          </cell>
          <cell r="BP299">
            <v>0</v>
          </cell>
          <cell r="BQ299">
            <v>110</v>
          </cell>
          <cell r="BR299">
            <v>11707</v>
          </cell>
          <cell r="BS299">
            <v>40</v>
          </cell>
          <cell r="BT299">
            <v>1882</v>
          </cell>
          <cell r="BU299">
            <v>2007</v>
          </cell>
          <cell r="BV299">
            <v>14</v>
          </cell>
          <cell r="BW299">
            <v>194</v>
          </cell>
          <cell r="CV299">
            <v>8</v>
          </cell>
          <cell r="CW299">
            <v>2</v>
          </cell>
          <cell r="CX299">
            <v>35</v>
          </cell>
          <cell r="CY299">
            <v>33</v>
          </cell>
          <cell r="CZ299">
            <v>1</v>
          </cell>
          <cell r="DA299">
            <v>104</v>
          </cell>
          <cell r="DB299">
            <v>5955</v>
          </cell>
          <cell r="DC299">
            <v>36</v>
          </cell>
          <cell r="DD299">
            <v>1956</v>
          </cell>
          <cell r="DE299">
            <v>978</v>
          </cell>
          <cell r="DF299">
            <v>13</v>
          </cell>
          <cell r="DG299">
            <v>238</v>
          </cell>
          <cell r="DH299">
            <v>1</v>
          </cell>
          <cell r="DI299">
            <v>0</v>
          </cell>
          <cell r="DJ299">
            <v>42</v>
          </cell>
          <cell r="DK299">
            <v>13</v>
          </cell>
          <cell r="DL299">
            <v>1</v>
          </cell>
          <cell r="DM299">
            <v>199</v>
          </cell>
          <cell r="DN299">
            <v>3267</v>
          </cell>
          <cell r="DO299">
            <v>4</v>
          </cell>
          <cell r="DP299">
            <v>823</v>
          </cell>
          <cell r="DQ299">
            <v>850</v>
          </cell>
          <cell r="DR299">
            <v>3</v>
          </cell>
          <cell r="DS299">
            <v>130</v>
          </cell>
        </row>
        <row r="300">
          <cell r="B300" t="str">
            <v>Kab. Flores Timur</v>
          </cell>
          <cell r="C300" t="str">
            <v>Prov. Nusa Tenggara Timur</v>
          </cell>
          <cell r="AZ300">
            <v>0</v>
          </cell>
          <cell r="BA300">
            <v>0</v>
          </cell>
          <cell r="BB300">
            <v>12</v>
          </cell>
          <cell r="BC300">
            <v>4</v>
          </cell>
          <cell r="BD300">
            <v>0</v>
          </cell>
          <cell r="BE300">
            <v>41</v>
          </cell>
          <cell r="BF300">
            <v>13253</v>
          </cell>
          <cell r="BG300">
            <v>19</v>
          </cell>
          <cell r="BH300">
            <v>1441</v>
          </cell>
          <cell r="BI300">
            <v>2028</v>
          </cell>
          <cell r="BJ300">
            <v>2</v>
          </cell>
          <cell r="BK300">
            <v>123</v>
          </cell>
          <cell r="BL300">
            <v>0</v>
          </cell>
          <cell r="BM300">
            <v>0</v>
          </cell>
          <cell r="BN300">
            <v>8</v>
          </cell>
          <cell r="BO300">
            <v>1</v>
          </cell>
          <cell r="BP300">
            <v>1</v>
          </cell>
          <cell r="BQ300">
            <v>31</v>
          </cell>
          <cell r="BR300">
            <v>11069</v>
          </cell>
          <cell r="BS300">
            <v>32</v>
          </cell>
          <cell r="BT300">
            <v>1085</v>
          </cell>
          <cell r="BU300">
            <v>1840</v>
          </cell>
          <cell r="BV300">
            <v>12</v>
          </cell>
          <cell r="BW300">
            <v>115</v>
          </cell>
          <cell r="CV300">
            <v>2</v>
          </cell>
          <cell r="CW300">
            <v>0</v>
          </cell>
          <cell r="CX300">
            <v>19</v>
          </cell>
          <cell r="CY300">
            <v>11</v>
          </cell>
          <cell r="CZ300">
            <v>1</v>
          </cell>
          <cell r="DA300">
            <v>46</v>
          </cell>
          <cell r="DB300">
            <v>6420</v>
          </cell>
          <cell r="DC300">
            <v>14</v>
          </cell>
          <cell r="DD300">
            <v>1716</v>
          </cell>
          <cell r="DE300">
            <v>983</v>
          </cell>
          <cell r="DF300">
            <v>1</v>
          </cell>
          <cell r="DG300">
            <v>177</v>
          </cell>
          <cell r="DH300">
            <v>3</v>
          </cell>
          <cell r="DI300">
            <v>0</v>
          </cell>
          <cell r="DJ300">
            <v>10</v>
          </cell>
          <cell r="DK300">
            <v>9</v>
          </cell>
          <cell r="DL300">
            <v>0</v>
          </cell>
          <cell r="DM300">
            <v>48</v>
          </cell>
          <cell r="DN300">
            <v>3318</v>
          </cell>
          <cell r="DO300">
            <v>7</v>
          </cell>
          <cell r="DP300">
            <v>509</v>
          </cell>
          <cell r="DQ300">
            <v>467</v>
          </cell>
          <cell r="DR300">
            <v>1</v>
          </cell>
          <cell r="DS300">
            <v>42</v>
          </cell>
        </row>
        <row r="301">
          <cell r="B301" t="str">
            <v>Kab. Kupang</v>
          </cell>
          <cell r="C301" t="str">
            <v>Prov. Nusa Tenggara Timur</v>
          </cell>
          <cell r="AZ301">
            <v>3</v>
          </cell>
          <cell r="BA301">
            <v>1</v>
          </cell>
          <cell r="BB301">
            <v>35</v>
          </cell>
          <cell r="BC301">
            <v>12</v>
          </cell>
          <cell r="BD301">
            <v>0</v>
          </cell>
          <cell r="BE301">
            <v>221</v>
          </cell>
          <cell r="BF301">
            <v>23510</v>
          </cell>
          <cell r="BG301">
            <v>79</v>
          </cell>
          <cell r="BH301">
            <v>4262</v>
          </cell>
          <cell r="BI301">
            <v>5248</v>
          </cell>
          <cell r="BJ301">
            <v>22</v>
          </cell>
          <cell r="BK301">
            <v>518</v>
          </cell>
          <cell r="BL301">
            <v>0</v>
          </cell>
          <cell r="BM301">
            <v>0</v>
          </cell>
          <cell r="BN301">
            <v>13</v>
          </cell>
          <cell r="BO301">
            <v>4</v>
          </cell>
          <cell r="BP301">
            <v>0</v>
          </cell>
          <cell r="BQ301">
            <v>174</v>
          </cell>
          <cell r="BR301">
            <v>6627</v>
          </cell>
          <cell r="BS301">
            <v>11</v>
          </cell>
          <cell r="BT301">
            <v>678</v>
          </cell>
          <cell r="BU301">
            <v>943</v>
          </cell>
          <cell r="BV301">
            <v>3</v>
          </cell>
          <cell r="BW301">
            <v>44</v>
          </cell>
          <cell r="CV301">
            <v>13</v>
          </cell>
          <cell r="CW301">
            <v>0</v>
          </cell>
          <cell r="CX301">
            <v>69</v>
          </cell>
          <cell r="CY301">
            <v>72</v>
          </cell>
          <cell r="CZ301">
            <v>3</v>
          </cell>
          <cell r="DA301">
            <v>221</v>
          </cell>
          <cell r="DB301">
            <v>12971</v>
          </cell>
          <cell r="DC301">
            <v>61</v>
          </cell>
          <cell r="DD301">
            <v>4048</v>
          </cell>
          <cell r="DE301">
            <v>1822</v>
          </cell>
          <cell r="DF301">
            <v>15</v>
          </cell>
          <cell r="DG301">
            <v>295</v>
          </cell>
          <cell r="DH301">
            <v>4</v>
          </cell>
          <cell r="DI301">
            <v>0</v>
          </cell>
          <cell r="DJ301">
            <v>37</v>
          </cell>
          <cell r="DK301">
            <v>63</v>
          </cell>
          <cell r="DL301">
            <v>3</v>
          </cell>
          <cell r="DM301">
            <v>181</v>
          </cell>
          <cell r="DN301">
            <v>1265</v>
          </cell>
          <cell r="DO301">
            <v>8</v>
          </cell>
          <cell r="DP301">
            <v>270</v>
          </cell>
          <cell r="DQ301">
            <v>259</v>
          </cell>
          <cell r="DR301">
            <v>1</v>
          </cell>
          <cell r="DS301">
            <v>28</v>
          </cell>
        </row>
        <row r="302">
          <cell r="B302" t="str">
            <v>Kab. Lembata</v>
          </cell>
          <cell r="C302" t="str">
            <v>Prov. Nusa Tenggara Timur</v>
          </cell>
          <cell r="AZ302">
            <v>1</v>
          </cell>
          <cell r="BA302">
            <v>1</v>
          </cell>
          <cell r="BB302">
            <v>11</v>
          </cell>
          <cell r="BC302">
            <v>5</v>
          </cell>
          <cell r="BD302">
            <v>1</v>
          </cell>
          <cell r="BE302">
            <v>42</v>
          </cell>
          <cell r="BF302">
            <v>7597</v>
          </cell>
          <cell r="BG302">
            <v>101</v>
          </cell>
          <cell r="BH302">
            <v>2364</v>
          </cell>
          <cell r="BI302">
            <v>897</v>
          </cell>
          <cell r="BJ302">
            <v>13</v>
          </cell>
          <cell r="BK302">
            <v>161</v>
          </cell>
          <cell r="BL302">
            <v>1</v>
          </cell>
          <cell r="BM302">
            <v>0</v>
          </cell>
          <cell r="BN302">
            <v>5</v>
          </cell>
          <cell r="BO302">
            <v>1</v>
          </cell>
          <cell r="BP302">
            <v>0</v>
          </cell>
          <cell r="BQ302">
            <v>20</v>
          </cell>
          <cell r="BR302">
            <v>4070</v>
          </cell>
          <cell r="BS302">
            <v>46</v>
          </cell>
          <cell r="BT302">
            <v>1349</v>
          </cell>
          <cell r="BU302">
            <v>509</v>
          </cell>
          <cell r="BV302">
            <v>11</v>
          </cell>
          <cell r="BW302">
            <v>139</v>
          </cell>
          <cell r="CV302">
            <v>0</v>
          </cell>
          <cell r="CW302">
            <v>0</v>
          </cell>
          <cell r="CX302">
            <v>12</v>
          </cell>
          <cell r="CY302">
            <v>6</v>
          </cell>
          <cell r="CZ302">
            <v>0</v>
          </cell>
          <cell r="DA302">
            <v>44</v>
          </cell>
          <cell r="DB302">
            <v>2930</v>
          </cell>
          <cell r="DC302">
            <v>23</v>
          </cell>
          <cell r="DD302">
            <v>1712</v>
          </cell>
          <cell r="DE302">
            <v>232</v>
          </cell>
          <cell r="DF302">
            <v>3</v>
          </cell>
          <cell r="DG302">
            <v>76</v>
          </cell>
          <cell r="DH302">
            <v>0</v>
          </cell>
          <cell r="DI302">
            <v>0</v>
          </cell>
          <cell r="DJ302">
            <v>10</v>
          </cell>
          <cell r="DK302">
            <v>6</v>
          </cell>
          <cell r="DL302">
            <v>0</v>
          </cell>
          <cell r="DM302">
            <v>27</v>
          </cell>
          <cell r="DN302">
            <v>1337</v>
          </cell>
          <cell r="DO302">
            <v>8</v>
          </cell>
          <cell r="DP302">
            <v>539</v>
          </cell>
          <cell r="DQ302">
            <v>158</v>
          </cell>
          <cell r="DR302">
            <v>0</v>
          </cell>
          <cell r="DS302">
            <v>31</v>
          </cell>
        </row>
        <row r="303">
          <cell r="B303" t="str">
            <v>Kab. Malaka</v>
          </cell>
          <cell r="C303" t="str">
            <v>Prov. Nusa Tenggara Timur</v>
          </cell>
          <cell r="AZ303">
            <v>0</v>
          </cell>
          <cell r="BA303">
            <v>0</v>
          </cell>
          <cell r="BB303">
            <v>5</v>
          </cell>
          <cell r="BC303">
            <v>4</v>
          </cell>
          <cell r="BD303">
            <v>0</v>
          </cell>
          <cell r="BE303">
            <v>49</v>
          </cell>
          <cell r="BF303">
            <v>8428</v>
          </cell>
          <cell r="BG303">
            <v>33</v>
          </cell>
          <cell r="BH303">
            <v>1401</v>
          </cell>
          <cell r="BI303">
            <v>4059</v>
          </cell>
          <cell r="BJ303">
            <v>14</v>
          </cell>
          <cell r="BK303">
            <v>306</v>
          </cell>
          <cell r="BL303">
            <v>0</v>
          </cell>
          <cell r="BM303">
            <v>0</v>
          </cell>
          <cell r="BN303">
            <v>11</v>
          </cell>
          <cell r="BO303">
            <v>3</v>
          </cell>
          <cell r="BP303">
            <v>0</v>
          </cell>
          <cell r="BQ303">
            <v>43</v>
          </cell>
          <cell r="BR303">
            <v>7188</v>
          </cell>
          <cell r="BS303">
            <v>41</v>
          </cell>
          <cell r="BT303">
            <v>1028</v>
          </cell>
          <cell r="BU303">
            <v>3771</v>
          </cell>
          <cell r="BV303">
            <v>9</v>
          </cell>
          <cell r="BW303">
            <v>268</v>
          </cell>
          <cell r="CV303">
            <v>2</v>
          </cell>
          <cell r="CW303">
            <v>0</v>
          </cell>
          <cell r="CX303">
            <v>37</v>
          </cell>
          <cell r="CY303">
            <v>19</v>
          </cell>
          <cell r="CZ303">
            <v>0</v>
          </cell>
          <cell r="DA303">
            <v>105</v>
          </cell>
          <cell r="DB303">
            <v>4005</v>
          </cell>
          <cell r="DC303">
            <v>12</v>
          </cell>
          <cell r="DD303">
            <v>1519</v>
          </cell>
          <cell r="DE303">
            <v>1591</v>
          </cell>
          <cell r="DF303">
            <v>5</v>
          </cell>
          <cell r="DG303">
            <v>333</v>
          </cell>
          <cell r="DH303">
            <v>3</v>
          </cell>
          <cell r="DI303">
            <v>0</v>
          </cell>
          <cell r="DJ303">
            <v>13</v>
          </cell>
          <cell r="DK303">
            <v>13</v>
          </cell>
          <cell r="DL303">
            <v>0</v>
          </cell>
          <cell r="DM303">
            <v>86</v>
          </cell>
          <cell r="DN303">
            <v>3071</v>
          </cell>
          <cell r="DO303">
            <v>13</v>
          </cell>
          <cell r="DP303">
            <v>898</v>
          </cell>
          <cell r="DQ303">
            <v>577</v>
          </cell>
          <cell r="DR303">
            <v>5</v>
          </cell>
          <cell r="DS303">
            <v>170</v>
          </cell>
        </row>
        <row r="304">
          <cell r="B304" t="str">
            <v>Kab. Manggarai</v>
          </cell>
          <cell r="C304" t="str">
            <v>Prov. Nusa Tenggara Timur</v>
          </cell>
          <cell r="AZ304">
            <v>1</v>
          </cell>
          <cell r="BA304">
            <v>0</v>
          </cell>
          <cell r="BB304">
            <v>25</v>
          </cell>
          <cell r="BC304">
            <v>27</v>
          </cell>
          <cell r="BD304">
            <v>2</v>
          </cell>
          <cell r="BE304">
            <v>156</v>
          </cell>
          <cell r="BF304">
            <v>19216</v>
          </cell>
          <cell r="BG304">
            <v>129</v>
          </cell>
          <cell r="BH304">
            <v>5895</v>
          </cell>
          <cell r="BI304">
            <v>2603</v>
          </cell>
          <cell r="BJ304">
            <v>11</v>
          </cell>
          <cell r="BK304">
            <v>328</v>
          </cell>
          <cell r="BL304">
            <v>1</v>
          </cell>
          <cell r="BM304">
            <v>0</v>
          </cell>
          <cell r="BN304">
            <v>14</v>
          </cell>
          <cell r="BO304">
            <v>9</v>
          </cell>
          <cell r="BP304">
            <v>0</v>
          </cell>
          <cell r="BQ304">
            <v>79</v>
          </cell>
          <cell r="BR304">
            <v>13953</v>
          </cell>
          <cell r="BS304">
            <v>124</v>
          </cell>
          <cell r="BT304">
            <v>3143</v>
          </cell>
          <cell r="BU304">
            <v>1763</v>
          </cell>
          <cell r="BV304">
            <v>28</v>
          </cell>
          <cell r="BW304">
            <v>238</v>
          </cell>
          <cell r="CV304">
            <v>25</v>
          </cell>
          <cell r="CW304">
            <v>1</v>
          </cell>
          <cell r="CX304">
            <v>75</v>
          </cell>
          <cell r="CY304">
            <v>98</v>
          </cell>
          <cell r="CZ304">
            <v>0</v>
          </cell>
          <cell r="DA304">
            <v>227</v>
          </cell>
          <cell r="DB304">
            <v>9900</v>
          </cell>
          <cell r="DC304">
            <v>41</v>
          </cell>
          <cell r="DD304">
            <v>7156</v>
          </cell>
          <cell r="DE304">
            <v>1861</v>
          </cell>
          <cell r="DF304">
            <v>21</v>
          </cell>
          <cell r="DG304">
            <v>855</v>
          </cell>
          <cell r="DH304">
            <v>9</v>
          </cell>
          <cell r="DI304">
            <v>0</v>
          </cell>
          <cell r="DJ304">
            <v>61</v>
          </cell>
          <cell r="DK304">
            <v>48</v>
          </cell>
          <cell r="DL304">
            <v>1</v>
          </cell>
          <cell r="DM304">
            <v>274</v>
          </cell>
          <cell r="DN304">
            <v>2498</v>
          </cell>
          <cell r="DO304">
            <v>15</v>
          </cell>
          <cell r="DP304">
            <v>574</v>
          </cell>
          <cell r="DQ304">
            <v>391</v>
          </cell>
          <cell r="DR304">
            <v>0</v>
          </cell>
          <cell r="DS304">
            <v>47</v>
          </cell>
        </row>
        <row r="305">
          <cell r="B305" t="str">
            <v>Kab. Manggarai Barat</v>
          </cell>
          <cell r="C305" t="str">
            <v>Prov. Nusa Tenggara Timur</v>
          </cell>
          <cell r="AZ305">
            <v>1</v>
          </cell>
          <cell r="BA305">
            <v>0</v>
          </cell>
          <cell r="BB305">
            <v>23</v>
          </cell>
          <cell r="BC305">
            <v>7</v>
          </cell>
          <cell r="BD305">
            <v>0</v>
          </cell>
          <cell r="BE305">
            <v>125</v>
          </cell>
          <cell r="BF305">
            <v>16646</v>
          </cell>
          <cell r="BG305">
            <v>65</v>
          </cell>
          <cell r="BH305">
            <v>4097</v>
          </cell>
          <cell r="BI305">
            <v>1767</v>
          </cell>
          <cell r="BJ305">
            <v>4</v>
          </cell>
          <cell r="BK305">
            <v>252</v>
          </cell>
          <cell r="BL305">
            <v>2</v>
          </cell>
          <cell r="BM305">
            <v>0</v>
          </cell>
          <cell r="BN305">
            <v>11</v>
          </cell>
          <cell r="BO305">
            <v>1</v>
          </cell>
          <cell r="BP305">
            <v>0</v>
          </cell>
          <cell r="BQ305">
            <v>45</v>
          </cell>
          <cell r="BR305">
            <v>9389</v>
          </cell>
          <cell r="BS305">
            <v>42</v>
          </cell>
          <cell r="BT305">
            <v>2474</v>
          </cell>
          <cell r="BU305">
            <v>1078</v>
          </cell>
          <cell r="BV305">
            <v>10</v>
          </cell>
          <cell r="BW305">
            <v>131</v>
          </cell>
          <cell r="CV305">
            <v>13</v>
          </cell>
          <cell r="CW305">
            <v>0</v>
          </cell>
          <cell r="CX305">
            <v>40</v>
          </cell>
          <cell r="CY305">
            <v>104</v>
          </cell>
          <cell r="CZ305">
            <v>3</v>
          </cell>
          <cell r="DA305">
            <v>176</v>
          </cell>
          <cell r="DB305">
            <v>8931</v>
          </cell>
          <cell r="DC305">
            <v>72</v>
          </cell>
          <cell r="DD305">
            <v>4549</v>
          </cell>
          <cell r="DE305">
            <v>712</v>
          </cell>
          <cell r="DF305">
            <v>2</v>
          </cell>
          <cell r="DG305">
            <v>174</v>
          </cell>
          <cell r="DH305">
            <v>0</v>
          </cell>
          <cell r="DI305">
            <v>0</v>
          </cell>
          <cell r="DJ305">
            <v>9</v>
          </cell>
          <cell r="DK305">
            <v>19</v>
          </cell>
          <cell r="DL305">
            <v>2</v>
          </cell>
          <cell r="DM305">
            <v>81</v>
          </cell>
          <cell r="DN305">
            <v>2205</v>
          </cell>
          <cell r="DO305">
            <v>15</v>
          </cell>
          <cell r="DP305">
            <v>783</v>
          </cell>
          <cell r="DQ305">
            <v>187</v>
          </cell>
          <cell r="DR305">
            <v>0</v>
          </cell>
          <cell r="DS305">
            <v>16</v>
          </cell>
        </row>
        <row r="306">
          <cell r="B306" t="str">
            <v>Kab. Manggarai Timur</v>
          </cell>
          <cell r="C306" t="str">
            <v>Prov. Nusa Tenggara Timur</v>
          </cell>
          <cell r="AZ306">
            <v>0</v>
          </cell>
          <cell r="BA306">
            <v>1</v>
          </cell>
          <cell r="BB306">
            <v>5</v>
          </cell>
          <cell r="BC306">
            <v>4</v>
          </cell>
          <cell r="BD306">
            <v>1</v>
          </cell>
          <cell r="BE306">
            <v>32</v>
          </cell>
          <cell r="BF306">
            <v>15647</v>
          </cell>
          <cell r="BG306">
            <v>197</v>
          </cell>
          <cell r="BH306">
            <v>4998</v>
          </cell>
          <cell r="BI306">
            <v>3210</v>
          </cell>
          <cell r="BJ306">
            <v>22</v>
          </cell>
          <cell r="BK306">
            <v>680</v>
          </cell>
          <cell r="BL306">
            <v>1</v>
          </cell>
          <cell r="BM306">
            <v>0</v>
          </cell>
          <cell r="BN306">
            <v>29</v>
          </cell>
          <cell r="BO306">
            <v>10</v>
          </cell>
          <cell r="BP306">
            <v>0</v>
          </cell>
          <cell r="BQ306">
            <v>54</v>
          </cell>
          <cell r="BR306">
            <v>8947</v>
          </cell>
          <cell r="BS306">
            <v>121</v>
          </cell>
          <cell r="BT306">
            <v>3086</v>
          </cell>
          <cell r="BU306">
            <v>2203</v>
          </cell>
          <cell r="BV306">
            <v>28</v>
          </cell>
          <cell r="BW306">
            <v>405</v>
          </cell>
          <cell r="CV306">
            <v>4</v>
          </cell>
          <cell r="CW306">
            <v>0</v>
          </cell>
          <cell r="CX306">
            <v>21</v>
          </cell>
          <cell r="CY306">
            <v>52</v>
          </cell>
          <cell r="CZ306">
            <v>2</v>
          </cell>
          <cell r="DA306">
            <v>105</v>
          </cell>
          <cell r="DB306">
            <v>7849</v>
          </cell>
          <cell r="DC306">
            <v>50</v>
          </cell>
          <cell r="DD306">
            <v>6613</v>
          </cell>
          <cell r="DE306">
            <v>1559</v>
          </cell>
          <cell r="DF306">
            <v>8</v>
          </cell>
          <cell r="DG306">
            <v>763</v>
          </cell>
          <cell r="DH306">
            <v>1</v>
          </cell>
          <cell r="DI306">
            <v>0</v>
          </cell>
          <cell r="DJ306">
            <v>6</v>
          </cell>
          <cell r="DK306">
            <v>11</v>
          </cell>
          <cell r="DL306">
            <v>0</v>
          </cell>
          <cell r="DM306">
            <v>46</v>
          </cell>
          <cell r="DN306">
            <v>1450</v>
          </cell>
          <cell r="DO306">
            <v>9</v>
          </cell>
          <cell r="DP306">
            <v>618</v>
          </cell>
          <cell r="DQ306">
            <v>335</v>
          </cell>
          <cell r="DR306">
            <v>1</v>
          </cell>
          <cell r="DS306">
            <v>175</v>
          </cell>
        </row>
        <row r="307">
          <cell r="B307" t="str">
            <v>Kab. Nagakeo</v>
          </cell>
          <cell r="C307" t="str">
            <v>Prov. Nusa Tenggara Timur</v>
          </cell>
          <cell r="AZ307">
            <v>1</v>
          </cell>
          <cell r="BA307">
            <v>0</v>
          </cell>
          <cell r="BB307">
            <v>4</v>
          </cell>
          <cell r="BC307">
            <v>7</v>
          </cell>
          <cell r="BD307">
            <v>0</v>
          </cell>
          <cell r="BE307">
            <v>68</v>
          </cell>
          <cell r="BF307">
            <v>7379</v>
          </cell>
          <cell r="BG307">
            <v>32</v>
          </cell>
          <cell r="BH307">
            <v>1229</v>
          </cell>
          <cell r="BI307">
            <v>1444</v>
          </cell>
          <cell r="BJ307">
            <v>3</v>
          </cell>
          <cell r="BK307">
            <v>130</v>
          </cell>
          <cell r="BL307">
            <v>0</v>
          </cell>
          <cell r="BM307">
            <v>0</v>
          </cell>
          <cell r="BN307">
            <v>9</v>
          </cell>
          <cell r="BO307">
            <v>5</v>
          </cell>
          <cell r="BP307">
            <v>0</v>
          </cell>
          <cell r="BQ307">
            <v>55</v>
          </cell>
          <cell r="BR307">
            <v>6690</v>
          </cell>
          <cell r="BS307">
            <v>21</v>
          </cell>
          <cell r="BT307">
            <v>1092</v>
          </cell>
          <cell r="BU307">
            <v>1224</v>
          </cell>
          <cell r="BV307">
            <v>3</v>
          </cell>
          <cell r="BW307">
            <v>162</v>
          </cell>
          <cell r="CV307">
            <v>2</v>
          </cell>
          <cell r="CW307">
            <v>0</v>
          </cell>
          <cell r="CX307">
            <v>18</v>
          </cell>
          <cell r="CY307">
            <v>24</v>
          </cell>
          <cell r="CZ307">
            <v>0</v>
          </cell>
          <cell r="DA307">
            <v>66</v>
          </cell>
          <cell r="DB307">
            <v>3344</v>
          </cell>
          <cell r="DC307">
            <v>19</v>
          </cell>
          <cell r="DD307">
            <v>1095</v>
          </cell>
          <cell r="DE307">
            <v>550</v>
          </cell>
          <cell r="DF307">
            <v>1</v>
          </cell>
          <cell r="DG307">
            <v>142</v>
          </cell>
          <cell r="DH307">
            <v>1</v>
          </cell>
          <cell r="DI307">
            <v>0</v>
          </cell>
          <cell r="DJ307">
            <v>14</v>
          </cell>
          <cell r="DK307">
            <v>11</v>
          </cell>
          <cell r="DL307">
            <v>2</v>
          </cell>
          <cell r="DM307">
            <v>85</v>
          </cell>
          <cell r="DN307">
            <v>2049</v>
          </cell>
          <cell r="DO307">
            <v>15</v>
          </cell>
          <cell r="DP307">
            <v>545</v>
          </cell>
          <cell r="DQ307">
            <v>455</v>
          </cell>
          <cell r="DR307">
            <v>4</v>
          </cell>
          <cell r="DS307">
            <v>110</v>
          </cell>
        </row>
        <row r="308">
          <cell r="B308" t="str">
            <v>Kab. Ngada</v>
          </cell>
          <cell r="C308" t="str">
            <v>Prov. Nusa Tenggara Timur</v>
          </cell>
          <cell r="AZ308">
            <v>1</v>
          </cell>
          <cell r="BA308">
            <v>0</v>
          </cell>
          <cell r="BB308">
            <v>5</v>
          </cell>
          <cell r="BC308">
            <v>1</v>
          </cell>
          <cell r="BD308">
            <v>0</v>
          </cell>
          <cell r="BE308">
            <v>33</v>
          </cell>
          <cell r="BF308">
            <v>10173</v>
          </cell>
          <cell r="BG308">
            <v>21</v>
          </cell>
          <cell r="BH308">
            <v>1227</v>
          </cell>
          <cell r="BI308">
            <v>649</v>
          </cell>
          <cell r="BJ308">
            <v>1</v>
          </cell>
          <cell r="BK308">
            <v>65</v>
          </cell>
          <cell r="BL308">
            <v>1</v>
          </cell>
          <cell r="BM308">
            <v>0</v>
          </cell>
          <cell r="BN308">
            <v>3</v>
          </cell>
          <cell r="BO308">
            <v>2</v>
          </cell>
          <cell r="BP308">
            <v>0</v>
          </cell>
          <cell r="BQ308">
            <v>56</v>
          </cell>
          <cell r="BR308">
            <v>6134</v>
          </cell>
          <cell r="BS308">
            <v>9</v>
          </cell>
          <cell r="BT308">
            <v>674</v>
          </cell>
          <cell r="BU308">
            <v>460</v>
          </cell>
          <cell r="BV308">
            <v>2</v>
          </cell>
          <cell r="BW308">
            <v>25</v>
          </cell>
          <cell r="CV308">
            <v>7</v>
          </cell>
          <cell r="CW308">
            <v>0</v>
          </cell>
          <cell r="CX308">
            <v>10</v>
          </cell>
          <cell r="CY308">
            <v>33</v>
          </cell>
          <cell r="CZ308">
            <v>1</v>
          </cell>
          <cell r="DA308">
            <v>91</v>
          </cell>
          <cell r="DB308">
            <v>6032</v>
          </cell>
          <cell r="DC308">
            <v>20</v>
          </cell>
          <cell r="DD308">
            <v>1300</v>
          </cell>
          <cell r="DE308">
            <v>333</v>
          </cell>
          <cell r="DF308">
            <v>0</v>
          </cell>
          <cell r="DG308">
            <v>63</v>
          </cell>
          <cell r="DH308">
            <v>0</v>
          </cell>
          <cell r="DI308">
            <v>0</v>
          </cell>
          <cell r="DJ308">
            <v>36</v>
          </cell>
          <cell r="DK308">
            <v>6</v>
          </cell>
          <cell r="DL308">
            <v>0</v>
          </cell>
          <cell r="DM308">
            <v>75</v>
          </cell>
          <cell r="DN308">
            <v>1774</v>
          </cell>
          <cell r="DO308">
            <v>3</v>
          </cell>
          <cell r="DP308">
            <v>252</v>
          </cell>
          <cell r="DQ308">
            <v>254</v>
          </cell>
          <cell r="DR308">
            <v>0</v>
          </cell>
          <cell r="DS308">
            <v>12</v>
          </cell>
        </row>
        <row r="309">
          <cell r="B309" t="str">
            <v>Kab. Rote-Ndao</v>
          </cell>
          <cell r="C309" t="str">
            <v>Prov. Nusa Tenggara Timur</v>
          </cell>
          <cell r="AZ309">
            <v>1</v>
          </cell>
          <cell r="BA309">
            <v>0</v>
          </cell>
          <cell r="BB309">
            <v>7</v>
          </cell>
          <cell r="BC309">
            <v>10</v>
          </cell>
          <cell r="BD309">
            <v>0</v>
          </cell>
          <cell r="BE309">
            <v>50</v>
          </cell>
          <cell r="BF309">
            <v>13110</v>
          </cell>
          <cell r="BG309">
            <v>72</v>
          </cell>
          <cell r="BH309">
            <v>3100</v>
          </cell>
          <cell r="BI309">
            <v>1078</v>
          </cell>
          <cell r="BJ309">
            <v>7</v>
          </cell>
          <cell r="BK309">
            <v>149</v>
          </cell>
          <cell r="BL309">
            <v>0</v>
          </cell>
          <cell r="BM309">
            <v>0</v>
          </cell>
          <cell r="BN309">
            <v>4</v>
          </cell>
          <cell r="BO309">
            <v>1</v>
          </cell>
          <cell r="BP309">
            <v>0</v>
          </cell>
          <cell r="BQ309">
            <v>5</v>
          </cell>
          <cell r="BR309">
            <v>1946</v>
          </cell>
          <cell r="BS309">
            <v>12</v>
          </cell>
          <cell r="BT309">
            <v>433</v>
          </cell>
          <cell r="BU309">
            <v>319</v>
          </cell>
          <cell r="BV309">
            <v>0</v>
          </cell>
          <cell r="BW309">
            <v>35</v>
          </cell>
          <cell r="CV309">
            <v>6</v>
          </cell>
          <cell r="CW309">
            <v>0</v>
          </cell>
          <cell r="CX309">
            <v>17</v>
          </cell>
          <cell r="CY309">
            <v>17</v>
          </cell>
          <cell r="CZ309">
            <v>0</v>
          </cell>
          <cell r="DA309">
            <v>71</v>
          </cell>
          <cell r="DB309">
            <v>5149</v>
          </cell>
          <cell r="DC309">
            <v>45</v>
          </cell>
          <cell r="DD309">
            <v>3231</v>
          </cell>
          <cell r="DE309">
            <v>416</v>
          </cell>
          <cell r="DF309">
            <v>4</v>
          </cell>
          <cell r="DG309">
            <v>192</v>
          </cell>
          <cell r="DH309">
            <v>0</v>
          </cell>
          <cell r="DI309">
            <v>0</v>
          </cell>
          <cell r="DJ309">
            <v>1</v>
          </cell>
          <cell r="DK309">
            <v>0</v>
          </cell>
          <cell r="DL309">
            <v>0</v>
          </cell>
          <cell r="DM309">
            <v>1</v>
          </cell>
          <cell r="DN309">
            <v>109</v>
          </cell>
          <cell r="DO309">
            <v>0</v>
          </cell>
          <cell r="DP309">
            <v>35</v>
          </cell>
          <cell r="DQ309">
            <v>8</v>
          </cell>
          <cell r="DR309">
            <v>0</v>
          </cell>
          <cell r="DS309">
            <v>0</v>
          </cell>
        </row>
        <row r="310">
          <cell r="B310" t="str">
            <v>Kab. Sabu Raijua</v>
          </cell>
          <cell r="C310" t="str">
            <v>Prov. Nusa Tenggara Timur</v>
          </cell>
          <cell r="AZ310">
            <v>0</v>
          </cell>
          <cell r="BA310">
            <v>0</v>
          </cell>
          <cell r="BB310">
            <v>1</v>
          </cell>
          <cell r="BC310">
            <v>1</v>
          </cell>
          <cell r="BD310">
            <v>0</v>
          </cell>
          <cell r="BE310">
            <v>21</v>
          </cell>
          <cell r="BF310">
            <v>5003</v>
          </cell>
          <cell r="BG310">
            <v>43</v>
          </cell>
          <cell r="BH310">
            <v>2637</v>
          </cell>
          <cell r="BI310">
            <v>214</v>
          </cell>
          <cell r="BJ310">
            <v>0</v>
          </cell>
          <cell r="BK310">
            <v>96</v>
          </cell>
          <cell r="BL310">
            <v>0</v>
          </cell>
          <cell r="BM310">
            <v>0</v>
          </cell>
          <cell r="BN310">
            <v>3</v>
          </cell>
          <cell r="BO310">
            <v>2</v>
          </cell>
          <cell r="BP310">
            <v>0</v>
          </cell>
          <cell r="BQ310">
            <v>6</v>
          </cell>
          <cell r="BR310">
            <v>2865</v>
          </cell>
          <cell r="BS310">
            <v>33</v>
          </cell>
          <cell r="BT310">
            <v>1616</v>
          </cell>
          <cell r="BU310">
            <v>73</v>
          </cell>
          <cell r="BV310">
            <v>0</v>
          </cell>
          <cell r="BW310">
            <v>14</v>
          </cell>
          <cell r="CV310">
            <v>0</v>
          </cell>
          <cell r="CW310">
            <v>0</v>
          </cell>
          <cell r="CX310">
            <v>5</v>
          </cell>
          <cell r="CY310">
            <v>6</v>
          </cell>
          <cell r="CZ310">
            <v>0</v>
          </cell>
          <cell r="DA310">
            <v>20</v>
          </cell>
          <cell r="DB310">
            <v>2469</v>
          </cell>
          <cell r="DC310">
            <v>22</v>
          </cell>
          <cell r="DD310">
            <v>3436</v>
          </cell>
          <cell r="DE310">
            <v>215</v>
          </cell>
          <cell r="DF310">
            <v>3</v>
          </cell>
          <cell r="DG310">
            <v>277</v>
          </cell>
        </row>
        <row r="311">
          <cell r="B311" t="str">
            <v>Kab. Sikka</v>
          </cell>
          <cell r="C311" t="str">
            <v>Prov. Nusa Tenggara Timur</v>
          </cell>
          <cell r="AZ311">
            <v>0</v>
          </cell>
          <cell r="BA311">
            <v>0</v>
          </cell>
          <cell r="BB311">
            <v>17</v>
          </cell>
          <cell r="BC311">
            <v>7</v>
          </cell>
          <cell r="BD311">
            <v>0</v>
          </cell>
          <cell r="BE311">
            <v>68</v>
          </cell>
          <cell r="BF311">
            <v>16160</v>
          </cell>
          <cell r="BG311">
            <v>119</v>
          </cell>
          <cell r="BH311">
            <v>3628</v>
          </cell>
          <cell r="BI311">
            <v>1998</v>
          </cell>
          <cell r="BJ311">
            <v>17</v>
          </cell>
          <cell r="BK311">
            <v>261</v>
          </cell>
          <cell r="BL311">
            <v>1</v>
          </cell>
          <cell r="BM311">
            <v>0</v>
          </cell>
          <cell r="BN311">
            <v>11</v>
          </cell>
          <cell r="BO311">
            <v>2</v>
          </cell>
          <cell r="BP311">
            <v>0</v>
          </cell>
          <cell r="BQ311">
            <v>74</v>
          </cell>
          <cell r="BR311">
            <v>13503</v>
          </cell>
          <cell r="BS311">
            <v>51</v>
          </cell>
          <cell r="BT311">
            <v>2834</v>
          </cell>
          <cell r="BU311">
            <v>1566</v>
          </cell>
          <cell r="BV311">
            <v>11</v>
          </cell>
          <cell r="BW311">
            <v>214</v>
          </cell>
          <cell r="CV311">
            <v>2</v>
          </cell>
          <cell r="CW311">
            <v>0</v>
          </cell>
          <cell r="CX311">
            <v>15</v>
          </cell>
          <cell r="CY311">
            <v>15</v>
          </cell>
          <cell r="CZ311">
            <v>0</v>
          </cell>
          <cell r="DA311">
            <v>69</v>
          </cell>
          <cell r="DB311">
            <v>4583</v>
          </cell>
          <cell r="DC311">
            <v>21</v>
          </cell>
          <cell r="DD311">
            <v>2659</v>
          </cell>
          <cell r="DE311">
            <v>330</v>
          </cell>
          <cell r="DF311">
            <v>4</v>
          </cell>
          <cell r="DG311">
            <v>179</v>
          </cell>
          <cell r="DH311">
            <v>7</v>
          </cell>
          <cell r="DI311">
            <v>0</v>
          </cell>
          <cell r="DJ311">
            <v>51</v>
          </cell>
          <cell r="DK311">
            <v>26</v>
          </cell>
          <cell r="DL311">
            <v>1</v>
          </cell>
          <cell r="DM311">
            <v>215</v>
          </cell>
          <cell r="DN311">
            <v>6049</v>
          </cell>
          <cell r="DO311">
            <v>48</v>
          </cell>
          <cell r="DP311">
            <v>2193</v>
          </cell>
          <cell r="DQ311">
            <v>682</v>
          </cell>
          <cell r="DR311">
            <v>4</v>
          </cell>
          <cell r="DS311">
            <v>166</v>
          </cell>
        </row>
        <row r="312">
          <cell r="B312" t="str">
            <v>Kab. Sumba Barat</v>
          </cell>
          <cell r="C312" t="str">
            <v>Prov. Nusa Tenggara Timur</v>
          </cell>
          <cell r="AZ312">
            <v>8</v>
          </cell>
          <cell r="BA312">
            <v>1</v>
          </cell>
          <cell r="BB312">
            <v>103</v>
          </cell>
          <cell r="BC312">
            <v>15</v>
          </cell>
          <cell r="BD312">
            <v>1</v>
          </cell>
          <cell r="BE312">
            <v>91</v>
          </cell>
          <cell r="BF312">
            <v>5853</v>
          </cell>
          <cell r="BG312">
            <v>60</v>
          </cell>
          <cell r="BH312">
            <v>2704</v>
          </cell>
          <cell r="BI312">
            <v>2211</v>
          </cell>
          <cell r="BJ312">
            <v>26</v>
          </cell>
          <cell r="BK312">
            <v>689</v>
          </cell>
          <cell r="BL312">
            <v>0</v>
          </cell>
          <cell r="BM312">
            <v>0</v>
          </cell>
          <cell r="BN312">
            <v>11</v>
          </cell>
          <cell r="BO312">
            <v>0</v>
          </cell>
          <cell r="BP312">
            <v>1</v>
          </cell>
          <cell r="BQ312">
            <v>43</v>
          </cell>
          <cell r="BR312">
            <v>3761</v>
          </cell>
          <cell r="BS312">
            <v>44</v>
          </cell>
          <cell r="BT312">
            <v>1057</v>
          </cell>
          <cell r="BU312">
            <v>2082</v>
          </cell>
          <cell r="BV312">
            <v>19</v>
          </cell>
          <cell r="BW312">
            <v>420</v>
          </cell>
          <cell r="CV312">
            <v>16</v>
          </cell>
          <cell r="CW312">
            <v>0</v>
          </cell>
          <cell r="CX312">
            <v>60</v>
          </cell>
          <cell r="CY312">
            <v>77</v>
          </cell>
          <cell r="CZ312">
            <v>2</v>
          </cell>
          <cell r="DA312">
            <v>114</v>
          </cell>
          <cell r="DB312">
            <v>2717</v>
          </cell>
          <cell r="DC312">
            <v>31</v>
          </cell>
          <cell r="DD312">
            <v>2787</v>
          </cell>
          <cell r="DE312">
            <v>1335</v>
          </cell>
          <cell r="DF312">
            <v>19</v>
          </cell>
          <cell r="DG312">
            <v>898</v>
          </cell>
          <cell r="DH312">
            <v>3</v>
          </cell>
          <cell r="DI312">
            <v>0</v>
          </cell>
          <cell r="DJ312">
            <v>12</v>
          </cell>
          <cell r="DK312">
            <v>11</v>
          </cell>
          <cell r="DL312">
            <v>1</v>
          </cell>
          <cell r="DM312">
            <v>74</v>
          </cell>
          <cell r="DN312">
            <v>654</v>
          </cell>
          <cell r="DO312">
            <v>2</v>
          </cell>
          <cell r="DP312">
            <v>378</v>
          </cell>
          <cell r="DQ312">
            <v>276</v>
          </cell>
          <cell r="DR312">
            <v>1</v>
          </cell>
          <cell r="DS312">
            <v>104</v>
          </cell>
        </row>
        <row r="313">
          <cell r="B313" t="str">
            <v>Kab. Sumba Barat Daya</v>
          </cell>
          <cell r="C313" t="str">
            <v>Prov. Nusa Tenggara Timur</v>
          </cell>
          <cell r="AZ313">
            <v>0</v>
          </cell>
          <cell r="BA313">
            <v>0</v>
          </cell>
          <cell r="BB313">
            <v>6</v>
          </cell>
          <cell r="BC313">
            <v>0</v>
          </cell>
          <cell r="BD313">
            <v>1</v>
          </cell>
          <cell r="BE313">
            <v>17</v>
          </cell>
          <cell r="BF313">
            <v>15323</v>
          </cell>
          <cell r="BG313">
            <v>319</v>
          </cell>
          <cell r="BH313">
            <v>4746</v>
          </cell>
          <cell r="BI313">
            <v>11117</v>
          </cell>
          <cell r="BJ313">
            <v>150</v>
          </cell>
          <cell r="BK313">
            <v>2277</v>
          </cell>
          <cell r="BL313">
            <v>0</v>
          </cell>
          <cell r="BM313">
            <v>0</v>
          </cell>
          <cell r="BN313">
            <v>13</v>
          </cell>
          <cell r="BO313">
            <v>1</v>
          </cell>
          <cell r="BP313">
            <v>0</v>
          </cell>
          <cell r="BQ313">
            <v>27</v>
          </cell>
          <cell r="BR313">
            <v>14006</v>
          </cell>
          <cell r="BS313">
            <v>243</v>
          </cell>
          <cell r="BT313">
            <v>4226</v>
          </cell>
          <cell r="BU313">
            <v>8717</v>
          </cell>
          <cell r="BV313">
            <v>99</v>
          </cell>
          <cell r="BW313">
            <v>1654</v>
          </cell>
          <cell r="CV313">
            <v>10</v>
          </cell>
          <cell r="CW313">
            <v>1</v>
          </cell>
          <cell r="CX313">
            <v>30</v>
          </cell>
          <cell r="CY313">
            <v>4</v>
          </cell>
          <cell r="CZ313">
            <v>1</v>
          </cell>
          <cell r="DA313">
            <v>33</v>
          </cell>
          <cell r="DB313">
            <v>5002</v>
          </cell>
          <cell r="DC313">
            <v>105</v>
          </cell>
          <cell r="DD313">
            <v>2836</v>
          </cell>
          <cell r="DE313">
            <v>4476</v>
          </cell>
          <cell r="DF313">
            <v>170</v>
          </cell>
          <cell r="DG313">
            <v>1689</v>
          </cell>
          <cell r="DH313">
            <v>1</v>
          </cell>
          <cell r="DI313">
            <v>0</v>
          </cell>
          <cell r="DJ313">
            <v>12</v>
          </cell>
          <cell r="DK313">
            <v>10</v>
          </cell>
          <cell r="DL313">
            <v>0</v>
          </cell>
          <cell r="DM313">
            <v>59</v>
          </cell>
          <cell r="DN313">
            <v>4103</v>
          </cell>
          <cell r="DO313">
            <v>71</v>
          </cell>
          <cell r="DP313">
            <v>1830</v>
          </cell>
          <cell r="DQ313">
            <v>1540</v>
          </cell>
          <cell r="DR313">
            <v>23</v>
          </cell>
          <cell r="DS313">
            <v>550</v>
          </cell>
        </row>
        <row r="314">
          <cell r="B314" t="str">
            <v>Kab. Sumba Tengah</v>
          </cell>
          <cell r="C314" t="str">
            <v>Prov. Nusa Tenggara Timur</v>
          </cell>
          <cell r="AZ314">
            <v>1</v>
          </cell>
          <cell r="BA314">
            <v>0</v>
          </cell>
          <cell r="BB314">
            <v>4</v>
          </cell>
          <cell r="BC314">
            <v>3</v>
          </cell>
          <cell r="BD314">
            <v>0</v>
          </cell>
          <cell r="BE314">
            <v>19</v>
          </cell>
          <cell r="BF314">
            <v>4173</v>
          </cell>
          <cell r="BG314">
            <v>15</v>
          </cell>
          <cell r="BH314">
            <v>1027</v>
          </cell>
          <cell r="BI314">
            <v>663</v>
          </cell>
          <cell r="BJ314">
            <v>2</v>
          </cell>
          <cell r="BK314">
            <v>80</v>
          </cell>
          <cell r="BL314">
            <v>1</v>
          </cell>
          <cell r="BM314">
            <v>0</v>
          </cell>
          <cell r="BN314">
            <v>4</v>
          </cell>
          <cell r="BO314">
            <v>2</v>
          </cell>
          <cell r="BP314">
            <v>0</v>
          </cell>
          <cell r="BQ314">
            <v>17</v>
          </cell>
          <cell r="BR314">
            <v>3276</v>
          </cell>
          <cell r="BS314">
            <v>4</v>
          </cell>
          <cell r="BT314">
            <v>636</v>
          </cell>
          <cell r="BU314">
            <v>599</v>
          </cell>
          <cell r="BV314">
            <v>2</v>
          </cell>
          <cell r="BW314">
            <v>68</v>
          </cell>
          <cell r="CV314">
            <v>11</v>
          </cell>
          <cell r="CW314">
            <v>1</v>
          </cell>
          <cell r="CX314">
            <v>25</v>
          </cell>
          <cell r="CY314">
            <v>16</v>
          </cell>
          <cell r="CZ314">
            <v>0</v>
          </cell>
          <cell r="DA314">
            <v>30</v>
          </cell>
          <cell r="DB314">
            <v>2588</v>
          </cell>
          <cell r="DC314">
            <v>51</v>
          </cell>
          <cell r="DD314">
            <v>852</v>
          </cell>
          <cell r="DE314">
            <v>559</v>
          </cell>
          <cell r="DF314">
            <v>2</v>
          </cell>
          <cell r="DG314">
            <v>96</v>
          </cell>
          <cell r="DH314">
            <v>1</v>
          </cell>
          <cell r="DI314">
            <v>0</v>
          </cell>
          <cell r="DJ314">
            <v>5</v>
          </cell>
          <cell r="DK314">
            <v>8</v>
          </cell>
          <cell r="DL314">
            <v>0</v>
          </cell>
          <cell r="DM314">
            <v>18</v>
          </cell>
          <cell r="DN314">
            <v>959</v>
          </cell>
          <cell r="DO314">
            <v>11</v>
          </cell>
          <cell r="DP314">
            <v>176</v>
          </cell>
          <cell r="DQ314">
            <v>89</v>
          </cell>
          <cell r="DR314">
            <v>1</v>
          </cell>
          <cell r="DS314">
            <v>7</v>
          </cell>
        </row>
        <row r="315">
          <cell r="B315" t="str">
            <v>Kab. Sumba Timur</v>
          </cell>
          <cell r="C315" t="str">
            <v>Prov. Nusa Tenggara Timur</v>
          </cell>
          <cell r="AZ315">
            <v>0</v>
          </cell>
          <cell r="BA315">
            <v>0</v>
          </cell>
          <cell r="BB315">
            <v>14</v>
          </cell>
          <cell r="BC315">
            <v>6</v>
          </cell>
          <cell r="BD315">
            <v>0</v>
          </cell>
          <cell r="BE315">
            <v>44</v>
          </cell>
          <cell r="BF315">
            <v>17295</v>
          </cell>
          <cell r="BG315">
            <v>155</v>
          </cell>
          <cell r="BH315">
            <v>4006</v>
          </cell>
          <cell r="BI315">
            <v>3970</v>
          </cell>
          <cell r="BJ315">
            <v>29</v>
          </cell>
          <cell r="BK315">
            <v>521</v>
          </cell>
          <cell r="BL315">
            <v>0</v>
          </cell>
          <cell r="BM315">
            <v>0</v>
          </cell>
          <cell r="BN315">
            <v>8</v>
          </cell>
          <cell r="BO315">
            <v>5</v>
          </cell>
          <cell r="BP315">
            <v>0</v>
          </cell>
          <cell r="BQ315">
            <v>32</v>
          </cell>
          <cell r="BR315">
            <v>8393</v>
          </cell>
          <cell r="BS315">
            <v>55</v>
          </cell>
          <cell r="BT315">
            <v>1667</v>
          </cell>
          <cell r="BU315">
            <v>1341</v>
          </cell>
          <cell r="BV315">
            <v>10</v>
          </cell>
          <cell r="BW315">
            <v>150</v>
          </cell>
          <cell r="CV315">
            <v>4</v>
          </cell>
          <cell r="CW315">
            <v>0</v>
          </cell>
          <cell r="CX315">
            <v>25</v>
          </cell>
          <cell r="CY315">
            <v>9</v>
          </cell>
          <cell r="CZ315">
            <v>0</v>
          </cell>
          <cell r="DA315">
            <v>42</v>
          </cell>
          <cell r="DB315">
            <v>8241</v>
          </cell>
          <cell r="DC315">
            <v>19</v>
          </cell>
          <cell r="DD315">
            <v>3749</v>
          </cell>
          <cell r="DE315">
            <v>1929</v>
          </cell>
          <cell r="DF315">
            <v>4</v>
          </cell>
          <cell r="DG315">
            <v>546</v>
          </cell>
          <cell r="DH315">
            <v>1</v>
          </cell>
          <cell r="DI315">
            <v>0</v>
          </cell>
          <cell r="DJ315">
            <v>11</v>
          </cell>
          <cell r="DK315">
            <v>17</v>
          </cell>
          <cell r="DL315">
            <v>0</v>
          </cell>
          <cell r="DM315">
            <v>32</v>
          </cell>
          <cell r="DN315">
            <v>1227</v>
          </cell>
          <cell r="DO315">
            <v>2</v>
          </cell>
          <cell r="DP315">
            <v>334</v>
          </cell>
          <cell r="DQ315">
            <v>105</v>
          </cell>
          <cell r="DR315">
            <v>0</v>
          </cell>
          <cell r="DS315">
            <v>29</v>
          </cell>
        </row>
        <row r="316">
          <cell r="B316" t="str">
            <v>Kab. Timor Tengah Selatan</v>
          </cell>
          <cell r="C316" t="str">
            <v>Prov. Nusa Tenggara Timur</v>
          </cell>
          <cell r="AZ316">
            <v>4</v>
          </cell>
          <cell r="BA316">
            <v>0</v>
          </cell>
          <cell r="BB316">
            <v>43</v>
          </cell>
          <cell r="BC316">
            <v>29</v>
          </cell>
          <cell r="BD316">
            <v>1</v>
          </cell>
          <cell r="BE316">
            <v>135</v>
          </cell>
          <cell r="BF316">
            <v>27893</v>
          </cell>
          <cell r="BG316">
            <v>232</v>
          </cell>
          <cell r="BH316">
            <v>7047</v>
          </cell>
          <cell r="BI316">
            <v>10181</v>
          </cell>
          <cell r="BJ316">
            <v>63</v>
          </cell>
          <cell r="BK316">
            <v>1280</v>
          </cell>
          <cell r="BL316">
            <v>0</v>
          </cell>
          <cell r="BM316">
            <v>0</v>
          </cell>
          <cell r="BN316">
            <v>3</v>
          </cell>
          <cell r="BO316">
            <v>2</v>
          </cell>
          <cell r="BP316">
            <v>0</v>
          </cell>
          <cell r="BQ316">
            <v>27</v>
          </cell>
          <cell r="BR316">
            <v>11538</v>
          </cell>
          <cell r="BS316">
            <v>93</v>
          </cell>
          <cell r="BT316">
            <v>2659</v>
          </cell>
          <cell r="BU316">
            <v>3155</v>
          </cell>
          <cell r="BV316">
            <v>39</v>
          </cell>
          <cell r="BW316">
            <v>443</v>
          </cell>
          <cell r="CV316">
            <v>7</v>
          </cell>
          <cell r="CW316">
            <v>0</v>
          </cell>
          <cell r="CX316">
            <v>30</v>
          </cell>
          <cell r="CY316">
            <v>53</v>
          </cell>
          <cell r="CZ316">
            <v>1</v>
          </cell>
          <cell r="DA316">
            <v>147</v>
          </cell>
          <cell r="DB316">
            <v>13712</v>
          </cell>
          <cell r="DC316">
            <v>102</v>
          </cell>
          <cell r="DD316">
            <v>6814</v>
          </cell>
          <cell r="DE316">
            <v>1938</v>
          </cell>
          <cell r="DF316">
            <v>23</v>
          </cell>
          <cell r="DG316">
            <v>701</v>
          </cell>
          <cell r="DH316">
            <v>2</v>
          </cell>
          <cell r="DI316">
            <v>0</v>
          </cell>
          <cell r="DJ316">
            <v>6</v>
          </cell>
          <cell r="DK316">
            <v>16</v>
          </cell>
          <cell r="DL316">
            <v>1</v>
          </cell>
          <cell r="DM316">
            <v>60</v>
          </cell>
          <cell r="DN316">
            <v>4464</v>
          </cell>
          <cell r="DO316">
            <v>55</v>
          </cell>
          <cell r="DP316">
            <v>2244</v>
          </cell>
          <cell r="DQ316">
            <v>627</v>
          </cell>
          <cell r="DR316">
            <v>15</v>
          </cell>
          <cell r="DS316">
            <v>175</v>
          </cell>
        </row>
        <row r="317">
          <cell r="B317" t="str">
            <v>Kab. Timor Tengah Utara</v>
          </cell>
          <cell r="C317" t="str">
            <v>Prov. Nusa Tenggara Timur</v>
          </cell>
          <cell r="AZ317">
            <v>2</v>
          </cell>
          <cell r="BA317">
            <v>0</v>
          </cell>
          <cell r="BB317">
            <v>9</v>
          </cell>
          <cell r="BC317">
            <v>0</v>
          </cell>
          <cell r="BD317">
            <v>0</v>
          </cell>
          <cell r="BE317">
            <v>32</v>
          </cell>
          <cell r="BF317">
            <v>10587</v>
          </cell>
          <cell r="BG317">
            <v>80</v>
          </cell>
          <cell r="BH317">
            <v>2817</v>
          </cell>
          <cell r="BI317">
            <v>2647</v>
          </cell>
          <cell r="BJ317">
            <v>27</v>
          </cell>
          <cell r="BK317">
            <v>487</v>
          </cell>
          <cell r="BL317">
            <v>0</v>
          </cell>
          <cell r="BM317">
            <v>0</v>
          </cell>
          <cell r="BN317">
            <v>7</v>
          </cell>
          <cell r="BO317">
            <v>2</v>
          </cell>
          <cell r="BP317">
            <v>0</v>
          </cell>
          <cell r="BQ317">
            <v>28</v>
          </cell>
          <cell r="BR317">
            <v>10384</v>
          </cell>
          <cell r="BS317">
            <v>108</v>
          </cell>
          <cell r="BT317">
            <v>2344</v>
          </cell>
          <cell r="BU317">
            <v>2231</v>
          </cell>
          <cell r="BV317">
            <v>32</v>
          </cell>
          <cell r="BW317">
            <v>468</v>
          </cell>
          <cell r="CV317">
            <v>9</v>
          </cell>
          <cell r="CW317">
            <v>0</v>
          </cell>
          <cell r="CX317">
            <v>38</v>
          </cell>
          <cell r="CY317">
            <v>79</v>
          </cell>
          <cell r="CZ317">
            <v>3</v>
          </cell>
          <cell r="DA317">
            <v>221</v>
          </cell>
          <cell r="DB317">
            <v>7230</v>
          </cell>
          <cell r="DC317">
            <v>75</v>
          </cell>
          <cell r="DD317">
            <v>3844</v>
          </cell>
          <cell r="DE317">
            <v>1364</v>
          </cell>
          <cell r="DF317">
            <v>14</v>
          </cell>
          <cell r="DG317">
            <v>497</v>
          </cell>
          <cell r="DH317">
            <v>1</v>
          </cell>
          <cell r="DI317">
            <v>0</v>
          </cell>
          <cell r="DJ317">
            <v>10</v>
          </cell>
          <cell r="DK317">
            <v>11</v>
          </cell>
          <cell r="DL317">
            <v>0</v>
          </cell>
          <cell r="DM317">
            <v>61</v>
          </cell>
          <cell r="DN317">
            <v>2213</v>
          </cell>
          <cell r="DO317">
            <v>10</v>
          </cell>
          <cell r="DP317">
            <v>716</v>
          </cell>
          <cell r="DQ317">
            <v>408</v>
          </cell>
          <cell r="DR317">
            <v>0</v>
          </cell>
          <cell r="DS317">
            <v>108</v>
          </cell>
        </row>
        <row r="318">
          <cell r="B318" t="str">
            <v>Kota Kupang</v>
          </cell>
          <cell r="C318" t="str">
            <v>Prov. Nusa Tenggara Timur</v>
          </cell>
          <cell r="AZ318">
            <v>6</v>
          </cell>
          <cell r="BA318">
            <v>0</v>
          </cell>
          <cell r="BB318">
            <v>117</v>
          </cell>
          <cell r="BC318">
            <v>16</v>
          </cell>
          <cell r="BD318">
            <v>0</v>
          </cell>
          <cell r="BE318">
            <v>606</v>
          </cell>
          <cell r="BF318">
            <v>21458</v>
          </cell>
          <cell r="BG318">
            <v>47</v>
          </cell>
          <cell r="BH318">
            <v>2166</v>
          </cell>
          <cell r="BI318">
            <v>3401</v>
          </cell>
          <cell r="BJ318">
            <v>6</v>
          </cell>
          <cell r="BK318">
            <v>257</v>
          </cell>
          <cell r="BL318">
            <v>1</v>
          </cell>
          <cell r="BM318">
            <v>0</v>
          </cell>
          <cell r="BN318">
            <v>123</v>
          </cell>
          <cell r="BO318">
            <v>10</v>
          </cell>
          <cell r="BP318">
            <v>0</v>
          </cell>
          <cell r="BQ318">
            <v>524</v>
          </cell>
          <cell r="BR318">
            <v>8179</v>
          </cell>
          <cell r="BS318">
            <v>11</v>
          </cell>
          <cell r="BT318">
            <v>404</v>
          </cell>
          <cell r="BU318">
            <v>2103</v>
          </cell>
          <cell r="BV318">
            <v>8</v>
          </cell>
          <cell r="BW318">
            <v>105</v>
          </cell>
          <cell r="CV318">
            <v>46</v>
          </cell>
          <cell r="CW318">
            <v>1</v>
          </cell>
          <cell r="CX318">
            <v>365</v>
          </cell>
          <cell r="CY318">
            <v>196</v>
          </cell>
          <cell r="CZ318">
            <v>5</v>
          </cell>
          <cell r="DA318">
            <v>1056</v>
          </cell>
          <cell r="DB318">
            <v>9574</v>
          </cell>
          <cell r="DC318">
            <v>11</v>
          </cell>
          <cell r="DD318">
            <v>2308</v>
          </cell>
          <cell r="DE318">
            <v>3268</v>
          </cell>
          <cell r="DF318">
            <v>1</v>
          </cell>
          <cell r="DG318">
            <v>610</v>
          </cell>
          <cell r="DH318">
            <v>6</v>
          </cell>
          <cell r="DI318">
            <v>1</v>
          </cell>
          <cell r="DJ318">
            <v>116</v>
          </cell>
          <cell r="DK318">
            <v>31</v>
          </cell>
          <cell r="DL318">
            <v>7</v>
          </cell>
          <cell r="DM318">
            <v>382</v>
          </cell>
          <cell r="DN318">
            <v>2628</v>
          </cell>
          <cell r="DO318">
            <v>7</v>
          </cell>
          <cell r="DP318">
            <v>73</v>
          </cell>
          <cell r="DQ318">
            <v>668</v>
          </cell>
          <cell r="DR318">
            <v>0</v>
          </cell>
          <cell r="DS318">
            <v>19</v>
          </cell>
        </row>
        <row r="319">
          <cell r="B319" t="str">
            <v>Kab. Mamasa</v>
          </cell>
          <cell r="C319" t="str">
            <v>Prov. Sulawesi Barat</v>
          </cell>
          <cell r="AZ319">
            <v>1</v>
          </cell>
          <cell r="BA319">
            <v>0</v>
          </cell>
          <cell r="BB319">
            <v>3</v>
          </cell>
          <cell r="BC319">
            <v>0</v>
          </cell>
          <cell r="BD319">
            <v>0</v>
          </cell>
          <cell r="BE319">
            <v>4</v>
          </cell>
          <cell r="BF319">
            <v>3408</v>
          </cell>
          <cell r="BG319">
            <v>3</v>
          </cell>
          <cell r="BH319">
            <v>148</v>
          </cell>
          <cell r="BI319">
            <v>7371</v>
          </cell>
          <cell r="BJ319">
            <v>30</v>
          </cell>
          <cell r="BK319">
            <v>420</v>
          </cell>
          <cell r="BL319">
            <v>0</v>
          </cell>
          <cell r="BM319">
            <v>0</v>
          </cell>
          <cell r="BN319">
            <v>4</v>
          </cell>
          <cell r="BO319">
            <v>0</v>
          </cell>
          <cell r="BP319">
            <v>0</v>
          </cell>
          <cell r="BQ319">
            <v>10</v>
          </cell>
          <cell r="BR319">
            <v>1973</v>
          </cell>
          <cell r="BS319">
            <v>4</v>
          </cell>
          <cell r="BT319">
            <v>119</v>
          </cell>
          <cell r="BU319">
            <v>1918</v>
          </cell>
          <cell r="BV319">
            <v>1</v>
          </cell>
          <cell r="BW319">
            <v>85</v>
          </cell>
          <cell r="CV319">
            <v>0</v>
          </cell>
          <cell r="CW319">
            <v>0</v>
          </cell>
          <cell r="CX319">
            <v>13</v>
          </cell>
          <cell r="CY319">
            <v>0</v>
          </cell>
          <cell r="CZ319">
            <v>0</v>
          </cell>
          <cell r="DA319">
            <v>26</v>
          </cell>
          <cell r="DB319">
            <v>701</v>
          </cell>
          <cell r="DC319">
            <v>0</v>
          </cell>
          <cell r="DD319">
            <v>15</v>
          </cell>
          <cell r="DE319">
            <v>1087</v>
          </cell>
          <cell r="DF319">
            <v>1</v>
          </cell>
          <cell r="DG319">
            <v>44</v>
          </cell>
          <cell r="DH319">
            <v>0</v>
          </cell>
          <cell r="DI319">
            <v>0</v>
          </cell>
          <cell r="DJ319">
            <v>8</v>
          </cell>
          <cell r="DK319">
            <v>2</v>
          </cell>
          <cell r="DL319">
            <v>0</v>
          </cell>
          <cell r="DM319">
            <v>11</v>
          </cell>
          <cell r="DN319">
            <v>289</v>
          </cell>
          <cell r="DO319">
            <v>0</v>
          </cell>
          <cell r="DP319">
            <v>5</v>
          </cell>
          <cell r="DQ319">
            <v>193</v>
          </cell>
          <cell r="DR319">
            <v>0</v>
          </cell>
          <cell r="DS319">
            <v>12</v>
          </cell>
        </row>
        <row r="320">
          <cell r="B320" t="str">
            <v>Kab. Mamuju</v>
          </cell>
          <cell r="C320" t="str">
            <v>Prov. Sulawesi Barat</v>
          </cell>
          <cell r="AZ320">
            <v>2</v>
          </cell>
          <cell r="BA320">
            <v>0</v>
          </cell>
          <cell r="BB320">
            <v>2</v>
          </cell>
          <cell r="BC320">
            <v>1</v>
          </cell>
          <cell r="BD320">
            <v>0</v>
          </cell>
          <cell r="BE320">
            <v>45</v>
          </cell>
          <cell r="BF320">
            <v>4564</v>
          </cell>
          <cell r="BG320">
            <v>18</v>
          </cell>
          <cell r="BH320">
            <v>470</v>
          </cell>
          <cell r="BI320">
            <v>3689</v>
          </cell>
          <cell r="BJ320">
            <v>12</v>
          </cell>
          <cell r="BK320">
            <v>345</v>
          </cell>
          <cell r="BL320">
            <v>0</v>
          </cell>
          <cell r="BM320">
            <v>0</v>
          </cell>
          <cell r="BN320">
            <v>9</v>
          </cell>
          <cell r="BO320">
            <v>1</v>
          </cell>
          <cell r="BP320">
            <v>0</v>
          </cell>
          <cell r="BQ320">
            <v>24</v>
          </cell>
          <cell r="BR320">
            <v>4783</v>
          </cell>
          <cell r="BS320">
            <v>18</v>
          </cell>
          <cell r="BT320">
            <v>447</v>
          </cell>
          <cell r="BU320">
            <v>5150</v>
          </cell>
          <cell r="BV320">
            <v>7</v>
          </cell>
          <cell r="BW320">
            <v>306</v>
          </cell>
          <cell r="CV320">
            <v>0</v>
          </cell>
          <cell r="CW320">
            <v>0</v>
          </cell>
          <cell r="CX320">
            <v>20</v>
          </cell>
          <cell r="CY320">
            <v>7</v>
          </cell>
          <cell r="CZ320">
            <v>0</v>
          </cell>
          <cell r="DA320">
            <v>59</v>
          </cell>
          <cell r="DB320">
            <v>3320</v>
          </cell>
          <cell r="DC320">
            <v>77</v>
          </cell>
          <cell r="DD320">
            <v>781</v>
          </cell>
          <cell r="DE320">
            <v>2024</v>
          </cell>
          <cell r="DF320">
            <v>17</v>
          </cell>
          <cell r="DG320">
            <v>245</v>
          </cell>
          <cell r="DH320">
            <v>1</v>
          </cell>
          <cell r="DI320">
            <v>0</v>
          </cell>
          <cell r="DJ320">
            <v>7</v>
          </cell>
          <cell r="DK320">
            <v>4</v>
          </cell>
          <cell r="DL320">
            <v>0</v>
          </cell>
          <cell r="DM320">
            <v>27</v>
          </cell>
          <cell r="DN320">
            <v>1137</v>
          </cell>
          <cell r="DO320">
            <v>7</v>
          </cell>
          <cell r="DP320">
            <v>203</v>
          </cell>
          <cell r="DQ320">
            <v>162</v>
          </cell>
          <cell r="DR320">
            <v>0</v>
          </cell>
          <cell r="DS320">
            <v>16</v>
          </cell>
        </row>
        <row r="321">
          <cell r="B321" t="str">
            <v>Kab. Mamuju Tengah</v>
          </cell>
          <cell r="C321" t="str">
            <v>Prov. Sulawesi Barat</v>
          </cell>
          <cell r="AZ321">
            <v>3</v>
          </cell>
          <cell r="BA321">
            <v>0</v>
          </cell>
          <cell r="BB321">
            <v>4</v>
          </cell>
          <cell r="BC321">
            <v>2</v>
          </cell>
          <cell r="BD321">
            <v>0</v>
          </cell>
          <cell r="BE321">
            <v>22</v>
          </cell>
          <cell r="BF321">
            <v>3888</v>
          </cell>
          <cell r="BG321">
            <v>70</v>
          </cell>
          <cell r="BH321">
            <v>341</v>
          </cell>
          <cell r="BI321">
            <v>1043</v>
          </cell>
          <cell r="BJ321">
            <v>1</v>
          </cell>
          <cell r="BK321">
            <v>85</v>
          </cell>
          <cell r="BL321">
            <v>0</v>
          </cell>
          <cell r="BM321">
            <v>0</v>
          </cell>
          <cell r="BN321">
            <v>3</v>
          </cell>
          <cell r="BO321">
            <v>0</v>
          </cell>
          <cell r="BP321">
            <v>0</v>
          </cell>
          <cell r="BQ321">
            <v>33</v>
          </cell>
          <cell r="BR321">
            <v>3124</v>
          </cell>
          <cell r="BS321">
            <v>21</v>
          </cell>
          <cell r="BT321">
            <v>357</v>
          </cell>
          <cell r="BU321">
            <v>1389</v>
          </cell>
          <cell r="BV321">
            <v>5</v>
          </cell>
          <cell r="BW321">
            <v>175</v>
          </cell>
          <cell r="CV321">
            <v>0</v>
          </cell>
          <cell r="CW321">
            <v>0</v>
          </cell>
          <cell r="CX321">
            <v>10</v>
          </cell>
          <cell r="CY321">
            <v>3</v>
          </cell>
          <cell r="CZ321">
            <v>0</v>
          </cell>
          <cell r="DA321">
            <v>25</v>
          </cell>
          <cell r="DB321">
            <v>1962</v>
          </cell>
          <cell r="DC321">
            <v>6</v>
          </cell>
          <cell r="DD321">
            <v>238</v>
          </cell>
          <cell r="DE321">
            <v>255</v>
          </cell>
          <cell r="DF321">
            <v>1</v>
          </cell>
          <cell r="DG321">
            <v>28</v>
          </cell>
          <cell r="DH321">
            <v>0</v>
          </cell>
          <cell r="DI321">
            <v>0</v>
          </cell>
          <cell r="DJ321">
            <v>1</v>
          </cell>
          <cell r="DK321">
            <v>0</v>
          </cell>
          <cell r="DL321">
            <v>0</v>
          </cell>
          <cell r="DM321">
            <v>5</v>
          </cell>
          <cell r="DN321">
            <v>215</v>
          </cell>
          <cell r="DO321">
            <v>0</v>
          </cell>
          <cell r="DP321">
            <v>97</v>
          </cell>
          <cell r="DQ321">
            <v>22</v>
          </cell>
          <cell r="DR321">
            <v>0</v>
          </cell>
          <cell r="DS321">
            <v>7</v>
          </cell>
        </row>
        <row r="322">
          <cell r="B322" t="str">
            <v>Kab. Manokwari</v>
          </cell>
          <cell r="C322" t="str">
            <v>Prov. Papua Barat</v>
          </cell>
          <cell r="AZ322">
            <v>0</v>
          </cell>
          <cell r="BA322">
            <v>0</v>
          </cell>
          <cell r="BB322">
            <v>1</v>
          </cell>
          <cell r="BC322">
            <v>0</v>
          </cell>
          <cell r="BD322">
            <v>0</v>
          </cell>
          <cell r="BE322">
            <v>2</v>
          </cell>
          <cell r="BF322">
            <v>516</v>
          </cell>
          <cell r="BG322">
            <v>0</v>
          </cell>
          <cell r="BH322">
            <v>0</v>
          </cell>
          <cell r="BI322">
            <v>1925</v>
          </cell>
          <cell r="BJ322">
            <v>0</v>
          </cell>
          <cell r="BK322">
            <v>2</v>
          </cell>
          <cell r="BL322">
            <v>0</v>
          </cell>
          <cell r="BM322">
            <v>0</v>
          </cell>
          <cell r="BN322">
            <v>1</v>
          </cell>
          <cell r="BO322">
            <v>1</v>
          </cell>
          <cell r="BP322">
            <v>0</v>
          </cell>
          <cell r="BQ322">
            <v>7</v>
          </cell>
          <cell r="BR322">
            <v>1606</v>
          </cell>
          <cell r="BS322">
            <v>11</v>
          </cell>
          <cell r="BT322">
            <v>3</v>
          </cell>
          <cell r="BU322">
            <v>4197</v>
          </cell>
          <cell r="BV322">
            <v>9</v>
          </cell>
          <cell r="BW322">
            <v>19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10</v>
          </cell>
          <cell r="DB322">
            <v>536</v>
          </cell>
          <cell r="DC322">
            <v>0</v>
          </cell>
          <cell r="DD322">
            <v>23</v>
          </cell>
          <cell r="DE322">
            <v>135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10</v>
          </cell>
          <cell r="DK322">
            <v>22</v>
          </cell>
          <cell r="DL322">
            <v>0</v>
          </cell>
          <cell r="DM322">
            <v>10</v>
          </cell>
          <cell r="DN322">
            <v>421</v>
          </cell>
          <cell r="DO322">
            <v>7</v>
          </cell>
          <cell r="DP322">
            <v>78</v>
          </cell>
          <cell r="DQ322">
            <v>458</v>
          </cell>
          <cell r="DR322">
            <v>0</v>
          </cell>
          <cell r="DS322">
            <v>0</v>
          </cell>
        </row>
        <row r="323">
          <cell r="B323" t="str">
            <v>Kab. Manokwari Selatan</v>
          </cell>
          <cell r="C323" t="str">
            <v>Prov. Papua Barat</v>
          </cell>
          <cell r="AZ323">
            <v>0</v>
          </cell>
          <cell r="BA323">
            <v>0</v>
          </cell>
          <cell r="BB323">
            <v>1</v>
          </cell>
          <cell r="BC323">
            <v>0</v>
          </cell>
          <cell r="BD323">
            <v>0</v>
          </cell>
          <cell r="BE323">
            <v>1</v>
          </cell>
          <cell r="BF323">
            <v>1676</v>
          </cell>
          <cell r="BG323">
            <v>0</v>
          </cell>
          <cell r="BH323">
            <v>5</v>
          </cell>
          <cell r="BI323">
            <v>1272</v>
          </cell>
          <cell r="BJ323">
            <v>0</v>
          </cell>
          <cell r="BK323">
            <v>3</v>
          </cell>
          <cell r="BL323">
            <v>0</v>
          </cell>
          <cell r="BM323">
            <v>0</v>
          </cell>
          <cell r="BN323">
            <v>5</v>
          </cell>
          <cell r="BO323">
            <v>0</v>
          </cell>
          <cell r="BP323">
            <v>0</v>
          </cell>
          <cell r="BQ323">
            <v>7</v>
          </cell>
          <cell r="BR323">
            <v>4417</v>
          </cell>
          <cell r="BS323">
            <v>0</v>
          </cell>
          <cell r="BT323">
            <v>17</v>
          </cell>
          <cell r="BU323">
            <v>2569</v>
          </cell>
          <cell r="BV323">
            <v>0</v>
          </cell>
          <cell r="BW323">
            <v>6</v>
          </cell>
          <cell r="CV323">
            <v>0</v>
          </cell>
          <cell r="CW323">
            <v>0</v>
          </cell>
          <cell r="CX323">
            <v>3</v>
          </cell>
          <cell r="CY323">
            <v>2</v>
          </cell>
          <cell r="CZ323">
            <v>0</v>
          </cell>
          <cell r="DA323">
            <v>23</v>
          </cell>
          <cell r="DB323">
            <v>1116</v>
          </cell>
          <cell r="DC323">
            <v>0</v>
          </cell>
          <cell r="DD323">
            <v>11</v>
          </cell>
          <cell r="DE323">
            <v>77</v>
          </cell>
          <cell r="DF323">
            <v>0</v>
          </cell>
          <cell r="DG323">
            <v>1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1</v>
          </cell>
          <cell r="DN323">
            <v>457</v>
          </cell>
          <cell r="DO323">
            <v>0</v>
          </cell>
          <cell r="DP323">
            <v>3</v>
          </cell>
          <cell r="DQ323">
            <v>0</v>
          </cell>
          <cell r="DR323">
            <v>0</v>
          </cell>
          <cell r="DS323">
            <v>0</v>
          </cell>
        </row>
        <row r="324">
          <cell r="B324" t="str">
            <v>Kab. Mappi</v>
          </cell>
          <cell r="C324" t="str">
            <v>Prov. Papua</v>
          </cell>
          <cell r="AZ324">
            <v>0</v>
          </cell>
          <cell r="BA324">
            <v>0</v>
          </cell>
          <cell r="BB324">
            <v>3</v>
          </cell>
          <cell r="BC324">
            <v>0</v>
          </cell>
          <cell r="BD324">
            <v>0</v>
          </cell>
          <cell r="BE324">
            <v>1</v>
          </cell>
          <cell r="BF324">
            <v>232</v>
          </cell>
          <cell r="BG324">
            <v>0</v>
          </cell>
          <cell r="BH324">
            <v>1</v>
          </cell>
          <cell r="BI324">
            <v>3034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1</v>
          </cell>
          <cell r="BO324">
            <v>0</v>
          </cell>
          <cell r="BP324">
            <v>0</v>
          </cell>
          <cell r="BQ324">
            <v>1</v>
          </cell>
          <cell r="BR324">
            <v>312</v>
          </cell>
          <cell r="BS324">
            <v>0</v>
          </cell>
          <cell r="BT324">
            <v>0</v>
          </cell>
          <cell r="BU324">
            <v>1040</v>
          </cell>
          <cell r="BV324">
            <v>0</v>
          </cell>
          <cell r="BW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1</v>
          </cell>
          <cell r="DB324">
            <v>226</v>
          </cell>
          <cell r="DC324">
            <v>0</v>
          </cell>
          <cell r="DD324">
            <v>0</v>
          </cell>
          <cell r="DE324">
            <v>192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34</v>
          </cell>
          <cell r="DO324">
            <v>0</v>
          </cell>
          <cell r="DP324">
            <v>0</v>
          </cell>
          <cell r="DQ324">
            <v>111</v>
          </cell>
          <cell r="DR324">
            <v>0</v>
          </cell>
          <cell r="DS324">
            <v>0</v>
          </cell>
        </row>
        <row r="325">
          <cell r="B325" t="str">
            <v>Kab. Maybrat</v>
          </cell>
          <cell r="C325" t="str">
            <v>Prov. Papua Barat</v>
          </cell>
          <cell r="AZ325">
            <v>0</v>
          </cell>
          <cell r="BA325">
            <v>0</v>
          </cell>
          <cell r="BB325">
            <v>7</v>
          </cell>
          <cell r="BC325">
            <v>0</v>
          </cell>
          <cell r="BD325">
            <v>0</v>
          </cell>
          <cell r="BE325">
            <v>23</v>
          </cell>
          <cell r="BF325">
            <v>4514</v>
          </cell>
          <cell r="BG325">
            <v>17</v>
          </cell>
          <cell r="BH325">
            <v>7</v>
          </cell>
          <cell r="BI325">
            <v>7634</v>
          </cell>
          <cell r="BJ325">
            <v>3</v>
          </cell>
          <cell r="BK325">
            <v>5</v>
          </cell>
          <cell r="BL325">
            <v>0</v>
          </cell>
          <cell r="BM325">
            <v>0</v>
          </cell>
          <cell r="BN325">
            <v>51</v>
          </cell>
          <cell r="BO325">
            <v>0</v>
          </cell>
          <cell r="BP325">
            <v>0</v>
          </cell>
          <cell r="BQ325">
            <v>75</v>
          </cell>
          <cell r="BR325">
            <v>4899</v>
          </cell>
          <cell r="BS325">
            <v>1</v>
          </cell>
          <cell r="BT325">
            <v>22</v>
          </cell>
          <cell r="BU325">
            <v>4417</v>
          </cell>
          <cell r="BV325">
            <v>0</v>
          </cell>
          <cell r="BW325">
            <v>14</v>
          </cell>
          <cell r="CV325">
            <v>0</v>
          </cell>
          <cell r="CW325">
            <v>0</v>
          </cell>
          <cell r="CX325">
            <v>30</v>
          </cell>
          <cell r="CY325">
            <v>5</v>
          </cell>
          <cell r="CZ325">
            <v>0</v>
          </cell>
          <cell r="DA325">
            <v>61</v>
          </cell>
          <cell r="DB325">
            <v>2214</v>
          </cell>
          <cell r="DC325">
            <v>0</v>
          </cell>
          <cell r="DD325">
            <v>7</v>
          </cell>
          <cell r="DE325">
            <v>1326</v>
          </cell>
          <cell r="DF325">
            <v>0</v>
          </cell>
          <cell r="DG325">
            <v>4</v>
          </cell>
          <cell r="DH325">
            <v>0</v>
          </cell>
          <cell r="DI325">
            <v>0</v>
          </cell>
          <cell r="DJ325">
            <v>105</v>
          </cell>
          <cell r="DK325">
            <v>2</v>
          </cell>
          <cell r="DL325">
            <v>0</v>
          </cell>
          <cell r="DM325">
            <v>207</v>
          </cell>
          <cell r="DN325">
            <v>1600</v>
          </cell>
          <cell r="DO325">
            <v>0</v>
          </cell>
          <cell r="DP325">
            <v>16</v>
          </cell>
          <cell r="DQ325">
            <v>611</v>
          </cell>
          <cell r="DR325">
            <v>0</v>
          </cell>
          <cell r="DS325">
            <v>1</v>
          </cell>
        </row>
        <row r="326">
          <cell r="B326" t="str">
            <v>Kab. Memberamo Raya</v>
          </cell>
          <cell r="C326" t="str">
            <v>Prov. Papua</v>
          </cell>
          <cell r="AZ326">
            <v>0</v>
          </cell>
          <cell r="BA326">
            <v>0</v>
          </cell>
          <cell r="BB326">
            <v>21</v>
          </cell>
          <cell r="BC326">
            <v>3</v>
          </cell>
          <cell r="BD326">
            <v>0</v>
          </cell>
          <cell r="BE326">
            <v>82</v>
          </cell>
          <cell r="BF326">
            <v>7277</v>
          </cell>
          <cell r="BG326">
            <v>20</v>
          </cell>
          <cell r="BH326">
            <v>491</v>
          </cell>
          <cell r="BI326">
            <v>2317</v>
          </cell>
          <cell r="BJ326">
            <v>2</v>
          </cell>
          <cell r="BK326">
            <v>156</v>
          </cell>
          <cell r="BL326">
            <v>0</v>
          </cell>
          <cell r="BM326">
            <v>0</v>
          </cell>
          <cell r="BN326">
            <v>11</v>
          </cell>
          <cell r="BO326">
            <v>2</v>
          </cell>
          <cell r="BP326">
            <v>0</v>
          </cell>
          <cell r="BQ326">
            <v>81</v>
          </cell>
          <cell r="BR326">
            <v>5730</v>
          </cell>
          <cell r="BS326">
            <v>68</v>
          </cell>
          <cell r="BT326">
            <v>295</v>
          </cell>
          <cell r="BU326">
            <v>2016</v>
          </cell>
          <cell r="BV326">
            <v>12</v>
          </cell>
          <cell r="BW326">
            <v>86</v>
          </cell>
          <cell r="CV326">
            <v>3</v>
          </cell>
          <cell r="CW326">
            <v>0</v>
          </cell>
          <cell r="CX326">
            <v>40</v>
          </cell>
          <cell r="CY326">
            <v>3</v>
          </cell>
          <cell r="CZ326">
            <v>1</v>
          </cell>
          <cell r="DA326">
            <v>158</v>
          </cell>
          <cell r="DB326">
            <v>4687</v>
          </cell>
          <cell r="DC326">
            <v>14</v>
          </cell>
          <cell r="DD326">
            <v>618</v>
          </cell>
          <cell r="DE326">
            <v>594</v>
          </cell>
          <cell r="DF326">
            <v>2</v>
          </cell>
          <cell r="DG326">
            <v>77</v>
          </cell>
          <cell r="DH326">
            <v>0</v>
          </cell>
          <cell r="DI326">
            <v>0</v>
          </cell>
          <cell r="DJ326">
            <v>67</v>
          </cell>
          <cell r="DK326">
            <v>8</v>
          </cell>
          <cell r="DL326">
            <v>0</v>
          </cell>
          <cell r="DM326">
            <v>181</v>
          </cell>
          <cell r="DN326">
            <v>1443</v>
          </cell>
          <cell r="DO326">
            <v>8</v>
          </cell>
          <cell r="DP326">
            <v>124</v>
          </cell>
          <cell r="DQ326">
            <v>314</v>
          </cell>
          <cell r="DR326">
            <v>0</v>
          </cell>
          <cell r="DS326">
            <v>9</v>
          </cell>
        </row>
        <row r="327">
          <cell r="B327" t="str">
            <v>Kab. Membramo Tengah</v>
          </cell>
          <cell r="C327" t="str">
            <v>Prov. Papua</v>
          </cell>
          <cell r="AZ327">
            <v>1</v>
          </cell>
          <cell r="BA327">
            <v>0</v>
          </cell>
          <cell r="BB327">
            <v>25</v>
          </cell>
          <cell r="BC327">
            <v>7</v>
          </cell>
          <cell r="BD327">
            <v>0</v>
          </cell>
          <cell r="BE327">
            <v>61</v>
          </cell>
          <cell r="BF327">
            <v>4452</v>
          </cell>
          <cell r="BG327">
            <v>4</v>
          </cell>
          <cell r="BH327">
            <v>148</v>
          </cell>
          <cell r="BI327">
            <v>1544</v>
          </cell>
          <cell r="BJ327">
            <v>0</v>
          </cell>
          <cell r="BK327">
            <v>30</v>
          </cell>
          <cell r="BL327">
            <v>0</v>
          </cell>
          <cell r="BM327">
            <v>0</v>
          </cell>
          <cell r="BN327">
            <v>4</v>
          </cell>
          <cell r="BO327">
            <v>0</v>
          </cell>
          <cell r="BP327">
            <v>0</v>
          </cell>
          <cell r="BQ327">
            <v>2</v>
          </cell>
          <cell r="BR327">
            <v>502</v>
          </cell>
          <cell r="BS327">
            <v>0</v>
          </cell>
          <cell r="BT327">
            <v>56</v>
          </cell>
          <cell r="BU327">
            <v>1008</v>
          </cell>
          <cell r="BV327">
            <v>0</v>
          </cell>
          <cell r="BW327">
            <v>4</v>
          </cell>
          <cell r="CV327">
            <v>1</v>
          </cell>
          <cell r="CW327">
            <v>0</v>
          </cell>
          <cell r="CX327">
            <v>21</v>
          </cell>
          <cell r="CY327">
            <v>3</v>
          </cell>
          <cell r="CZ327">
            <v>0</v>
          </cell>
          <cell r="DA327">
            <v>44</v>
          </cell>
          <cell r="DB327">
            <v>1558</v>
          </cell>
          <cell r="DC327">
            <v>1</v>
          </cell>
          <cell r="DD327">
            <v>101</v>
          </cell>
          <cell r="DE327">
            <v>467</v>
          </cell>
          <cell r="DF327">
            <v>1</v>
          </cell>
          <cell r="DG327">
            <v>23</v>
          </cell>
          <cell r="DH327">
            <v>1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7</v>
          </cell>
          <cell r="DN327">
            <v>233</v>
          </cell>
          <cell r="DO327">
            <v>0</v>
          </cell>
          <cell r="DP327">
            <v>18</v>
          </cell>
          <cell r="DQ327">
            <v>10</v>
          </cell>
          <cell r="DR327">
            <v>0</v>
          </cell>
          <cell r="DS327">
            <v>0</v>
          </cell>
        </row>
        <row r="328">
          <cell r="B328" t="str">
            <v>Kab. Merauke</v>
          </cell>
          <cell r="C328" t="str">
            <v>Prov. Papua</v>
          </cell>
          <cell r="AZ328">
            <v>1</v>
          </cell>
          <cell r="BA328">
            <v>0</v>
          </cell>
          <cell r="BB328">
            <v>2</v>
          </cell>
          <cell r="BC328">
            <v>4</v>
          </cell>
          <cell r="BD328">
            <v>0</v>
          </cell>
          <cell r="BE328">
            <v>12</v>
          </cell>
          <cell r="BF328">
            <v>4622</v>
          </cell>
          <cell r="BG328">
            <v>4</v>
          </cell>
          <cell r="BH328">
            <v>221</v>
          </cell>
          <cell r="BI328">
            <v>2000</v>
          </cell>
          <cell r="BJ328">
            <v>0</v>
          </cell>
          <cell r="BK328">
            <v>61</v>
          </cell>
          <cell r="BL328">
            <v>0</v>
          </cell>
          <cell r="BM328">
            <v>0</v>
          </cell>
          <cell r="BN328">
            <v>3</v>
          </cell>
          <cell r="BO328">
            <v>2</v>
          </cell>
          <cell r="BP328">
            <v>0</v>
          </cell>
          <cell r="BQ328">
            <v>12</v>
          </cell>
          <cell r="BR328">
            <v>5028</v>
          </cell>
          <cell r="BS328">
            <v>7</v>
          </cell>
          <cell r="BT328">
            <v>307</v>
          </cell>
          <cell r="BU328">
            <v>2273</v>
          </cell>
          <cell r="BV328">
            <v>5</v>
          </cell>
          <cell r="BW328">
            <v>86</v>
          </cell>
          <cell r="CV328">
            <v>1</v>
          </cell>
          <cell r="CW328">
            <v>0</v>
          </cell>
          <cell r="CX328">
            <v>24</v>
          </cell>
          <cell r="CY328">
            <v>0</v>
          </cell>
          <cell r="CZ328">
            <v>1</v>
          </cell>
          <cell r="DA328">
            <v>19</v>
          </cell>
          <cell r="DB328">
            <v>2958</v>
          </cell>
          <cell r="DC328">
            <v>4</v>
          </cell>
          <cell r="DD328">
            <v>210</v>
          </cell>
          <cell r="DE328">
            <v>845</v>
          </cell>
          <cell r="DF328">
            <v>1</v>
          </cell>
          <cell r="DG328">
            <v>60</v>
          </cell>
          <cell r="DH328">
            <v>0</v>
          </cell>
          <cell r="DI328">
            <v>0</v>
          </cell>
          <cell r="DJ328">
            <v>7</v>
          </cell>
          <cell r="DK328">
            <v>4</v>
          </cell>
          <cell r="DL328">
            <v>1</v>
          </cell>
          <cell r="DM328">
            <v>23</v>
          </cell>
          <cell r="DN328">
            <v>860</v>
          </cell>
          <cell r="DO328">
            <v>2</v>
          </cell>
          <cell r="DP328">
            <v>57</v>
          </cell>
          <cell r="DQ328">
            <v>378</v>
          </cell>
          <cell r="DR328">
            <v>0</v>
          </cell>
          <cell r="DS328">
            <v>11</v>
          </cell>
        </row>
        <row r="329">
          <cell r="B329" t="str">
            <v>Kab. Mimika</v>
          </cell>
          <cell r="C329" t="str">
            <v>Prov. Papua</v>
          </cell>
          <cell r="AZ329">
            <v>0</v>
          </cell>
          <cell r="BA329">
            <v>0</v>
          </cell>
          <cell r="BB329">
            <v>3</v>
          </cell>
          <cell r="BC329">
            <v>1</v>
          </cell>
          <cell r="BD329">
            <v>0</v>
          </cell>
          <cell r="BE329">
            <v>6</v>
          </cell>
          <cell r="BF329">
            <v>514</v>
          </cell>
          <cell r="BG329">
            <v>0</v>
          </cell>
          <cell r="BH329">
            <v>0</v>
          </cell>
          <cell r="BI329">
            <v>8041</v>
          </cell>
          <cell r="BJ329">
            <v>0</v>
          </cell>
          <cell r="BK329">
            <v>2</v>
          </cell>
          <cell r="BL329">
            <v>0</v>
          </cell>
          <cell r="BM329">
            <v>0</v>
          </cell>
          <cell r="BN329">
            <v>2</v>
          </cell>
          <cell r="BO329">
            <v>0</v>
          </cell>
          <cell r="BP329">
            <v>0</v>
          </cell>
          <cell r="BQ329">
            <v>1</v>
          </cell>
          <cell r="BR329">
            <v>475</v>
          </cell>
          <cell r="BS329">
            <v>0</v>
          </cell>
          <cell r="BT329">
            <v>0</v>
          </cell>
          <cell r="BU329">
            <v>1275</v>
          </cell>
          <cell r="BV329">
            <v>0</v>
          </cell>
          <cell r="BW329">
            <v>0</v>
          </cell>
          <cell r="CV329">
            <v>0</v>
          </cell>
          <cell r="CW329">
            <v>0</v>
          </cell>
          <cell r="CX329">
            <v>43</v>
          </cell>
          <cell r="CY329">
            <v>2</v>
          </cell>
          <cell r="CZ329">
            <v>0</v>
          </cell>
          <cell r="DA329">
            <v>16</v>
          </cell>
          <cell r="DB329">
            <v>872</v>
          </cell>
          <cell r="DC329">
            <v>0</v>
          </cell>
          <cell r="DD329">
            <v>1</v>
          </cell>
          <cell r="DE329">
            <v>1276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3</v>
          </cell>
          <cell r="DK329">
            <v>0</v>
          </cell>
          <cell r="DL329">
            <v>0</v>
          </cell>
          <cell r="DM329">
            <v>1</v>
          </cell>
          <cell r="DN329">
            <v>189</v>
          </cell>
          <cell r="DO329">
            <v>0</v>
          </cell>
          <cell r="DP329">
            <v>0</v>
          </cell>
          <cell r="DQ329">
            <v>189</v>
          </cell>
          <cell r="DR329">
            <v>0</v>
          </cell>
          <cell r="DS329">
            <v>0</v>
          </cell>
        </row>
        <row r="330">
          <cell r="B330" t="str">
            <v>Kab. Nabire</v>
          </cell>
          <cell r="C330" t="str">
            <v>Prov. Papua</v>
          </cell>
          <cell r="AZ330">
            <v>0</v>
          </cell>
          <cell r="BA330">
            <v>0</v>
          </cell>
          <cell r="BB330">
            <v>0</v>
          </cell>
          <cell r="BC330">
            <v>1</v>
          </cell>
          <cell r="BD330">
            <v>1</v>
          </cell>
          <cell r="BE330">
            <v>34</v>
          </cell>
          <cell r="BF330">
            <v>9674</v>
          </cell>
          <cell r="BG330">
            <v>1</v>
          </cell>
          <cell r="BH330">
            <v>208</v>
          </cell>
          <cell r="BI330">
            <v>2099</v>
          </cell>
          <cell r="BJ330">
            <v>0</v>
          </cell>
          <cell r="BK330">
            <v>16</v>
          </cell>
          <cell r="BL330">
            <v>0</v>
          </cell>
          <cell r="BM330">
            <v>0</v>
          </cell>
          <cell r="BN330">
            <v>3</v>
          </cell>
          <cell r="BO330">
            <v>0</v>
          </cell>
          <cell r="BP330">
            <v>0</v>
          </cell>
          <cell r="BQ330">
            <v>16</v>
          </cell>
          <cell r="BR330">
            <v>7900</v>
          </cell>
          <cell r="BS330">
            <v>3</v>
          </cell>
          <cell r="BT330">
            <v>197</v>
          </cell>
          <cell r="BU330">
            <v>2356</v>
          </cell>
          <cell r="BV330">
            <v>0</v>
          </cell>
          <cell r="BW330">
            <v>9</v>
          </cell>
          <cell r="CV330">
            <v>1</v>
          </cell>
          <cell r="CW330">
            <v>0</v>
          </cell>
          <cell r="CX330">
            <v>12</v>
          </cell>
          <cell r="CY330">
            <v>1</v>
          </cell>
          <cell r="CZ330">
            <v>0</v>
          </cell>
          <cell r="DA330">
            <v>25</v>
          </cell>
          <cell r="DB330">
            <v>2925</v>
          </cell>
          <cell r="DC330">
            <v>0</v>
          </cell>
          <cell r="DD330">
            <v>84</v>
          </cell>
          <cell r="DE330">
            <v>736</v>
          </cell>
          <cell r="DF330">
            <v>0</v>
          </cell>
          <cell r="DG330">
            <v>14</v>
          </cell>
          <cell r="DH330">
            <v>0</v>
          </cell>
          <cell r="DI330">
            <v>0</v>
          </cell>
          <cell r="DJ330">
            <v>2</v>
          </cell>
          <cell r="DK330">
            <v>0</v>
          </cell>
          <cell r="DL330">
            <v>0</v>
          </cell>
          <cell r="DM330">
            <v>9</v>
          </cell>
          <cell r="DN330">
            <v>1102</v>
          </cell>
          <cell r="DO330">
            <v>0</v>
          </cell>
          <cell r="DP330">
            <v>10</v>
          </cell>
          <cell r="DQ330">
            <v>141</v>
          </cell>
          <cell r="DR330">
            <v>0</v>
          </cell>
          <cell r="DS330">
            <v>1</v>
          </cell>
        </row>
        <row r="331">
          <cell r="B331" t="str">
            <v>Kab. Nduga</v>
          </cell>
          <cell r="C331" t="str">
            <v>Prov. Papua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107</v>
          </cell>
          <cell r="BG331">
            <v>0</v>
          </cell>
          <cell r="BH331">
            <v>1</v>
          </cell>
          <cell r="BI331">
            <v>43</v>
          </cell>
          <cell r="BJ331">
            <v>0</v>
          </cell>
          <cell r="BK331">
            <v>2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238</v>
          </cell>
          <cell r="BS331">
            <v>0</v>
          </cell>
          <cell r="BT331">
            <v>7</v>
          </cell>
          <cell r="BU331">
            <v>46</v>
          </cell>
          <cell r="BV331">
            <v>0</v>
          </cell>
          <cell r="BW331">
            <v>2</v>
          </cell>
          <cell r="CV331">
            <v>0</v>
          </cell>
          <cell r="CW331">
            <v>0</v>
          </cell>
          <cell r="CX331">
            <v>3</v>
          </cell>
          <cell r="CY331">
            <v>2</v>
          </cell>
          <cell r="CZ331">
            <v>0</v>
          </cell>
          <cell r="DA331">
            <v>14</v>
          </cell>
          <cell r="DB331">
            <v>480</v>
          </cell>
          <cell r="DC331">
            <v>0</v>
          </cell>
          <cell r="DD331">
            <v>5</v>
          </cell>
          <cell r="DE331">
            <v>586</v>
          </cell>
          <cell r="DF331">
            <v>0</v>
          </cell>
          <cell r="DG331">
            <v>11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43</v>
          </cell>
          <cell r="DO331">
            <v>0</v>
          </cell>
          <cell r="DP331">
            <v>1</v>
          </cell>
          <cell r="DQ331">
            <v>1</v>
          </cell>
          <cell r="DR331">
            <v>0</v>
          </cell>
          <cell r="DS331">
            <v>0</v>
          </cell>
        </row>
        <row r="332">
          <cell r="B332" t="str">
            <v>Kab. Paniai</v>
          </cell>
          <cell r="C332" t="str">
            <v>Prov. Papua</v>
          </cell>
          <cell r="AZ332">
            <v>0</v>
          </cell>
          <cell r="BA332">
            <v>0</v>
          </cell>
          <cell r="BB332">
            <v>2</v>
          </cell>
          <cell r="BC332">
            <v>1</v>
          </cell>
          <cell r="BD332">
            <v>0</v>
          </cell>
          <cell r="BE332">
            <v>3</v>
          </cell>
          <cell r="BF332">
            <v>262</v>
          </cell>
          <cell r="BG332">
            <v>0</v>
          </cell>
          <cell r="BH332">
            <v>0</v>
          </cell>
          <cell r="BI332">
            <v>3366</v>
          </cell>
          <cell r="BJ332">
            <v>0</v>
          </cell>
          <cell r="BK332">
            <v>3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2</v>
          </cell>
          <cell r="BR332">
            <v>153</v>
          </cell>
          <cell r="BS332">
            <v>0</v>
          </cell>
          <cell r="BT332">
            <v>0</v>
          </cell>
          <cell r="BU332">
            <v>454</v>
          </cell>
          <cell r="BV332">
            <v>0</v>
          </cell>
          <cell r="BW332">
            <v>0</v>
          </cell>
          <cell r="CV332">
            <v>0</v>
          </cell>
          <cell r="CW332">
            <v>0</v>
          </cell>
          <cell r="CX332">
            <v>11</v>
          </cell>
          <cell r="CY332">
            <v>0</v>
          </cell>
          <cell r="CZ332">
            <v>0</v>
          </cell>
          <cell r="DA332">
            <v>11</v>
          </cell>
          <cell r="DB332">
            <v>145</v>
          </cell>
          <cell r="DC332">
            <v>0</v>
          </cell>
          <cell r="DD332">
            <v>0</v>
          </cell>
          <cell r="DE332">
            <v>549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2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84</v>
          </cell>
          <cell r="DR332">
            <v>0</v>
          </cell>
          <cell r="DS332">
            <v>0</v>
          </cell>
        </row>
        <row r="333">
          <cell r="B333" t="str">
            <v>Kab. Pasangkayu</v>
          </cell>
          <cell r="C333" t="str">
            <v>Prov. Sulawesi Barat</v>
          </cell>
          <cell r="AZ333">
            <v>0</v>
          </cell>
          <cell r="BA333">
            <v>0</v>
          </cell>
          <cell r="BB333">
            <v>14</v>
          </cell>
          <cell r="BC333">
            <v>3</v>
          </cell>
          <cell r="BD333">
            <v>0</v>
          </cell>
          <cell r="BE333">
            <v>79</v>
          </cell>
          <cell r="BF333">
            <v>10129</v>
          </cell>
          <cell r="BG333">
            <v>23</v>
          </cell>
          <cell r="BH333">
            <v>855</v>
          </cell>
          <cell r="BI333">
            <v>2820</v>
          </cell>
          <cell r="BJ333">
            <v>1</v>
          </cell>
          <cell r="BK333">
            <v>166</v>
          </cell>
          <cell r="BL333">
            <v>0</v>
          </cell>
          <cell r="BM333">
            <v>1</v>
          </cell>
          <cell r="BN333">
            <v>3</v>
          </cell>
          <cell r="BO333">
            <v>1</v>
          </cell>
          <cell r="BP333">
            <v>0</v>
          </cell>
          <cell r="BQ333">
            <v>77</v>
          </cell>
          <cell r="BR333">
            <v>9059</v>
          </cell>
          <cell r="BS333">
            <v>7</v>
          </cell>
          <cell r="BT333">
            <v>868</v>
          </cell>
          <cell r="BU333">
            <v>4454</v>
          </cell>
          <cell r="BV333">
            <v>3</v>
          </cell>
          <cell r="BW333">
            <v>241</v>
          </cell>
          <cell r="CV333">
            <v>1</v>
          </cell>
          <cell r="CW333">
            <v>0</v>
          </cell>
          <cell r="CX333">
            <v>28</v>
          </cell>
          <cell r="CY333">
            <v>6</v>
          </cell>
          <cell r="CZ333">
            <v>0</v>
          </cell>
          <cell r="DA333">
            <v>96</v>
          </cell>
          <cell r="DB333">
            <v>5590</v>
          </cell>
          <cell r="DC333">
            <v>7</v>
          </cell>
          <cell r="DD333">
            <v>1011</v>
          </cell>
          <cell r="DE333">
            <v>1454</v>
          </cell>
          <cell r="DF333">
            <v>3</v>
          </cell>
          <cell r="DG333">
            <v>97</v>
          </cell>
          <cell r="DH333">
            <v>4</v>
          </cell>
          <cell r="DI333">
            <v>0</v>
          </cell>
          <cell r="DJ333">
            <v>31</v>
          </cell>
          <cell r="DK333">
            <v>6</v>
          </cell>
          <cell r="DL333">
            <v>0</v>
          </cell>
          <cell r="DM333">
            <v>75</v>
          </cell>
          <cell r="DN333">
            <v>2252</v>
          </cell>
          <cell r="DO333">
            <v>7</v>
          </cell>
          <cell r="DP333">
            <v>257</v>
          </cell>
          <cell r="DQ333">
            <v>530</v>
          </cell>
          <cell r="DR333">
            <v>5</v>
          </cell>
          <cell r="DS333">
            <v>57</v>
          </cell>
        </row>
        <row r="334">
          <cell r="B334" t="str">
            <v>Kab. Paser</v>
          </cell>
          <cell r="C334" t="str">
            <v>Prov. Kalimantan Timur</v>
          </cell>
          <cell r="AZ334">
            <v>1</v>
          </cell>
          <cell r="BA334">
            <v>1</v>
          </cell>
          <cell r="BB334">
            <v>18</v>
          </cell>
          <cell r="BC334">
            <v>7</v>
          </cell>
          <cell r="BD334">
            <v>1</v>
          </cell>
          <cell r="BE334">
            <v>90</v>
          </cell>
          <cell r="BF334">
            <v>10077</v>
          </cell>
          <cell r="BG334">
            <v>4</v>
          </cell>
          <cell r="BH334">
            <v>335</v>
          </cell>
          <cell r="BI334">
            <v>7460</v>
          </cell>
          <cell r="BJ334">
            <v>1</v>
          </cell>
          <cell r="BK334">
            <v>173</v>
          </cell>
          <cell r="BL334">
            <v>0</v>
          </cell>
          <cell r="BM334">
            <v>0</v>
          </cell>
          <cell r="BN334">
            <v>24</v>
          </cell>
          <cell r="BO334">
            <v>3</v>
          </cell>
          <cell r="BP334">
            <v>0</v>
          </cell>
          <cell r="BQ334">
            <v>106</v>
          </cell>
          <cell r="BR334">
            <v>9007</v>
          </cell>
          <cell r="BS334">
            <v>143</v>
          </cell>
          <cell r="BT334">
            <v>339</v>
          </cell>
          <cell r="BU334">
            <v>5324</v>
          </cell>
          <cell r="BV334">
            <v>5</v>
          </cell>
          <cell r="BW334">
            <v>206</v>
          </cell>
          <cell r="CV334">
            <v>1</v>
          </cell>
          <cell r="CW334">
            <v>0</v>
          </cell>
          <cell r="CX334">
            <v>38</v>
          </cell>
          <cell r="CY334">
            <v>15</v>
          </cell>
          <cell r="CZ334">
            <v>0</v>
          </cell>
          <cell r="DA334">
            <v>115</v>
          </cell>
          <cell r="DB334">
            <v>4587</v>
          </cell>
          <cell r="DC334">
            <v>6</v>
          </cell>
          <cell r="DD334">
            <v>295</v>
          </cell>
          <cell r="DE334">
            <v>1872</v>
          </cell>
          <cell r="DF334">
            <v>6</v>
          </cell>
          <cell r="DG334">
            <v>77</v>
          </cell>
          <cell r="DH334">
            <v>2</v>
          </cell>
          <cell r="DI334">
            <v>0</v>
          </cell>
          <cell r="DJ334">
            <v>52</v>
          </cell>
          <cell r="DK334">
            <v>4</v>
          </cell>
          <cell r="DL334">
            <v>0</v>
          </cell>
          <cell r="DM334">
            <v>112</v>
          </cell>
          <cell r="DN334">
            <v>2542</v>
          </cell>
          <cell r="DO334">
            <v>1</v>
          </cell>
          <cell r="DP334">
            <v>79</v>
          </cell>
          <cell r="DQ334">
            <v>1467</v>
          </cell>
          <cell r="DR334">
            <v>3</v>
          </cell>
          <cell r="DS334">
            <v>47</v>
          </cell>
        </row>
        <row r="335">
          <cell r="B335" t="str">
            <v>Kab. Pegunungan Arfak</v>
          </cell>
          <cell r="C335" t="str">
            <v>Prov. Papua Barat</v>
          </cell>
          <cell r="AZ335">
            <v>1</v>
          </cell>
          <cell r="BA335">
            <v>0</v>
          </cell>
          <cell r="BB335">
            <v>38</v>
          </cell>
          <cell r="BC335">
            <v>1</v>
          </cell>
          <cell r="BD335">
            <v>0</v>
          </cell>
          <cell r="BE335">
            <v>78</v>
          </cell>
          <cell r="BF335">
            <v>8994</v>
          </cell>
          <cell r="BG335">
            <v>11</v>
          </cell>
          <cell r="BH335">
            <v>442</v>
          </cell>
          <cell r="BI335">
            <v>5215</v>
          </cell>
          <cell r="BJ335">
            <v>6</v>
          </cell>
          <cell r="BK335">
            <v>156</v>
          </cell>
          <cell r="BL335">
            <v>0</v>
          </cell>
          <cell r="BM335">
            <v>0</v>
          </cell>
          <cell r="BN335">
            <v>16</v>
          </cell>
          <cell r="BO335">
            <v>0</v>
          </cell>
          <cell r="BP335">
            <v>0</v>
          </cell>
          <cell r="BQ335">
            <v>46</v>
          </cell>
          <cell r="BR335">
            <v>4105</v>
          </cell>
          <cell r="BS335">
            <v>1</v>
          </cell>
          <cell r="BT335">
            <v>72</v>
          </cell>
          <cell r="BU335">
            <v>1651</v>
          </cell>
          <cell r="BV335">
            <v>0</v>
          </cell>
          <cell r="BW335">
            <v>39</v>
          </cell>
          <cell r="CV335">
            <v>1</v>
          </cell>
          <cell r="CW335">
            <v>2</v>
          </cell>
          <cell r="CX335">
            <v>163</v>
          </cell>
          <cell r="CY335">
            <v>10</v>
          </cell>
          <cell r="CZ335">
            <v>2</v>
          </cell>
          <cell r="DA335">
            <v>143</v>
          </cell>
          <cell r="DB335">
            <v>3482</v>
          </cell>
          <cell r="DC335">
            <v>8</v>
          </cell>
          <cell r="DD335">
            <v>411</v>
          </cell>
          <cell r="DE335">
            <v>1550</v>
          </cell>
          <cell r="DF335">
            <v>1</v>
          </cell>
          <cell r="DG335">
            <v>97</v>
          </cell>
          <cell r="DH335">
            <v>1</v>
          </cell>
          <cell r="DI335">
            <v>0</v>
          </cell>
          <cell r="DJ335">
            <v>43</v>
          </cell>
          <cell r="DK335">
            <v>4</v>
          </cell>
          <cell r="DL335">
            <v>0</v>
          </cell>
          <cell r="DM335">
            <v>74</v>
          </cell>
          <cell r="DN335">
            <v>1710</v>
          </cell>
          <cell r="DO335">
            <v>0</v>
          </cell>
          <cell r="DP335">
            <v>73</v>
          </cell>
          <cell r="DQ335">
            <v>248</v>
          </cell>
          <cell r="DR335">
            <v>0</v>
          </cell>
          <cell r="DS335">
            <v>11</v>
          </cell>
        </row>
        <row r="336">
          <cell r="B336" t="str">
            <v>Kab. Pegunungan Bintang</v>
          </cell>
          <cell r="C336" t="str">
            <v>Prov. Papua</v>
          </cell>
          <cell r="AZ336">
            <v>0</v>
          </cell>
          <cell r="BA336">
            <v>0</v>
          </cell>
          <cell r="BB336">
            <v>1</v>
          </cell>
          <cell r="BC336">
            <v>0</v>
          </cell>
          <cell r="BD336">
            <v>0</v>
          </cell>
          <cell r="BE336">
            <v>0</v>
          </cell>
          <cell r="BF336">
            <v>107</v>
          </cell>
          <cell r="BG336">
            <v>0</v>
          </cell>
          <cell r="BH336">
            <v>0</v>
          </cell>
          <cell r="BI336">
            <v>4436</v>
          </cell>
          <cell r="BJ336">
            <v>0</v>
          </cell>
          <cell r="BK336">
            <v>2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308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CV336">
            <v>0</v>
          </cell>
          <cell r="CW336">
            <v>0</v>
          </cell>
          <cell r="CX336">
            <v>22</v>
          </cell>
          <cell r="CY336">
            <v>0</v>
          </cell>
          <cell r="CZ336">
            <v>0</v>
          </cell>
          <cell r="DA336">
            <v>6</v>
          </cell>
          <cell r="DB336">
            <v>295</v>
          </cell>
          <cell r="DC336">
            <v>0</v>
          </cell>
          <cell r="DD336">
            <v>0</v>
          </cell>
          <cell r="DE336">
            <v>323</v>
          </cell>
          <cell r="DF336">
            <v>0</v>
          </cell>
          <cell r="DG336">
            <v>0</v>
          </cell>
        </row>
        <row r="337">
          <cell r="B337" t="str">
            <v>Kab. Penajam Paser Utara</v>
          </cell>
          <cell r="C337" t="str">
            <v>Prov. Kalimantan Timur</v>
          </cell>
          <cell r="AZ337">
            <v>0</v>
          </cell>
          <cell r="BA337">
            <v>0</v>
          </cell>
          <cell r="BB337">
            <v>66</v>
          </cell>
          <cell r="BC337">
            <v>0</v>
          </cell>
          <cell r="BD337">
            <v>0</v>
          </cell>
          <cell r="BE337">
            <v>0</v>
          </cell>
          <cell r="BF337">
            <v>2095</v>
          </cell>
          <cell r="BG337">
            <v>1</v>
          </cell>
          <cell r="BH337">
            <v>63</v>
          </cell>
          <cell r="BI337">
            <v>5243</v>
          </cell>
          <cell r="BJ337">
            <v>6</v>
          </cell>
          <cell r="BK337">
            <v>149</v>
          </cell>
          <cell r="BL337">
            <v>0</v>
          </cell>
          <cell r="BM337">
            <v>0</v>
          </cell>
          <cell r="BN337">
            <v>3</v>
          </cell>
          <cell r="BO337">
            <v>0</v>
          </cell>
          <cell r="BP337">
            <v>0</v>
          </cell>
          <cell r="BQ337">
            <v>5</v>
          </cell>
          <cell r="BR337">
            <v>1782</v>
          </cell>
          <cell r="BS337">
            <v>0</v>
          </cell>
          <cell r="BT337">
            <v>2</v>
          </cell>
          <cell r="BU337">
            <v>7019</v>
          </cell>
          <cell r="BV337">
            <v>1</v>
          </cell>
          <cell r="BW337">
            <v>28</v>
          </cell>
          <cell r="CV337">
            <v>2</v>
          </cell>
          <cell r="CW337">
            <v>0</v>
          </cell>
          <cell r="CX337">
            <v>17</v>
          </cell>
          <cell r="CY337">
            <v>1</v>
          </cell>
          <cell r="CZ337">
            <v>0</v>
          </cell>
          <cell r="DA337">
            <v>14</v>
          </cell>
          <cell r="DB337">
            <v>731</v>
          </cell>
          <cell r="DC337">
            <v>12</v>
          </cell>
          <cell r="DD337">
            <v>6</v>
          </cell>
          <cell r="DE337">
            <v>1111</v>
          </cell>
          <cell r="DF337">
            <v>0</v>
          </cell>
          <cell r="DG337">
            <v>4</v>
          </cell>
          <cell r="DH337">
            <v>0</v>
          </cell>
          <cell r="DI337">
            <v>0</v>
          </cell>
          <cell r="DJ337">
            <v>17</v>
          </cell>
          <cell r="DK337">
            <v>1</v>
          </cell>
          <cell r="DL337">
            <v>1</v>
          </cell>
          <cell r="DM337">
            <v>4</v>
          </cell>
          <cell r="DN337">
            <v>464</v>
          </cell>
          <cell r="DO337">
            <v>0</v>
          </cell>
          <cell r="DP337">
            <v>4</v>
          </cell>
          <cell r="DQ337">
            <v>727</v>
          </cell>
          <cell r="DR337">
            <v>3</v>
          </cell>
          <cell r="DS337">
            <v>85</v>
          </cell>
        </row>
        <row r="338">
          <cell r="B338" t="str">
            <v>Kab. Pohuwato</v>
          </cell>
          <cell r="C338" t="str">
            <v>Prov. Gorontalo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330</v>
          </cell>
          <cell r="BG338">
            <v>0</v>
          </cell>
          <cell r="BH338">
            <v>1</v>
          </cell>
          <cell r="BI338">
            <v>695</v>
          </cell>
          <cell r="BJ338">
            <v>0</v>
          </cell>
          <cell r="BK338">
            <v>2</v>
          </cell>
          <cell r="BL338">
            <v>0</v>
          </cell>
          <cell r="BM338">
            <v>0</v>
          </cell>
          <cell r="BN338">
            <v>2</v>
          </cell>
          <cell r="BO338">
            <v>0</v>
          </cell>
          <cell r="BP338">
            <v>0</v>
          </cell>
          <cell r="BQ338">
            <v>10</v>
          </cell>
          <cell r="BR338">
            <v>306</v>
          </cell>
          <cell r="BS338">
            <v>0</v>
          </cell>
          <cell r="BT338">
            <v>0</v>
          </cell>
          <cell r="BU338">
            <v>263</v>
          </cell>
          <cell r="BV338">
            <v>0</v>
          </cell>
          <cell r="BW338">
            <v>0</v>
          </cell>
          <cell r="CV338">
            <v>0</v>
          </cell>
          <cell r="CW338">
            <v>0</v>
          </cell>
          <cell r="CX338">
            <v>18</v>
          </cell>
          <cell r="CY338">
            <v>0</v>
          </cell>
          <cell r="CZ338">
            <v>1</v>
          </cell>
          <cell r="DA338">
            <v>8</v>
          </cell>
          <cell r="DB338">
            <v>433</v>
          </cell>
          <cell r="DC338">
            <v>0</v>
          </cell>
          <cell r="DD338">
            <v>8</v>
          </cell>
          <cell r="DE338">
            <v>1179</v>
          </cell>
          <cell r="DF338">
            <v>0</v>
          </cell>
          <cell r="DG338">
            <v>10</v>
          </cell>
          <cell r="DH338">
            <v>0</v>
          </cell>
          <cell r="DI338">
            <v>0</v>
          </cell>
          <cell r="DJ338">
            <v>4</v>
          </cell>
          <cell r="DK338">
            <v>0</v>
          </cell>
          <cell r="DL338">
            <v>0</v>
          </cell>
          <cell r="DM338">
            <v>2</v>
          </cell>
          <cell r="DN338">
            <v>80</v>
          </cell>
          <cell r="DO338">
            <v>0</v>
          </cell>
          <cell r="DP338">
            <v>1</v>
          </cell>
          <cell r="DQ338">
            <v>292</v>
          </cell>
          <cell r="DR338">
            <v>0</v>
          </cell>
          <cell r="DS338">
            <v>4</v>
          </cell>
        </row>
        <row r="339">
          <cell r="B339" t="str">
            <v>Kab. Polewali Mandar</v>
          </cell>
          <cell r="C339" t="str">
            <v>Prov. Sulawesi Barat</v>
          </cell>
          <cell r="AZ339">
            <v>0</v>
          </cell>
          <cell r="BA339">
            <v>0</v>
          </cell>
          <cell r="BB339">
            <v>0</v>
          </cell>
          <cell r="BC339">
            <v>1</v>
          </cell>
          <cell r="BD339">
            <v>0</v>
          </cell>
          <cell r="BE339">
            <v>3</v>
          </cell>
          <cell r="BF339">
            <v>889</v>
          </cell>
          <cell r="BG339">
            <v>0</v>
          </cell>
          <cell r="BH339">
            <v>0</v>
          </cell>
          <cell r="BI339">
            <v>905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1</v>
          </cell>
          <cell r="BR339">
            <v>427</v>
          </cell>
          <cell r="BS339">
            <v>0</v>
          </cell>
          <cell r="BT339">
            <v>1</v>
          </cell>
          <cell r="BU339">
            <v>161</v>
          </cell>
          <cell r="BV339">
            <v>0</v>
          </cell>
          <cell r="BW339">
            <v>0</v>
          </cell>
          <cell r="CV339">
            <v>1</v>
          </cell>
          <cell r="CW339">
            <v>0</v>
          </cell>
          <cell r="CX339">
            <v>5</v>
          </cell>
          <cell r="CY339">
            <v>1</v>
          </cell>
          <cell r="CZ339">
            <v>0</v>
          </cell>
          <cell r="DA339">
            <v>2</v>
          </cell>
          <cell r="DB339">
            <v>136</v>
          </cell>
          <cell r="DC339">
            <v>0</v>
          </cell>
          <cell r="DD339">
            <v>0</v>
          </cell>
          <cell r="DE339">
            <v>354</v>
          </cell>
          <cell r="DF339">
            <v>0</v>
          </cell>
          <cell r="DG339">
            <v>0</v>
          </cell>
        </row>
        <row r="340">
          <cell r="B340" t="str">
            <v>Kab. Pulau Taliabu</v>
          </cell>
          <cell r="C340" t="str">
            <v>Prov. Maluku Utara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1</v>
          </cell>
          <cell r="BF340">
            <v>1065</v>
          </cell>
          <cell r="BG340">
            <v>0</v>
          </cell>
          <cell r="BH340">
            <v>5</v>
          </cell>
          <cell r="BI340">
            <v>542</v>
          </cell>
          <cell r="BJ340">
            <v>0</v>
          </cell>
          <cell r="BK340">
            <v>3</v>
          </cell>
          <cell r="BL340">
            <v>0</v>
          </cell>
          <cell r="BM340">
            <v>0</v>
          </cell>
          <cell r="BN340">
            <v>1</v>
          </cell>
          <cell r="BO340">
            <v>0</v>
          </cell>
          <cell r="BP340">
            <v>0</v>
          </cell>
          <cell r="BQ340">
            <v>0</v>
          </cell>
          <cell r="BR340">
            <v>186</v>
          </cell>
          <cell r="BS340">
            <v>0</v>
          </cell>
          <cell r="BT340">
            <v>5</v>
          </cell>
          <cell r="BU340">
            <v>43</v>
          </cell>
          <cell r="BV340">
            <v>0</v>
          </cell>
          <cell r="BW340">
            <v>0</v>
          </cell>
          <cell r="CV340">
            <v>0</v>
          </cell>
          <cell r="CW340">
            <v>0</v>
          </cell>
          <cell r="CX340">
            <v>3</v>
          </cell>
          <cell r="CY340">
            <v>0</v>
          </cell>
          <cell r="CZ340">
            <v>0</v>
          </cell>
          <cell r="DA340">
            <v>5</v>
          </cell>
          <cell r="DB340">
            <v>469</v>
          </cell>
          <cell r="DC340">
            <v>0</v>
          </cell>
          <cell r="DD340">
            <v>2</v>
          </cell>
          <cell r="DE340">
            <v>230</v>
          </cell>
          <cell r="DF340">
            <v>0</v>
          </cell>
          <cell r="DG340">
            <v>0</v>
          </cell>
        </row>
        <row r="341">
          <cell r="B341" t="str">
            <v>kab. Puncak</v>
          </cell>
          <cell r="C341" t="str">
            <v>Prov. Papua</v>
          </cell>
          <cell r="AZ341">
            <v>0</v>
          </cell>
          <cell r="BA341">
            <v>0</v>
          </cell>
          <cell r="BB341">
            <v>3</v>
          </cell>
          <cell r="BC341">
            <v>2</v>
          </cell>
          <cell r="BD341">
            <v>0</v>
          </cell>
          <cell r="BE341">
            <v>9</v>
          </cell>
          <cell r="BF341">
            <v>2189</v>
          </cell>
          <cell r="BG341">
            <v>3</v>
          </cell>
          <cell r="BH341">
            <v>34</v>
          </cell>
          <cell r="BI341">
            <v>985</v>
          </cell>
          <cell r="BJ341">
            <v>0</v>
          </cell>
          <cell r="BK341">
            <v>7</v>
          </cell>
          <cell r="BL341">
            <v>1</v>
          </cell>
          <cell r="BM341">
            <v>0</v>
          </cell>
          <cell r="BN341">
            <v>3</v>
          </cell>
          <cell r="BO341">
            <v>0</v>
          </cell>
          <cell r="BP341">
            <v>0</v>
          </cell>
          <cell r="BQ341">
            <v>12</v>
          </cell>
          <cell r="BR341">
            <v>1229</v>
          </cell>
          <cell r="BS341">
            <v>0</v>
          </cell>
          <cell r="BT341">
            <v>11</v>
          </cell>
          <cell r="BU341">
            <v>645</v>
          </cell>
          <cell r="BV341">
            <v>0</v>
          </cell>
          <cell r="BW341">
            <v>6</v>
          </cell>
          <cell r="CV341">
            <v>4</v>
          </cell>
          <cell r="CW341">
            <v>0</v>
          </cell>
          <cell r="CX341">
            <v>10</v>
          </cell>
          <cell r="CY341">
            <v>4</v>
          </cell>
          <cell r="CZ341">
            <v>0</v>
          </cell>
          <cell r="DA341">
            <v>38</v>
          </cell>
          <cell r="DB341">
            <v>1726</v>
          </cell>
          <cell r="DC341">
            <v>3</v>
          </cell>
          <cell r="DD341">
            <v>42</v>
          </cell>
          <cell r="DE341">
            <v>320</v>
          </cell>
          <cell r="DF341">
            <v>0</v>
          </cell>
          <cell r="DG341">
            <v>4</v>
          </cell>
          <cell r="DH341">
            <v>0</v>
          </cell>
          <cell r="DI341">
            <v>0</v>
          </cell>
          <cell r="DJ341">
            <v>0</v>
          </cell>
          <cell r="DK341">
            <v>1</v>
          </cell>
          <cell r="DL341">
            <v>0</v>
          </cell>
          <cell r="DM341">
            <v>2</v>
          </cell>
          <cell r="DN341">
            <v>270</v>
          </cell>
          <cell r="DO341">
            <v>0</v>
          </cell>
          <cell r="DP341">
            <v>11</v>
          </cell>
          <cell r="DQ341">
            <v>32</v>
          </cell>
          <cell r="DR341">
            <v>0</v>
          </cell>
          <cell r="DS341">
            <v>0</v>
          </cell>
        </row>
        <row r="342">
          <cell r="B342" t="str">
            <v>Kab. Puncak Jaya</v>
          </cell>
          <cell r="C342" t="str">
            <v>Prov. Papua</v>
          </cell>
          <cell r="AZ342">
            <v>0</v>
          </cell>
          <cell r="BA342">
            <v>0</v>
          </cell>
          <cell r="BB342">
            <v>1</v>
          </cell>
          <cell r="BC342">
            <v>0</v>
          </cell>
          <cell r="BD342">
            <v>0</v>
          </cell>
          <cell r="BE342">
            <v>17</v>
          </cell>
          <cell r="BF342">
            <v>1115</v>
          </cell>
          <cell r="BG342">
            <v>7</v>
          </cell>
          <cell r="BH342">
            <v>223</v>
          </cell>
          <cell r="BI342">
            <v>305</v>
          </cell>
          <cell r="BJ342">
            <v>3</v>
          </cell>
          <cell r="BK342">
            <v>37</v>
          </cell>
          <cell r="BL342">
            <v>0</v>
          </cell>
          <cell r="BM342">
            <v>0</v>
          </cell>
          <cell r="BN342">
            <v>1</v>
          </cell>
          <cell r="BO342">
            <v>0</v>
          </cell>
          <cell r="BP342">
            <v>0</v>
          </cell>
          <cell r="BQ342">
            <v>4</v>
          </cell>
          <cell r="BR342">
            <v>1457</v>
          </cell>
          <cell r="BS342">
            <v>11</v>
          </cell>
          <cell r="BT342">
            <v>264</v>
          </cell>
          <cell r="BU342">
            <v>324</v>
          </cell>
          <cell r="BV342">
            <v>1</v>
          </cell>
          <cell r="BW342">
            <v>13</v>
          </cell>
          <cell r="CV342">
            <v>2</v>
          </cell>
          <cell r="CW342">
            <v>0</v>
          </cell>
          <cell r="CX342">
            <v>14</v>
          </cell>
          <cell r="CY342">
            <v>3</v>
          </cell>
          <cell r="CZ342">
            <v>0</v>
          </cell>
          <cell r="DA342">
            <v>32</v>
          </cell>
          <cell r="DB342">
            <v>793</v>
          </cell>
          <cell r="DC342">
            <v>6</v>
          </cell>
          <cell r="DD342">
            <v>251</v>
          </cell>
          <cell r="DE342">
            <v>221</v>
          </cell>
          <cell r="DF342">
            <v>1</v>
          </cell>
          <cell r="DG342">
            <v>26</v>
          </cell>
          <cell r="DH342">
            <v>1</v>
          </cell>
          <cell r="DI342">
            <v>0</v>
          </cell>
          <cell r="DJ342">
            <v>1</v>
          </cell>
          <cell r="DK342">
            <v>0</v>
          </cell>
          <cell r="DL342">
            <v>0</v>
          </cell>
          <cell r="DM342">
            <v>2</v>
          </cell>
          <cell r="DN342">
            <v>167</v>
          </cell>
          <cell r="DO342">
            <v>0</v>
          </cell>
          <cell r="DP342">
            <v>34</v>
          </cell>
          <cell r="DQ342">
            <v>36</v>
          </cell>
          <cell r="DR342">
            <v>0</v>
          </cell>
          <cell r="DS342">
            <v>9</v>
          </cell>
        </row>
        <row r="343">
          <cell r="B343" t="str">
            <v>Kab. Raja Ampat</v>
          </cell>
          <cell r="C343" t="str">
            <v>Prov. Papua Barat</v>
          </cell>
          <cell r="AZ343">
            <v>0</v>
          </cell>
          <cell r="BA343">
            <v>0</v>
          </cell>
          <cell r="BB343">
            <v>2</v>
          </cell>
          <cell r="BC343">
            <v>1</v>
          </cell>
          <cell r="BD343">
            <v>0</v>
          </cell>
          <cell r="BE343">
            <v>16</v>
          </cell>
          <cell r="BF343">
            <v>3606</v>
          </cell>
          <cell r="BG343">
            <v>0</v>
          </cell>
          <cell r="BH343">
            <v>1</v>
          </cell>
          <cell r="BI343">
            <v>9467</v>
          </cell>
          <cell r="BJ343">
            <v>0</v>
          </cell>
          <cell r="BK343">
            <v>5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492</v>
          </cell>
          <cell r="BS343">
            <v>0</v>
          </cell>
          <cell r="BT343">
            <v>0</v>
          </cell>
          <cell r="BU343">
            <v>887</v>
          </cell>
          <cell r="BV343">
            <v>0</v>
          </cell>
          <cell r="BW343">
            <v>2</v>
          </cell>
          <cell r="CV343">
            <v>1</v>
          </cell>
          <cell r="CW343">
            <v>0</v>
          </cell>
          <cell r="CX343">
            <v>9</v>
          </cell>
          <cell r="CY343">
            <v>0</v>
          </cell>
          <cell r="CZ343">
            <v>0</v>
          </cell>
          <cell r="DA343">
            <v>13</v>
          </cell>
          <cell r="DB343">
            <v>859</v>
          </cell>
          <cell r="DC343">
            <v>0</v>
          </cell>
          <cell r="DD343">
            <v>1</v>
          </cell>
          <cell r="DE343">
            <v>1876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11</v>
          </cell>
          <cell r="DK343">
            <v>1</v>
          </cell>
          <cell r="DL343">
            <v>0</v>
          </cell>
          <cell r="DM343">
            <v>5</v>
          </cell>
          <cell r="DN343">
            <v>398</v>
          </cell>
          <cell r="DO343">
            <v>0</v>
          </cell>
          <cell r="DP343">
            <v>0</v>
          </cell>
          <cell r="DQ343">
            <v>236</v>
          </cell>
          <cell r="DR343">
            <v>0</v>
          </cell>
          <cell r="DS343">
            <v>0</v>
          </cell>
        </row>
        <row r="344">
          <cell r="B344" t="str">
            <v>Kab. Sarmi</v>
          </cell>
          <cell r="C344" t="str">
            <v>Prov. Papua</v>
          </cell>
          <cell r="AZ344">
            <v>0</v>
          </cell>
          <cell r="BA344">
            <v>0</v>
          </cell>
          <cell r="BB344">
            <v>1</v>
          </cell>
          <cell r="BC344">
            <v>0</v>
          </cell>
          <cell r="BD344">
            <v>1</v>
          </cell>
          <cell r="BE344">
            <v>6</v>
          </cell>
          <cell r="BF344">
            <v>1567</v>
          </cell>
          <cell r="BG344">
            <v>0</v>
          </cell>
          <cell r="BH344">
            <v>24</v>
          </cell>
          <cell r="BI344">
            <v>609</v>
          </cell>
          <cell r="BJ344">
            <v>0</v>
          </cell>
          <cell r="BK344">
            <v>5</v>
          </cell>
          <cell r="BL344">
            <v>0</v>
          </cell>
          <cell r="BM344">
            <v>0</v>
          </cell>
          <cell r="BN344">
            <v>0</v>
          </cell>
          <cell r="BO344">
            <v>1</v>
          </cell>
          <cell r="BP344">
            <v>0</v>
          </cell>
          <cell r="BQ344">
            <v>1</v>
          </cell>
          <cell r="BR344">
            <v>758</v>
          </cell>
          <cell r="BS344">
            <v>0</v>
          </cell>
          <cell r="BT344">
            <v>19</v>
          </cell>
          <cell r="BU344">
            <v>107</v>
          </cell>
          <cell r="BV344">
            <v>0</v>
          </cell>
          <cell r="BW344">
            <v>2</v>
          </cell>
          <cell r="CV344">
            <v>1</v>
          </cell>
          <cell r="CW344">
            <v>0</v>
          </cell>
          <cell r="CX344">
            <v>11</v>
          </cell>
          <cell r="CY344">
            <v>0</v>
          </cell>
          <cell r="CZ344">
            <v>0</v>
          </cell>
          <cell r="DA344">
            <v>20</v>
          </cell>
          <cell r="DB344">
            <v>1164</v>
          </cell>
          <cell r="DC344">
            <v>1</v>
          </cell>
          <cell r="DD344">
            <v>33</v>
          </cell>
          <cell r="DE344">
            <v>306</v>
          </cell>
          <cell r="DF344">
            <v>0</v>
          </cell>
          <cell r="DG344">
            <v>9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1</v>
          </cell>
          <cell r="DN344">
            <v>153</v>
          </cell>
          <cell r="DO344">
            <v>0</v>
          </cell>
          <cell r="DP344">
            <v>8</v>
          </cell>
          <cell r="DQ344">
            <v>34</v>
          </cell>
          <cell r="DR344">
            <v>0</v>
          </cell>
          <cell r="DS344">
            <v>0</v>
          </cell>
        </row>
        <row r="345">
          <cell r="B345" t="str">
            <v>Kab. Seram Bagian Barat</v>
          </cell>
          <cell r="C345" t="str">
            <v>Prov. Maluku</v>
          </cell>
          <cell r="AZ345">
            <v>0</v>
          </cell>
          <cell r="BA345">
            <v>0</v>
          </cell>
          <cell r="BB345">
            <v>29</v>
          </cell>
          <cell r="BC345">
            <v>0</v>
          </cell>
          <cell r="BD345">
            <v>0</v>
          </cell>
          <cell r="BE345">
            <v>20</v>
          </cell>
          <cell r="BF345">
            <v>11567</v>
          </cell>
          <cell r="BG345">
            <v>0</v>
          </cell>
          <cell r="BH345">
            <v>18</v>
          </cell>
          <cell r="BI345">
            <v>15405</v>
          </cell>
          <cell r="BJ345">
            <v>7</v>
          </cell>
          <cell r="BK345">
            <v>27</v>
          </cell>
          <cell r="BL345">
            <v>0</v>
          </cell>
          <cell r="BM345">
            <v>0</v>
          </cell>
          <cell r="BN345">
            <v>7</v>
          </cell>
          <cell r="BO345">
            <v>0</v>
          </cell>
          <cell r="BP345">
            <v>0</v>
          </cell>
          <cell r="BQ345">
            <v>6</v>
          </cell>
          <cell r="BR345">
            <v>918</v>
          </cell>
          <cell r="BS345">
            <v>0</v>
          </cell>
          <cell r="BT345">
            <v>0</v>
          </cell>
          <cell r="BU345">
            <v>2609</v>
          </cell>
          <cell r="BV345">
            <v>0</v>
          </cell>
          <cell r="BW345">
            <v>6</v>
          </cell>
          <cell r="CV345">
            <v>0</v>
          </cell>
          <cell r="CW345">
            <v>0</v>
          </cell>
          <cell r="CX345">
            <v>28</v>
          </cell>
          <cell r="CY345">
            <v>1</v>
          </cell>
          <cell r="CZ345">
            <v>0</v>
          </cell>
          <cell r="DA345">
            <v>14</v>
          </cell>
          <cell r="DB345">
            <v>1158</v>
          </cell>
          <cell r="DC345">
            <v>0</v>
          </cell>
          <cell r="DD345">
            <v>0</v>
          </cell>
          <cell r="DE345">
            <v>1955</v>
          </cell>
          <cell r="DF345">
            <v>0</v>
          </cell>
          <cell r="DG345">
            <v>1</v>
          </cell>
          <cell r="DH345">
            <v>0</v>
          </cell>
          <cell r="DI345">
            <v>0</v>
          </cell>
          <cell r="DJ345">
            <v>2</v>
          </cell>
          <cell r="DK345">
            <v>0</v>
          </cell>
          <cell r="DL345">
            <v>0</v>
          </cell>
          <cell r="DM345">
            <v>5</v>
          </cell>
          <cell r="DN345">
            <v>224</v>
          </cell>
          <cell r="DO345">
            <v>0</v>
          </cell>
          <cell r="DP345">
            <v>0</v>
          </cell>
          <cell r="DQ345">
            <v>156</v>
          </cell>
          <cell r="DR345">
            <v>0</v>
          </cell>
          <cell r="DS345">
            <v>0</v>
          </cell>
        </row>
        <row r="346">
          <cell r="B346" t="str">
            <v>Kab. Seram Bagian Timur</v>
          </cell>
          <cell r="C346" t="str">
            <v>Prov. Maluku</v>
          </cell>
          <cell r="AZ346">
            <v>0</v>
          </cell>
          <cell r="BA346">
            <v>0</v>
          </cell>
          <cell r="BB346">
            <v>2</v>
          </cell>
          <cell r="BC346">
            <v>0</v>
          </cell>
          <cell r="BD346">
            <v>0</v>
          </cell>
          <cell r="BE346">
            <v>5</v>
          </cell>
          <cell r="BF346">
            <v>3569</v>
          </cell>
          <cell r="BG346">
            <v>1</v>
          </cell>
          <cell r="BH346">
            <v>1</v>
          </cell>
          <cell r="BI346">
            <v>684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1</v>
          </cell>
          <cell r="BR346">
            <v>482</v>
          </cell>
          <cell r="BS346">
            <v>0</v>
          </cell>
          <cell r="BT346">
            <v>1</v>
          </cell>
          <cell r="BU346">
            <v>445</v>
          </cell>
          <cell r="BV346">
            <v>0</v>
          </cell>
          <cell r="BW346">
            <v>3</v>
          </cell>
          <cell r="CV346">
            <v>0</v>
          </cell>
          <cell r="CW346">
            <v>0</v>
          </cell>
          <cell r="CX346">
            <v>3</v>
          </cell>
          <cell r="CY346">
            <v>0</v>
          </cell>
          <cell r="CZ346">
            <v>0</v>
          </cell>
          <cell r="DA346">
            <v>19</v>
          </cell>
          <cell r="DB346">
            <v>1402</v>
          </cell>
          <cell r="DC346">
            <v>0</v>
          </cell>
          <cell r="DD346">
            <v>4</v>
          </cell>
          <cell r="DE346">
            <v>426</v>
          </cell>
          <cell r="DF346">
            <v>0</v>
          </cell>
          <cell r="DG346">
            <v>2</v>
          </cell>
          <cell r="DH346">
            <v>0</v>
          </cell>
          <cell r="DI346">
            <v>0</v>
          </cell>
          <cell r="DJ346">
            <v>1</v>
          </cell>
          <cell r="DK346">
            <v>0</v>
          </cell>
          <cell r="DL346">
            <v>0</v>
          </cell>
          <cell r="DM346">
            <v>2</v>
          </cell>
          <cell r="DN346">
            <v>307</v>
          </cell>
          <cell r="DO346">
            <v>0</v>
          </cell>
          <cell r="DP346">
            <v>1</v>
          </cell>
          <cell r="DQ346">
            <v>130</v>
          </cell>
          <cell r="DR346">
            <v>0</v>
          </cell>
          <cell r="DS346">
            <v>0</v>
          </cell>
        </row>
        <row r="347">
          <cell r="B347" t="str">
            <v>Kab. Sorong</v>
          </cell>
          <cell r="C347" t="str">
            <v>Prov. Papua Barat</v>
          </cell>
          <cell r="AZ347">
            <v>1</v>
          </cell>
          <cell r="BA347">
            <v>0</v>
          </cell>
          <cell r="BB347">
            <v>44</v>
          </cell>
          <cell r="BC347">
            <v>8</v>
          </cell>
          <cell r="BD347">
            <v>0</v>
          </cell>
          <cell r="BE347">
            <v>257</v>
          </cell>
          <cell r="BF347">
            <v>15072</v>
          </cell>
          <cell r="BG347">
            <v>47</v>
          </cell>
          <cell r="BH347">
            <v>1030</v>
          </cell>
          <cell r="BI347">
            <v>2120</v>
          </cell>
          <cell r="BJ347">
            <v>5</v>
          </cell>
          <cell r="BK347">
            <v>141</v>
          </cell>
          <cell r="BL347">
            <v>0</v>
          </cell>
          <cell r="BM347">
            <v>0</v>
          </cell>
          <cell r="BN347">
            <v>35</v>
          </cell>
          <cell r="BO347">
            <v>4</v>
          </cell>
          <cell r="BP347">
            <v>0</v>
          </cell>
          <cell r="BQ347">
            <v>176</v>
          </cell>
          <cell r="BR347">
            <v>9810</v>
          </cell>
          <cell r="BS347">
            <v>21</v>
          </cell>
          <cell r="BT347">
            <v>442</v>
          </cell>
          <cell r="BU347">
            <v>1179</v>
          </cell>
          <cell r="BV347">
            <v>4</v>
          </cell>
          <cell r="BW347">
            <v>49</v>
          </cell>
          <cell r="CV347">
            <v>6</v>
          </cell>
          <cell r="CW347">
            <v>0</v>
          </cell>
          <cell r="CX347">
            <v>92</v>
          </cell>
          <cell r="CY347">
            <v>19</v>
          </cell>
          <cell r="CZ347">
            <v>0</v>
          </cell>
          <cell r="DA347">
            <v>203</v>
          </cell>
          <cell r="DB347">
            <v>5882</v>
          </cell>
          <cell r="DC347">
            <v>36</v>
          </cell>
          <cell r="DD347">
            <v>939</v>
          </cell>
          <cell r="DE347">
            <v>945</v>
          </cell>
          <cell r="DF347">
            <v>1</v>
          </cell>
          <cell r="DG347">
            <v>86</v>
          </cell>
          <cell r="DH347">
            <v>2</v>
          </cell>
          <cell r="DI347">
            <v>0</v>
          </cell>
          <cell r="DJ347">
            <v>88</v>
          </cell>
          <cell r="DK347">
            <v>12</v>
          </cell>
          <cell r="DL347">
            <v>0</v>
          </cell>
          <cell r="DM347">
            <v>148</v>
          </cell>
          <cell r="DN347">
            <v>3708</v>
          </cell>
          <cell r="DO347">
            <v>7</v>
          </cell>
          <cell r="DP347">
            <v>238</v>
          </cell>
          <cell r="DQ347">
            <v>681</v>
          </cell>
          <cell r="DR347">
            <v>0</v>
          </cell>
          <cell r="DS347">
            <v>30</v>
          </cell>
        </row>
        <row r="348">
          <cell r="B348" t="str">
            <v>Kab. Sorong Selatan</v>
          </cell>
          <cell r="C348" t="str">
            <v>Prov. Papua Barat</v>
          </cell>
          <cell r="AZ348">
            <v>0</v>
          </cell>
          <cell r="BA348">
            <v>0</v>
          </cell>
          <cell r="BB348">
            <v>7</v>
          </cell>
          <cell r="BC348">
            <v>1</v>
          </cell>
          <cell r="BD348">
            <v>0</v>
          </cell>
          <cell r="BE348">
            <v>42</v>
          </cell>
          <cell r="BF348">
            <v>4194</v>
          </cell>
          <cell r="BG348">
            <v>36</v>
          </cell>
          <cell r="BH348">
            <v>776</v>
          </cell>
          <cell r="BI348">
            <v>636</v>
          </cell>
          <cell r="BJ348">
            <v>5</v>
          </cell>
          <cell r="BK348">
            <v>42</v>
          </cell>
          <cell r="BL348">
            <v>0</v>
          </cell>
          <cell r="BM348">
            <v>0</v>
          </cell>
          <cell r="BN348">
            <v>3</v>
          </cell>
          <cell r="BO348">
            <v>0</v>
          </cell>
          <cell r="BP348">
            <v>0</v>
          </cell>
          <cell r="BQ348">
            <v>24</v>
          </cell>
          <cell r="BR348">
            <v>2956</v>
          </cell>
          <cell r="BS348">
            <v>6</v>
          </cell>
          <cell r="BT348">
            <v>349</v>
          </cell>
          <cell r="BU348">
            <v>686</v>
          </cell>
          <cell r="BV348">
            <v>4</v>
          </cell>
          <cell r="BW348">
            <v>67</v>
          </cell>
          <cell r="CV348">
            <v>1</v>
          </cell>
          <cell r="CW348">
            <v>0</v>
          </cell>
          <cell r="CX348">
            <v>12</v>
          </cell>
          <cell r="CY348">
            <v>4</v>
          </cell>
          <cell r="CZ348">
            <v>0</v>
          </cell>
          <cell r="DA348">
            <v>29</v>
          </cell>
          <cell r="DB348">
            <v>1809</v>
          </cell>
          <cell r="DC348">
            <v>25</v>
          </cell>
          <cell r="DD348">
            <v>665</v>
          </cell>
          <cell r="DE348">
            <v>209</v>
          </cell>
          <cell r="DF348">
            <v>0</v>
          </cell>
          <cell r="DG348">
            <v>61</v>
          </cell>
          <cell r="DH348">
            <v>0</v>
          </cell>
          <cell r="DI348">
            <v>0</v>
          </cell>
          <cell r="DJ348">
            <v>9</v>
          </cell>
          <cell r="DK348">
            <v>2</v>
          </cell>
          <cell r="DL348">
            <v>0</v>
          </cell>
          <cell r="DM348">
            <v>10</v>
          </cell>
          <cell r="DN348">
            <v>1161</v>
          </cell>
          <cell r="DO348">
            <v>2</v>
          </cell>
          <cell r="DP348">
            <v>245</v>
          </cell>
          <cell r="DQ348">
            <v>125</v>
          </cell>
          <cell r="DR348">
            <v>0</v>
          </cell>
          <cell r="DS348">
            <v>28</v>
          </cell>
        </row>
        <row r="349">
          <cell r="B349" t="str">
            <v>Kab. Supiori</v>
          </cell>
          <cell r="C349" t="str">
            <v>Prov. Papua</v>
          </cell>
          <cell r="AZ349">
            <v>0</v>
          </cell>
          <cell r="BA349">
            <v>1</v>
          </cell>
          <cell r="BB349">
            <v>1</v>
          </cell>
          <cell r="BC349">
            <v>0</v>
          </cell>
          <cell r="BD349">
            <v>0</v>
          </cell>
          <cell r="BE349">
            <v>12</v>
          </cell>
          <cell r="BF349">
            <v>3229</v>
          </cell>
          <cell r="BG349">
            <v>29</v>
          </cell>
          <cell r="BH349">
            <v>200</v>
          </cell>
          <cell r="BI349">
            <v>1407</v>
          </cell>
          <cell r="BJ349">
            <v>4</v>
          </cell>
          <cell r="BK349">
            <v>135</v>
          </cell>
          <cell r="BL349">
            <v>0</v>
          </cell>
          <cell r="BM349">
            <v>1</v>
          </cell>
          <cell r="BN349">
            <v>4</v>
          </cell>
          <cell r="BO349">
            <v>1</v>
          </cell>
          <cell r="BP349">
            <v>0</v>
          </cell>
          <cell r="BQ349">
            <v>22</v>
          </cell>
          <cell r="BR349">
            <v>1667</v>
          </cell>
          <cell r="BS349">
            <v>8</v>
          </cell>
          <cell r="BT349">
            <v>192</v>
          </cell>
          <cell r="BU349">
            <v>1218</v>
          </cell>
          <cell r="BV349">
            <v>3</v>
          </cell>
          <cell r="BW349">
            <v>123</v>
          </cell>
          <cell r="CV349">
            <v>1</v>
          </cell>
          <cell r="CW349">
            <v>0</v>
          </cell>
          <cell r="CX349">
            <v>5</v>
          </cell>
          <cell r="CY349">
            <v>7</v>
          </cell>
          <cell r="CZ349">
            <v>0</v>
          </cell>
          <cell r="DA349">
            <v>23</v>
          </cell>
          <cell r="DB349">
            <v>1516</v>
          </cell>
          <cell r="DC349">
            <v>2</v>
          </cell>
          <cell r="DD349">
            <v>143</v>
          </cell>
          <cell r="DE349">
            <v>317</v>
          </cell>
          <cell r="DF349">
            <v>0</v>
          </cell>
          <cell r="DG349">
            <v>50</v>
          </cell>
          <cell r="DH349">
            <v>0</v>
          </cell>
          <cell r="DI349">
            <v>0</v>
          </cell>
          <cell r="DJ349">
            <v>9</v>
          </cell>
          <cell r="DK349">
            <v>6</v>
          </cell>
          <cell r="DL349">
            <v>0</v>
          </cell>
          <cell r="DM349">
            <v>22</v>
          </cell>
          <cell r="DN349">
            <v>592</v>
          </cell>
          <cell r="DO349">
            <v>0</v>
          </cell>
          <cell r="DP349">
            <v>46</v>
          </cell>
          <cell r="DQ349">
            <v>332</v>
          </cell>
          <cell r="DR349">
            <v>1</v>
          </cell>
          <cell r="DS349">
            <v>34</v>
          </cell>
        </row>
        <row r="350">
          <cell r="B350" t="str">
            <v>Kab. Tambrauw</v>
          </cell>
          <cell r="C350" t="str">
            <v>Prov. Papua Barat</v>
          </cell>
          <cell r="AZ350">
            <v>1</v>
          </cell>
          <cell r="BA350">
            <v>0</v>
          </cell>
          <cell r="BB350">
            <v>49</v>
          </cell>
          <cell r="BC350">
            <v>7</v>
          </cell>
          <cell r="BD350">
            <v>0</v>
          </cell>
          <cell r="BE350">
            <v>155</v>
          </cell>
          <cell r="BF350">
            <v>9773</v>
          </cell>
          <cell r="BG350">
            <v>39</v>
          </cell>
          <cell r="BH350">
            <v>722</v>
          </cell>
          <cell r="BI350">
            <v>3802</v>
          </cell>
          <cell r="BJ350">
            <v>4</v>
          </cell>
          <cell r="BK350">
            <v>249</v>
          </cell>
          <cell r="BL350">
            <v>5</v>
          </cell>
          <cell r="BM350">
            <v>0</v>
          </cell>
          <cell r="BN350">
            <v>126</v>
          </cell>
          <cell r="BO350">
            <v>0</v>
          </cell>
          <cell r="BP350">
            <v>0</v>
          </cell>
          <cell r="BQ350">
            <v>47</v>
          </cell>
          <cell r="BR350">
            <v>3274</v>
          </cell>
          <cell r="BS350">
            <v>18</v>
          </cell>
          <cell r="BT350">
            <v>133</v>
          </cell>
          <cell r="BU350">
            <v>2548</v>
          </cell>
          <cell r="BV350">
            <v>3</v>
          </cell>
          <cell r="BW350">
            <v>100</v>
          </cell>
          <cell r="CV350">
            <v>7</v>
          </cell>
          <cell r="CW350">
            <v>0</v>
          </cell>
          <cell r="CX350">
            <v>55</v>
          </cell>
          <cell r="CY350">
            <v>8</v>
          </cell>
          <cell r="CZ350">
            <v>0</v>
          </cell>
          <cell r="DA350">
            <v>183</v>
          </cell>
          <cell r="DB350">
            <v>4975</v>
          </cell>
          <cell r="DC350">
            <v>18</v>
          </cell>
          <cell r="DD350">
            <v>900</v>
          </cell>
          <cell r="DE350">
            <v>657</v>
          </cell>
          <cell r="DF350">
            <v>1</v>
          </cell>
          <cell r="DG350">
            <v>109</v>
          </cell>
          <cell r="DH350">
            <v>3</v>
          </cell>
          <cell r="DI350">
            <v>0</v>
          </cell>
          <cell r="DJ350">
            <v>49</v>
          </cell>
          <cell r="DK350">
            <v>9</v>
          </cell>
          <cell r="DL350">
            <v>0</v>
          </cell>
          <cell r="DM350">
            <v>64</v>
          </cell>
          <cell r="DN350">
            <v>1145</v>
          </cell>
          <cell r="DO350">
            <v>5</v>
          </cell>
          <cell r="DP350">
            <v>150</v>
          </cell>
          <cell r="DQ350">
            <v>367</v>
          </cell>
          <cell r="DR350">
            <v>2</v>
          </cell>
          <cell r="DS350">
            <v>48</v>
          </cell>
        </row>
        <row r="351">
          <cell r="B351" t="str">
            <v>Kab. Teluk Bintuni</v>
          </cell>
          <cell r="C351" t="str">
            <v>Prov. Papua Barat</v>
          </cell>
          <cell r="AZ351">
            <v>2</v>
          </cell>
          <cell r="BA351">
            <v>0</v>
          </cell>
          <cell r="BB351">
            <v>12</v>
          </cell>
          <cell r="BC351">
            <v>18</v>
          </cell>
          <cell r="BD351">
            <v>0</v>
          </cell>
          <cell r="BE351">
            <v>47</v>
          </cell>
          <cell r="BF351">
            <v>1696</v>
          </cell>
          <cell r="BG351">
            <v>3</v>
          </cell>
          <cell r="BH351">
            <v>159</v>
          </cell>
          <cell r="BI351">
            <v>695</v>
          </cell>
          <cell r="BJ351">
            <v>0</v>
          </cell>
          <cell r="BK351">
            <v>28</v>
          </cell>
          <cell r="BL351">
            <v>0</v>
          </cell>
          <cell r="BM351">
            <v>0</v>
          </cell>
          <cell r="BN351">
            <v>1</v>
          </cell>
          <cell r="BO351">
            <v>0</v>
          </cell>
          <cell r="BP351">
            <v>0</v>
          </cell>
          <cell r="BQ351">
            <v>5</v>
          </cell>
          <cell r="BR351">
            <v>187</v>
          </cell>
          <cell r="BS351">
            <v>0</v>
          </cell>
          <cell r="BT351">
            <v>53</v>
          </cell>
          <cell r="BU351">
            <v>114</v>
          </cell>
          <cell r="BV351">
            <v>0</v>
          </cell>
          <cell r="BW351">
            <v>10</v>
          </cell>
          <cell r="CV351">
            <v>1</v>
          </cell>
          <cell r="CW351">
            <v>0</v>
          </cell>
          <cell r="CX351">
            <v>24</v>
          </cell>
          <cell r="CY351">
            <v>4</v>
          </cell>
          <cell r="CZ351">
            <v>0</v>
          </cell>
          <cell r="DA351">
            <v>46</v>
          </cell>
          <cell r="DB351">
            <v>662</v>
          </cell>
          <cell r="DC351">
            <v>0</v>
          </cell>
          <cell r="DD351">
            <v>90</v>
          </cell>
          <cell r="DE351">
            <v>124</v>
          </cell>
          <cell r="DF351">
            <v>0</v>
          </cell>
          <cell r="DG351">
            <v>26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1</v>
          </cell>
          <cell r="DN351">
            <v>187</v>
          </cell>
          <cell r="DO351">
            <v>0</v>
          </cell>
          <cell r="DP351">
            <v>5</v>
          </cell>
          <cell r="DQ351">
            <v>12</v>
          </cell>
          <cell r="DR351">
            <v>0</v>
          </cell>
          <cell r="DS351">
            <v>0</v>
          </cell>
        </row>
        <row r="352">
          <cell r="B352" t="str">
            <v>Kab. Teluk Wondama</v>
          </cell>
          <cell r="C352" t="str">
            <v>Prov. Papua Barat</v>
          </cell>
          <cell r="AZ352">
            <v>0</v>
          </cell>
          <cell r="BA352">
            <v>0</v>
          </cell>
          <cell r="BB352">
            <v>1</v>
          </cell>
          <cell r="BC352">
            <v>0</v>
          </cell>
          <cell r="BD352">
            <v>0</v>
          </cell>
          <cell r="BE352">
            <v>7</v>
          </cell>
          <cell r="BF352">
            <v>653</v>
          </cell>
          <cell r="BG352">
            <v>0</v>
          </cell>
          <cell r="BH352">
            <v>22</v>
          </cell>
          <cell r="BI352">
            <v>585</v>
          </cell>
          <cell r="BJ352">
            <v>0</v>
          </cell>
          <cell r="BK352">
            <v>8</v>
          </cell>
          <cell r="BL352">
            <v>0</v>
          </cell>
          <cell r="BM352">
            <v>0</v>
          </cell>
          <cell r="BN352">
            <v>2</v>
          </cell>
          <cell r="BO352">
            <v>0</v>
          </cell>
          <cell r="BP352">
            <v>0</v>
          </cell>
          <cell r="BQ352">
            <v>6</v>
          </cell>
          <cell r="BR352">
            <v>1266</v>
          </cell>
          <cell r="BS352">
            <v>39</v>
          </cell>
          <cell r="BT352">
            <v>69</v>
          </cell>
          <cell r="BU352">
            <v>1322</v>
          </cell>
          <cell r="BV352">
            <v>0</v>
          </cell>
          <cell r="BW352">
            <v>50</v>
          </cell>
          <cell r="CV352">
            <v>0</v>
          </cell>
          <cell r="CW352">
            <v>0</v>
          </cell>
          <cell r="CX352">
            <v>3</v>
          </cell>
          <cell r="CY352">
            <v>2</v>
          </cell>
          <cell r="CZ352">
            <v>0</v>
          </cell>
          <cell r="DA352">
            <v>22</v>
          </cell>
          <cell r="DB352">
            <v>772</v>
          </cell>
          <cell r="DC352">
            <v>0</v>
          </cell>
          <cell r="DD352">
            <v>64</v>
          </cell>
          <cell r="DE352">
            <v>133</v>
          </cell>
          <cell r="DF352">
            <v>0</v>
          </cell>
          <cell r="DG352">
            <v>11</v>
          </cell>
          <cell r="DH352">
            <v>0</v>
          </cell>
          <cell r="DI352">
            <v>0</v>
          </cell>
          <cell r="DJ352">
            <v>1</v>
          </cell>
          <cell r="DK352">
            <v>1</v>
          </cell>
          <cell r="DL352">
            <v>0</v>
          </cell>
          <cell r="DM352">
            <v>4</v>
          </cell>
          <cell r="DN352">
            <v>90</v>
          </cell>
          <cell r="DO352">
            <v>0</v>
          </cell>
          <cell r="DP352">
            <v>5</v>
          </cell>
          <cell r="DQ352">
            <v>15</v>
          </cell>
          <cell r="DR352">
            <v>0</v>
          </cell>
          <cell r="DS352">
            <v>5</v>
          </cell>
        </row>
        <row r="353">
          <cell r="B353" t="str">
            <v>Kab. Tolikara</v>
          </cell>
          <cell r="C353" t="str">
            <v>Prov. Papua</v>
          </cell>
          <cell r="AZ353">
            <v>1</v>
          </cell>
          <cell r="BA353">
            <v>0</v>
          </cell>
          <cell r="BB353">
            <v>4</v>
          </cell>
          <cell r="BC353">
            <v>0</v>
          </cell>
          <cell r="BD353">
            <v>0</v>
          </cell>
          <cell r="BE353">
            <v>6</v>
          </cell>
          <cell r="BF353">
            <v>1490</v>
          </cell>
          <cell r="BG353">
            <v>2</v>
          </cell>
          <cell r="BH353">
            <v>18</v>
          </cell>
          <cell r="BI353">
            <v>4439</v>
          </cell>
          <cell r="BJ353">
            <v>2</v>
          </cell>
          <cell r="BK353">
            <v>32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69</v>
          </cell>
          <cell r="BS353">
            <v>0</v>
          </cell>
          <cell r="BT353">
            <v>0</v>
          </cell>
          <cell r="BU353">
            <v>129</v>
          </cell>
          <cell r="BV353">
            <v>0</v>
          </cell>
          <cell r="BW353">
            <v>0</v>
          </cell>
          <cell r="CV353">
            <v>0</v>
          </cell>
          <cell r="CW353">
            <v>0</v>
          </cell>
          <cell r="CX353">
            <v>8</v>
          </cell>
          <cell r="CY353">
            <v>1</v>
          </cell>
          <cell r="CZ353">
            <v>0</v>
          </cell>
          <cell r="DA353">
            <v>7</v>
          </cell>
          <cell r="DB353">
            <v>487</v>
          </cell>
          <cell r="DC353">
            <v>0</v>
          </cell>
          <cell r="DD353">
            <v>3</v>
          </cell>
          <cell r="DE353">
            <v>811</v>
          </cell>
          <cell r="DF353">
            <v>0</v>
          </cell>
          <cell r="DG353">
            <v>3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33</v>
          </cell>
          <cell r="DO353">
            <v>0</v>
          </cell>
          <cell r="DP353">
            <v>1</v>
          </cell>
          <cell r="DQ353">
            <v>63</v>
          </cell>
          <cell r="DR353">
            <v>0</v>
          </cell>
          <cell r="DS353">
            <v>1</v>
          </cell>
        </row>
        <row r="354">
          <cell r="B354" t="str">
            <v>Kab. Waropen</v>
          </cell>
          <cell r="C354" t="str">
            <v>Prov. Papua</v>
          </cell>
          <cell r="AZ354">
            <v>1</v>
          </cell>
          <cell r="BA354">
            <v>0</v>
          </cell>
          <cell r="BB354">
            <v>4</v>
          </cell>
          <cell r="BC354">
            <v>4</v>
          </cell>
          <cell r="BD354">
            <v>0</v>
          </cell>
          <cell r="BE354">
            <v>31</v>
          </cell>
          <cell r="BF354">
            <v>3781</v>
          </cell>
          <cell r="BG354">
            <v>16</v>
          </cell>
          <cell r="BH354">
            <v>597</v>
          </cell>
          <cell r="BI354">
            <v>1022</v>
          </cell>
          <cell r="BJ354">
            <v>2</v>
          </cell>
          <cell r="BK354">
            <v>82</v>
          </cell>
          <cell r="BL354">
            <v>0</v>
          </cell>
          <cell r="BM354">
            <v>0</v>
          </cell>
          <cell r="BN354">
            <v>7</v>
          </cell>
          <cell r="BO354">
            <v>0</v>
          </cell>
          <cell r="BP354">
            <v>0</v>
          </cell>
          <cell r="BQ354">
            <v>8</v>
          </cell>
          <cell r="BR354">
            <v>2066</v>
          </cell>
          <cell r="BS354">
            <v>7</v>
          </cell>
          <cell r="BT354">
            <v>350</v>
          </cell>
          <cell r="BU354">
            <v>989</v>
          </cell>
          <cell r="BV354">
            <v>2</v>
          </cell>
          <cell r="BW354">
            <v>62</v>
          </cell>
          <cell r="CV354">
            <v>3</v>
          </cell>
          <cell r="CW354">
            <v>0</v>
          </cell>
          <cell r="CX354">
            <v>17</v>
          </cell>
          <cell r="CY354">
            <v>13</v>
          </cell>
          <cell r="CZ354">
            <v>1</v>
          </cell>
          <cell r="DA354">
            <v>42</v>
          </cell>
          <cell r="DB354">
            <v>1912</v>
          </cell>
          <cell r="DC354">
            <v>15</v>
          </cell>
          <cell r="DD354">
            <v>569</v>
          </cell>
          <cell r="DE354">
            <v>391</v>
          </cell>
          <cell r="DF354">
            <v>4</v>
          </cell>
          <cell r="DG354">
            <v>82</v>
          </cell>
          <cell r="DH354">
            <v>0</v>
          </cell>
          <cell r="DI354">
            <v>0</v>
          </cell>
          <cell r="DJ354">
            <v>3</v>
          </cell>
          <cell r="DK354">
            <v>3</v>
          </cell>
          <cell r="DL354">
            <v>0</v>
          </cell>
          <cell r="DM354">
            <v>4</v>
          </cell>
          <cell r="DN354">
            <v>205</v>
          </cell>
          <cell r="DO354">
            <v>0</v>
          </cell>
          <cell r="DP354">
            <v>17</v>
          </cell>
          <cell r="DQ354">
            <v>202</v>
          </cell>
          <cell r="DR354">
            <v>0</v>
          </cell>
          <cell r="DS354">
            <v>17</v>
          </cell>
        </row>
        <row r="355">
          <cell r="B355" t="str">
            <v>Kab. Yahukimo</v>
          </cell>
          <cell r="C355" t="str">
            <v>Prov. Papua</v>
          </cell>
          <cell r="AZ355">
            <v>0</v>
          </cell>
          <cell r="BA355">
            <v>0</v>
          </cell>
          <cell r="BB355">
            <v>37</v>
          </cell>
          <cell r="BC355">
            <v>4</v>
          </cell>
          <cell r="BD355">
            <v>1</v>
          </cell>
          <cell r="BE355">
            <v>229</v>
          </cell>
          <cell r="BF355">
            <v>7224</v>
          </cell>
          <cell r="BG355">
            <v>59</v>
          </cell>
          <cell r="BH355">
            <v>903</v>
          </cell>
          <cell r="BI355">
            <v>1916</v>
          </cell>
          <cell r="BJ355">
            <v>0</v>
          </cell>
          <cell r="BK355">
            <v>67</v>
          </cell>
          <cell r="BL355">
            <v>0</v>
          </cell>
          <cell r="BM355">
            <v>0</v>
          </cell>
          <cell r="BN355">
            <v>4</v>
          </cell>
          <cell r="BO355">
            <v>6</v>
          </cell>
          <cell r="BP355">
            <v>0</v>
          </cell>
          <cell r="BQ355">
            <v>39</v>
          </cell>
          <cell r="BR355">
            <v>1860</v>
          </cell>
          <cell r="BS355">
            <v>1</v>
          </cell>
          <cell r="BT355">
            <v>178</v>
          </cell>
          <cell r="BU355">
            <v>926</v>
          </cell>
          <cell r="BV355">
            <v>1</v>
          </cell>
          <cell r="BW355">
            <v>88</v>
          </cell>
          <cell r="CV355">
            <v>1</v>
          </cell>
          <cell r="CW355">
            <v>0</v>
          </cell>
          <cell r="CX355">
            <v>15</v>
          </cell>
          <cell r="CY355">
            <v>37</v>
          </cell>
          <cell r="CZ355">
            <v>0</v>
          </cell>
          <cell r="DA355">
            <v>183</v>
          </cell>
          <cell r="DB355">
            <v>2360</v>
          </cell>
          <cell r="DC355">
            <v>2</v>
          </cell>
          <cell r="DD355">
            <v>658</v>
          </cell>
          <cell r="DE355">
            <v>316</v>
          </cell>
          <cell r="DF355">
            <v>1</v>
          </cell>
          <cell r="DG355">
            <v>20</v>
          </cell>
          <cell r="DH355">
            <v>5</v>
          </cell>
          <cell r="DI355">
            <v>0</v>
          </cell>
          <cell r="DJ355">
            <v>31</v>
          </cell>
          <cell r="DK355">
            <v>21</v>
          </cell>
          <cell r="DL355">
            <v>0</v>
          </cell>
          <cell r="DM355">
            <v>157</v>
          </cell>
          <cell r="DN355">
            <v>898</v>
          </cell>
          <cell r="DO355">
            <v>3</v>
          </cell>
          <cell r="DP355">
            <v>261</v>
          </cell>
          <cell r="DQ355">
            <v>108</v>
          </cell>
          <cell r="DR355">
            <v>2</v>
          </cell>
          <cell r="DS355">
            <v>13</v>
          </cell>
        </row>
        <row r="356">
          <cell r="B356" t="str">
            <v>Kab. Yalimo</v>
          </cell>
          <cell r="C356" t="str">
            <v>Prov. Papua</v>
          </cell>
          <cell r="AZ356">
            <v>0</v>
          </cell>
          <cell r="BA356">
            <v>0</v>
          </cell>
          <cell r="BB356">
            <v>8</v>
          </cell>
          <cell r="BC356">
            <v>4</v>
          </cell>
          <cell r="BD356">
            <v>1</v>
          </cell>
          <cell r="BE356">
            <v>31</v>
          </cell>
          <cell r="BF356">
            <v>1712</v>
          </cell>
          <cell r="BG356">
            <v>15</v>
          </cell>
          <cell r="BH356">
            <v>165</v>
          </cell>
          <cell r="BI356">
            <v>1269</v>
          </cell>
          <cell r="BJ356">
            <v>6</v>
          </cell>
          <cell r="BK356">
            <v>83</v>
          </cell>
          <cell r="BL356">
            <v>1</v>
          </cell>
          <cell r="BM356">
            <v>0</v>
          </cell>
          <cell r="BN356">
            <v>10</v>
          </cell>
          <cell r="BO356">
            <v>4</v>
          </cell>
          <cell r="BP356">
            <v>0</v>
          </cell>
          <cell r="BQ356">
            <v>22</v>
          </cell>
          <cell r="BR356">
            <v>2518</v>
          </cell>
          <cell r="BS356">
            <v>73</v>
          </cell>
          <cell r="BT356">
            <v>280</v>
          </cell>
          <cell r="BU356">
            <v>2285</v>
          </cell>
          <cell r="BV356">
            <v>17</v>
          </cell>
          <cell r="BW356">
            <v>188</v>
          </cell>
          <cell r="CV356">
            <v>1</v>
          </cell>
          <cell r="CW356">
            <v>0</v>
          </cell>
          <cell r="CX356">
            <v>4</v>
          </cell>
          <cell r="CY356">
            <v>6</v>
          </cell>
          <cell r="CZ356">
            <v>1</v>
          </cell>
          <cell r="DA356">
            <v>36</v>
          </cell>
          <cell r="DB356">
            <v>1403</v>
          </cell>
          <cell r="DC356">
            <v>2</v>
          </cell>
          <cell r="DD356">
            <v>211</v>
          </cell>
          <cell r="DE356">
            <v>374</v>
          </cell>
          <cell r="DF356">
            <v>0</v>
          </cell>
          <cell r="DG356">
            <v>47</v>
          </cell>
          <cell r="DH356">
            <v>1</v>
          </cell>
          <cell r="DI356">
            <v>0</v>
          </cell>
          <cell r="DJ356">
            <v>8</v>
          </cell>
          <cell r="DK356">
            <v>5</v>
          </cell>
          <cell r="DL356">
            <v>0</v>
          </cell>
          <cell r="DM356">
            <v>13</v>
          </cell>
          <cell r="DN356">
            <v>537</v>
          </cell>
          <cell r="DO356">
            <v>1</v>
          </cell>
          <cell r="DP356">
            <v>52</v>
          </cell>
          <cell r="DQ356">
            <v>105</v>
          </cell>
          <cell r="DR356">
            <v>0</v>
          </cell>
          <cell r="DS356">
            <v>12</v>
          </cell>
        </row>
        <row r="357">
          <cell r="B357" t="str">
            <v>Kota Ambon</v>
          </cell>
          <cell r="C357" t="str">
            <v>Prov. Maluku</v>
          </cell>
          <cell r="AZ357">
            <v>2</v>
          </cell>
          <cell r="BA357">
            <v>0</v>
          </cell>
          <cell r="BB357">
            <v>15</v>
          </cell>
          <cell r="BC357">
            <v>1</v>
          </cell>
          <cell r="BD357">
            <v>0</v>
          </cell>
          <cell r="BE357">
            <v>6</v>
          </cell>
          <cell r="BF357">
            <v>893</v>
          </cell>
          <cell r="BG357">
            <v>3</v>
          </cell>
          <cell r="BH357">
            <v>38</v>
          </cell>
          <cell r="BI357">
            <v>579</v>
          </cell>
          <cell r="BJ357">
            <v>2</v>
          </cell>
          <cell r="BK357">
            <v>43</v>
          </cell>
          <cell r="BL357">
            <v>0</v>
          </cell>
          <cell r="BM357">
            <v>0</v>
          </cell>
          <cell r="BN357">
            <v>3</v>
          </cell>
          <cell r="BO357">
            <v>2</v>
          </cell>
          <cell r="BP357">
            <v>0</v>
          </cell>
          <cell r="BQ357">
            <v>5</v>
          </cell>
          <cell r="BR357">
            <v>1256</v>
          </cell>
          <cell r="BS357">
            <v>0</v>
          </cell>
          <cell r="BT357">
            <v>48</v>
          </cell>
          <cell r="BU357">
            <v>565</v>
          </cell>
          <cell r="BV357">
            <v>0</v>
          </cell>
          <cell r="BW357">
            <v>33</v>
          </cell>
          <cell r="CV357">
            <v>0</v>
          </cell>
          <cell r="CW357">
            <v>0</v>
          </cell>
          <cell r="CX357">
            <v>4</v>
          </cell>
          <cell r="CY357">
            <v>4</v>
          </cell>
          <cell r="CZ357">
            <v>0</v>
          </cell>
          <cell r="DA357">
            <v>37</v>
          </cell>
          <cell r="DB357">
            <v>475</v>
          </cell>
          <cell r="DC357">
            <v>0</v>
          </cell>
          <cell r="DD357">
            <v>11</v>
          </cell>
          <cell r="DE357">
            <v>182</v>
          </cell>
          <cell r="DF357">
            <v>0</v>
          </cell>
          <cell r="DG357">
            <v>14</v>
          </cell>
          <cell r="DH357">
            <v>0</v>
          </cell>
          <cell r="DI357">
            <v>0</v>
          </cell>
          <cell r="DJ357">
            <v>4</v>
          </cell>
          <cell r="DK357">
            <v>1</v>
          </cell>
          <cell r="DL357">
            <v>0</v>
          </cell>
          <cell r="DM357">
            <v>0</v>
          </cell>
          <cell r="DN357">
            <v>149</v>
          </cell>
          <cell r="DO357">
            <v>0</v>
          </cell>
          <cell r="DP357">
            <v>5</v>
          </cell>
          <cell r="DQ357">
            <v>133</v>
          </cell>
          <cell r="DR357">
            <v>0</v>
          </cell>
          <cell r="DS357">
            <v>1</v>
          </cell>
        </row>
        <row r="358">
          <cell r="B358" t="str">
            <v>Kota Balikpapan</v>
          </cell>
          <cell r="C358" t="str">
            <v>Prov. Kalimantan Timur</v>
          </cell>
          <cell r="AZ358">
            <v>0</v>
          </cell>
          <cell r="BA358">
            <v>0</v>
          </cell>
          <cell r="BB358">
            <v>35</v>
          </cell>
          <cell r="BC358">
            <v>4</v>
          </cell>
          <cell r="BD358">
            <v>0</v>
          </cell>
          <cell r="BE358">
            <v>78</v>
          </cell>
          <cell r="BF358">
            <v>3973</v>
          </cell>
          <cell r="BG358">
            <v>14</v>
          </cell>
          <cell r="BH358">
            <v>205</v>
          </cell>
          <cell r="BI358">
            <v>1836</v>
          </cell>
          <cell r="BJ358">
            <v>1</v>
          </cell>
          <cell r="BK358">
            <v>51</v>
          </cell>
          <cell r="BL358">
            <v>0</v>
          </cell>
          <cell r="BM358">
            <v>1</v>
          </cell>
          <cell r="BN358">
            <v>6</v>
          </cell>
          <cell r="BO358">
            <v>0</v>
          </cell>
          <cell r="BP358">
            <v>0</v>
          </cell>
          <cell r="BQ358">
            <v>21</v>
          </cell>
          <cell r="BR358">
            <v>2298</v>
          </cell>
          <cell r="BS358">
            <v>4</v>
          </cell>
          <cell r="BT358">
            <v>165</v>
          </cell>
          <cell r="BU358">
            <v>1466</v>
          </cell>
          <cell r="BV358">
            <v>1</v>
          </cell>
          <cell r="BW358">
            <v>78</v>
          </cell>
          <cell r="CV358">
            <v>0</v>
          </cell>
          <cell r="CW358">
            <v>0</v>
          </cell>
          <cell r="CX358">
            <v>24</v>
          </cell>
          <cell r="CY358">
            <v>5</v>
          </cell>
          <cell r="CZ358">
            <v>0</v>
          </cell>
          <cell r="DA358">
            <v>48</v>
          </cell>
          <cell r="DB358">
            <v>1778</v>
          </cell>
          <cell r="DC358">
            <v>4</v>
          </cell>
          <cell r="DD358">
            <v>174</v>
          </cell>
          <cell r="DE358">
            <v>716</v>
          </cell>
          <cell r="DF358">
            <v>1</v>
          </cell>
          <cell r="DG358">
            <v>38</v>
          </cell>
          <cell r="DH358">
            <v>1</v>
          </cell>
          <cell r="DI358">
            <v>0</v>
          </cell>
          <cell r="DJ358">
            <v>5</v>
          </cell>
          <cell r="DK358">
            <v>8</v>
          </cell>
          <cell r="DL358">
            <v>0</v>
          </cell>
          <cell r="DM358">
            <v>29</v>
          </cell>
          <cell r="DN358">
            <v>556</v>
          </cell>
          <cell r="DO358">
            <v>0</v>
          </cell>
          <cell r="DP358">
            <v>111</v>
          </cell>
          <cell r="DQ358">
            <v>93</v>
          </cell>
          <cell r="DR358">
            <v>1</v>
          </cell>
          <cell r="DS358">
            <v>39</v>
          </cell>
        </row>
        <row r="359">
          <cell r="B359" t="str">
            <v>Kota Bontang</v>
          </cell>
          <cell r="C359" t="str">
            <v>Prov. Kalimantan Timur</v>
          </cell>
          <cell r="AZ359">
            <v>0</v>
          </cell>
          <cell r="BA359">
            <v>0</v>
          </cell>
          <cell r="BB359">
            <v>2</v>
          </cell>
          <cell r="BC359">
            <v>2</v>
          </cell>
          <cell r="BD359">
            <v>1</v>
          </cell>
          <cell r="BE359">
            <v>8</v>
          </cell>
          <cell r="BF359">
            <v>2000</v>
          </cell>
          <cell r="BG359">
            <v>11</v>
          </cell>
          <cell r="BH359">
            <v>202</v>
          </cell>
          <cell r="BI359">
            <v>647</v>
          </cell>
          <cell r="BJ359">
            <v>0</v>
          </cell>
          <cell r="BK359">
            <v>83</v>
          </cell>
          <cell r="BL359">
            <v>0</v>
          </cell>
          <cell r="BM359">
            <v>0</v>
          </cell>
          <cell r="BN359">
            <v>2</v>
          </cell>
          <cell r="BO359">
            <v>3</v>
          </cell>
          <cell r="BP359">
            <v>0</v>
          </cell>
          <cell r="BQ359">
            <v>13</v>
          </cell>
          <cell r="BR359">
            <v>1729</v>
          </cell>
          <cell r="BS359">
            <v>1</v>
          </cell>
          <cell r="BT359">
            <v>87</v>
          </cell>
          <cell r="BU359">
            <v>473</v>
          </cell>
          <cell r="BV359">
            <v>1</v>
          </cell>
          <cell r="BW359">
            <v>40</v>
          </cell>
          <cell r="CV359">
            <v>2</v>
          </cell>
          <cell r="CW359">
            <v>0</v>
          </cell>
          <cell r="CX359">
            <v>19</v>
          </cell>
          <cell r="CY359">
            <v>7</v>
          </cell>
          <cell r="CZ359">
            <v>0</v>
          </cell>
          <cell r="DA359">
            <v>25</v>
          </cell>
          <cell r="DB359">
            <v>1106</v>
          </cell>
          <cell r="DC359">
            <v>22</v>
          </cell>
          <cell r="DD359">
            <v>162</v>
          </cell>
          <cell r="DE359">
            <v>245</v>
          </cell>
          <cell r="DF359">
            <v>0</v>
          </cell>
          <cell r="DG359">
            <v>23</v>
          </cell>
          <cell r="DH359">
            <v>0</v>
          </cell>
          <cell r="DI359">
            <v>0</v>
          </cell>
          <cell r="DJ359">
            <v>1</v>
          </cell>
          <cell r="DK359">
            <v>1</v>
          </cell>
          <cell r="DL359">
            <v>0</v>
          </cell>
          <cell r="DM359">
            <v>8</v>
          </cell>
          <cell r="DN359">
            <v>277</v>
          </cell>
          <cell r="DO359">
            <v>1</v>
          </cell>
          <cell r="DP359">
            <v>43</v>
          </cell>
          <cell r="DQ359">
            <v>10</v>
          </cell>
          <cell r="DR359">
            <v>0</v>
          </cell>
          <cell r="DS359">
            <v>2</v>
          </cell>
        </row>
        <row r="360">
          <cell r="B360" t="str">
            <v>Kota Gorontalo</v>
          </cell>
          <cell r="C360" t="str">
            <v>Prov. Gorontalo</v>
          </cell>
          <cell r="AZ360">
            <v>1</v>
          </cell>
          <cell r="BA360">
            <v>1</v>
          </cell>
          <cell r="BB360">
            <v>42</v>
          </cell>
          <cell r="BC360">
            <v>1</v>
          </cell>
          <cell r="BD360">
            <v>0</v>
          </cell>
          <cell r="BE360">
            <v>180</v>
          </cell>
          <cell r="BF360">
            <v>9673</v>
          </cell>
          <cell r="BG360">
            <v>66</v>
          </cell>
          <cell r="BH360">
            <v>1466</v>
          </cell>
          <cell r="BI360">
            <v>2245</v>
          </cell>
          <cell r="BJ360">
            <v>5</v>
          </cell>
          <cell r="BK360">
            <v>300</v>
          </cell>
          <cell r="BL360">
            <v>0</v>
          </cell>
          <cell r="BM360">
            <v>0</v>
          </cell>
          <cell r="BN360">
            <v>43</v>
          </cell>
          <cell r="BO360">
            <v>1</v>
          </cell>
          <cell r="BP360">
            <v>0</v>
          </cell>
          <cell r="BQ360">
            <v>155</v>
          </cell>
          <cell r="BR360">
            <v>5817</v>
          </cell>
          <cell r="BS360">
            <v>35</v>
          </cell>
          <cell r="BT360">
            <v>259</v>
          </cell>
          <cell r="BU360">
            <v>1901</v>
          </cell>
          <cell r="BV360">
            <v>14</v>
          </cell>
          <cell r="BW360">
            <v>108</v>
          </cell>
          <cell r="CV360">
            <v>3</v>
          </cell>
          <cell r="CW360">
            <v>1</v>
          </cell>
          <cell r="CX360">
            <v>54</v>
          </cell>
          <cell r="CY360">
            <v>26</v>
          </cell>
          <cell r="CZ360">
            <v>0</v>
          </cell>
          <cell r="DA360">
            <v>116</v>
          </cell>
          <cell r="DB360">
            <v>3487</v>
          </cell>
          <cell r="DC360">
            <v>8</v>
          </cell>
          <cell r="DD360">
            <v>972</v>
          </cell>
          <cell r="DE360">
            <v>596</v>
          </cell>
          <cell r="DF360">
            <v>3</v>
          </cell>
          <cell r="DG360">
            <v>101</v>
          </cell>
          <cell r="DH360">
            <v>9</v>
          </cell>
          <cell r="DI360">
            <v>0</v>
          </cell>
          <cell r="DJ360">
            <v>76</v>
          </cell>
          <cell r="DK360">
            <v>20</v>
          </cell>
          <cell r="DL360">
            <v>2</v>
          </cell>
          <cell r="DM360">
            <v>181</v>
          </cell>
          <cell r="DN360">
            <v>2729</v>
          </cell>
          <cell r="DO360">
            <v>17</v>
          </cell>
          <cell r="DP360">
            <v>399</v>
          </cell>
          <cell r="DQ360">
            <v>474</v>
          </cell>
          <cell r="DR360">
            <v>1</v>
          </cell>
          <cell r="DS360">
            <v>37</v>
          </cell>
        </row>
        <row r="361">
          <cell r="B361" t="str">
            <v>Kab. Bengkalis</v>
          </cell>
          <cell r="C361" t="str">
            <v>Prov. Riau</v>
          </cell>
          <cell r="AZ361">
            <v>1</v>
          </cell>
          <cell r="BA361">
            <v>0</v>
          </cell>
          <cell r="BB361">
            <v>133</v>
          </cell>
          <cell r="BC361">
            <v>19</v>
          </cell>
          <cell r="BD361">
            <v>1</v>
          </cell>
          <cell r="BE361">
            <v>896</v>
          </cell>
          <cell r="BF361">
            <v>57008</v>
          </cell>
          <cell r="BG361">
            <v>38</v>
          </cell>
          <cell r="BH361">
            <v>4061</v>
          </cell>
          <cell r="BI361">
            <v>3193</v>
          </cell>
          <cell r="BJ361">
            <v>4</v>
          </cell>
          <cell r="BK361">
            <v>112</v>
          </cell>
          <cell r="BL361">
            <v>0</v>
          </cell>
          <cell r="BM361">
            <v>0</v>
          </cell>
          <cell r="BN361">
            <v>13</v>
          </cell>
          <cell r="BO361">
            <v>1</v>
          </cell>
          <cell r="BP361">
            <v>0</v>
          </cell>
          <cell r="BQ361">
            <v>96</v>
          </cell>
          <cell r="BR361">
            <v>8812</v>
          </cell>
          <cell r="BS361">
            <v>0</v>
          </cell>
          <cell r="BT361">
            <v>159</v>
          </cell>
          <cell r="BU361">
            <v>302</v>
          </cell>
          <cell r="BV361">
            <v>0</v>
          </cell>
          <cell r="BW361">
            <v>3</v>
          </cell>
          <cell r="CV361">
            <v>3</v>
          </cell>
          <cell r="CW361">
            <v>0</v>
          </cell>
          <cell r="CX361">
            <v>48</v>
          </cell>
          <cell r="CY361">
            <v>43</v>
          </cell>
          <cell r="CZ361">
            <v>1</v>
          </cell>
          <cell r="DA361">
            <v>440</v>
          </cell>
          <cell r="DB361">
            <v>19582</v>
          </cell>
          <cell r="DC361">
            <v>9</v>
          </cell>
          <cell r="DD361">
            <v>2751</v>
          </cell>
          <cell r="DE361">
            <v>744</v>
          </cell>
          <cell r="DF361">
            <v>1</v>
          </cell>
          <cell r="DG361">
            <v>77</v>
          </cell>
          <cell r="DH361">
            <v>0</v>
          </cell>
          <cell r="DI361">
            <v>0</v>
          </cell>
          <cell r="DJ361">
            <v>16</v>
          </cell>
          <cell r="DK361">
            <v>5</v>
          </cell>
          <cell r="DL361">
            <v>0</v>
          </cell>
          <cell r="DM361">
            <v>145</v>
          </cell>
          <cell r="DN361">
            <v>3066</v>
          </cell>
          <cell r="DO361">
            <v>0</v>
          </cell>
          <cell r="DP361">
            <v>46</v>
          </cell>
          <cell r="DQ361">
            <v>228</v>
          </cell>
          <cell r="DR361">
            <v>0</v>
          </cell>
          <cell r="DS361">
            <v>1</v>
          </cell>
        </row>
        <row r="362">
          <cell r="B362" t="str">
            <v>Kab. Indragiri Hilir</v>
          </cell>
          <cell r="C362" t="str">
            <v>Prov. Riau</v>
          </cell>
          <cell r="AZ362">
            <v>0</v>
          </cell>
          <cell r="BA362">
            <v>0</v>
          </cell>
          <cell r="BB362">
            <v>49</v>
          </cell>
          <cell r="BC362">
            <v>15</v>
          </cell>
          <cell r="BD362">
            <v>2</v>
          </cell>
          <cell r="BE362">
            <v>327</v>
          </cell>
          <cell r="BF362">
            <v>53980</v>
          </cell>
          <cell r="BG362">
            <v>46</v>
          </cell>
          <cell r="BH362">
            <v>2747</v>
          </cell>
          <cell r="BI362">
            <v>6559</v>
          </cell>
          <cell r="BJ362">
            <v>3</v>
          </cell>
          <cell r="BK362">
            <v>247</v>
          </cell>
          <cell r="BL362">
            <v>4</v>
          </cell>
          <cell r="BM362">
            <v>0</v>
          </cell>
          <cell r="BN362">
            <v>41</v>
          </cell>
          <cell r="BO362">
            <v>11</v>
          </cell>
          <cell r="BP362">
            <v>1</v>
          </cell>
          <cell r="BQ362">
            <v>240</v>
          </cell>
          <cell r="BR362">
            <v>6933</v>
          </cell>
          <cell r="BS362">
            <v>3</v>
          </cell>
          <cell r="BT362">
            <v>86</v>
          </cell>
          <cell r="BU362">
            <v>1595</v>
          </cell>
          <cell r="BV362">
            <v>0</v>
          </cell>
          <cell r="BW362">
            <v>10</v>
          </cell>
          <cell r="CV362">
            <v>3</v>
          </cell>
          <cell r="CW362">
            <v>0</v>
          </cell>
          <cell r="CX362">
            <v>23</v>
          </cell>
          <cell r="CY362">
            <v>19</v>
          </cell>
          <cell r="CZ362">
            <v>0</v>
          </cell>
          <cell r="DA362">
            <v>168</v>
          </cell>
          <cell r="DB362">
            <v>14401</v>
          </cell>
          <cell r="DC362">
            <v>31</v>
          </cell>
          <cell r="DD362">
            <v>1402</v>
          </cell>
          <cell r="DE362">
            <v>1139</v>
          </cell>
          <cell r="DF362">
            <v>0</v>
          </cell>
          <cell r="DG362">
            <v>102</v>
          </cell>
          <cell r="DH362">
            <v>0</v>
          </cell>
          <cell r="DI362">
            <v>0</v>
          </cell>
          <cell r="DJ362">
            <v>13</v>
          </cell>
          <cell r="DK362">
            <v>15</v>
          </cell>
          <cell r="DL362">
            <v>2</v>
          </cell>
          <cell r="DM362">
            <v>120</v>
          </cell>
          <cell r="DN362">
            <v>2081</v>
          </cell>
          <cell r="DO362">
            <v>37</v>
          </cell>
          <cell r="DP362">
            <v>138</v>
          </cell>
          <cell r="DQ362">
            <v>246</v>
          </cell>
          <cell r="DR362">
            <v>2</v>
          </cell>
          <cell r="DS362">
            <v>8</v>
          </cell>
        </row>
        <row r="363">
          <cell r="B363" t="str">
            <v>Kab. Indragiri Hulu</v>
          </cell>
          <cell r="C363" t="str">
            <v>Prov. Riau</v>
          </cell>
          <cell r="AZ363">
            <v>2</v>
          </cell>
          <cell r="BA363">
            <v>1</v>
          </cell>
          <cell r="BB363">
            <v>80</v>
          </cell>
          <cell r="BC363">
            <v>14</v>
          </cell>
          <cell r="BD363">
            <v>2</v>
          </cell>
          <cell r="BE363">
            <v>707</v>
          </cell>
          <cell r="BF363">
            <v>42763</v>
          </cell>
          <cell r="BG363">
            <v>86</v>
          </cell>
          <cell r="BH363">
            <v>4366</v>
          </cell>
          <cell r="BI363">
            <v>4642</v>
          </cell>
          <cell r="BJ363">
            <v>10</v>
          </cell>
          <cell r="BK363">
            <v>466</v>
          </cell>
          <cell r="BL363">
            <v>0</v>
          </cell>
          <cell r="BM363">
            <v>0</v>
          </cell>
          <cell r="BN363">
            <v>11</v>
          </cell>
          <cell r="BO363">
            <v>2</v>
          </cell>
          <cell r="BP363">
            <v>0</v>
          </cell>
          <cell r="BQ363">
            <v>95</v>
          </cell>
          <cell r="BR363">
            <v>3394</v>
          </cell>
          <cell r="BS363">
            <v>1</v>
          </cell>
          <cell r="BT363">
            <v>35</v>
          </cell>
          <cell r="BU363">
            <v>358</v>
          </cell>
          <cell r="BV363">
            <v>0</v>
          </cell>
          <cell r="BW363">
            <v>6</v>
          </cell>
          <cell r="CV363">
            <v>5</v>
          </cell>
          <cell r="CW363">
            <v>0</v>
          </cell>
          <cell r="CX363">
            <v>92</v>
          </cell>
          <cell r="CY363">
            <v>27</v>
          </cell>
          <cell r="CZ363">
            <v>0</v>
          </cell>
          <cell r="DA363">
            <v>364</v>
          </cell>
          <cell r="DB363">
            <v>11427</v>
          </cell>
          <cell r="DC363">
            <v>23</v>
          </cell>
          <cell r="DD363">
            <v>2839</v>
          </cell>
          <cell r="DE363">
            <v>1866</v>
          </cell>
          <cell r="DF363">
            <v>3</v>
          </cell>
          <cell r="DG363">
            <v>419</v>
          </cell>
          <cell r="DH363">
            <v>2</v>
          </cell>
          <cell r="DI363">
            <v>0</v>
          </cell>
          <cell r="DJ363">
            <v>26</v>
          </cell>
          <cell r="DK363">
            <v>7</v>
          </cell>
          <cell r="DL363">
            <v>0</v>
          </cell>
          <cell r="DM363">
            <v>171</v>
          </cell>
          <cell r="DN363">
            <v>1057</v>
          </cell>
          <cell r="DO363">
            <v>4</v>
          </cell>
          <cell r="DP363">
            <v>105</v>
          </cell>
          <cell r="DQ363">
            <v>195</v>
          </cell>
          <cell r="DR363">
            <v>2</v>
          </cell>
          <cell r="DS363">
            <v>11</v>
          </cell>
        </row>
        <row r="364">
          <cell r="B364" t="str">
            <v>Kab. Kampar</v>
          </cell>
          <cell r="C364" t="str">
            <v>Prov. Riau</v>
          </cell>
          <cell r="AZ364">
            <v>6</v>
          </cell>
          <cell r="BA364">
            <v>2</v>
          </cell>
          <cell r="BB364">
            <v>414</v>
          </cell>
          <cell r="BC364">
            <v>65</v>
          </cell>
          <cell r="BD364">
            <v>1</v>
          </cell>
          <cell r="BE364">
            <v>2163</v>
          </cell>
          <cell r="BF364">
            <v>74549</v>
          </cell>
          <cell r="BG364">
            <v>112</v>
          </cell>
          <cell r="BH364">
            <v>8436</v>
          </cell>
          <cell r="BI364">
            <v>7761</v>
          </cell>
          <cell r="BJ364">
            <v>19</v>
          </cell>
          <cell r="BK364">
            <v>391</v>
          </cell>
          <cell r="BL364">
            <v>0</v>
          </cell>
          <cell r="BM364">
            <v>0</v>
          </cell>
          <cell r="BN364">
            <v>43</v>
          </cell>
          <cell r="BO364">
            <v>6</v>
          </cell>
          <cell r="BP364">
            <v>0</v>
          </cell>
          <cell r="BQ364">
            <v>325</v>
          </cell>
          <cell r="BR364">
            <v>5572</v>
          </cell>
          <cell r="BS364">
            <v>5</v>
          </cell>
          <cell r="BT364">
            <v>234</v>
          </cell>
          <cell r="BU364">
            <v>937</v>
          </cell>
          <cell r="BV364">
            <v>1</v>
          </cell>
          <cell r="BW364">
            <v>19</v>
          </cell>
          <cell r="CV364">
            <v>18</v>
          </cell>
          <cell r="CW364">
            <v>1</v>
          </cell>
          <cell r="CX364">
            <v>370</v>
          </cell>
          <cell r="CY364">
            <v>95</v>
          </cell>
          <cell r="CZ364">
            <v>1</v>
          </cell>
          <cell r="DA364">
            <v>1069</v>
          </cell>
          <cell r="DB364">
            <v>16708</v>
          </cell>
          <cell r="DC364">
            <v>30</v>
          </cell>
          <cell r="DD364">
            <v>4836</v>
          </cell>
          <cell r="DE364">
            <v>2356</v>
          </cell>
          <cell r="DF364">
            <v>5</v>
          </cell>
          <cell r="DG364">
            <v>233</v>
          </cell>
          <cell r="DH364">
            <v>6</v>
          </cell>
          <cell r="DI364">
            <v>1</v>
          </cell>
          <cell r="DJ364">
            <v>196</v>
          </cell>
          <cell r="DK364">
            <v>15</v>
          </cell>
          <cell r="DL364">
            <v>0</v>
          </cell>
          <cell r="DM364">
            <v>739</v>
          </cell>
          <cell r="DN364">
            <v>2908</v>
          </cell>
          <cell r="DO364">
            <v>4</v>
          </cell>
          <cell r="DP364">
            <v>453</v>
          </cell>
          <cell r="DQ364">
            <v>371</v>
          </cell>
          <cell r="DR364">
            <v>1</v>
          </cell>
          <cell r="DS364">
            <v>28</v>
          </cell>
        </row>
        <row r="365">
          <cell r="B365" t="str">
            <v>Kab. Kepulauan Meranti</v>
          </cell>
          <cell r="C365" t="str">
            <v>Prov. Riau</v>
          </cell>
          <cell r="AZ365">
            <v>0</v>
          </cell>
          <cell r="BA365">
            <v>0</v>
          </cell>
          <cell r="BB365">
            <v>24</v>
          </cell>
          <cell r="BC365">
            <v>14</v>
          </cell>
          <cell r="BD365">
            <v>0</v>
          </cell>
          <cell r="BE365">
            <v>214</v>
          </cell>
          <cell r="BF365">
            <v>14994</v>
          </cell>
          <cell r="BG365">
            <v>71</v>
          </cell>
          <cell r="BH365">
            <v>3326</v>
          </cell>
          <cell r="BI365">
            <v>525</v>
          </cell>
          <cell r="BJ365">
            <v>4</v>
          </cell>
          <cell r="BK365">
            <v>54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52</v>
          </cell>
          <cell r="BR365">
            <v>1679</v>
          </cell>
          <cell r="BS365">
            <v>0</v>
          </cell>
          <cell r="BT365">
            <v>73</v>
          </cell>
          <cell r="BU365">
            <v>0</v>
          </cell>
          <cell r="BV365">
            <v>0</v>
          </cell>
          <cell r="BW365">
            <v>0</v>
          </cell>
          <cell r="CV365">
            <v>0</v>
          </cell>
          <cell r="CW365">
            <v>0</v>
          </cell>
          <cell r="CX365">
            <v>3</v>
          </cell>
          <cell r="CY365">
            <v>6</v>
          </cell>
          <cell r="CZ365">
            <v>0</v>
          </cell>
          <cell r="DA365">
            <v>48</v>
          </cell>
          <cell r="DB365">
            <v>3228</v>
          </cell>
          <cell r="DC365">
            <v>3</v>
          </cell>
          <cell r="DD365">
            <v>1785</v>
          </cell>
          <cell r="DE365">
            <v>74</v>
          </cell>
          <cell r="DF365">
            <v>0</v>
          </cell>
          <cell r="DG365">
            <v>15</v>
          </cell>
          <cell r="DH365">
            <v>1</v>
          </cell>
          <cell r="DI365">
            <v>0</v>
          </cell>
          <cell r="DJ365">
            <v>5</v>
          </cell>
          <cell r="DK365">
            <v>6</v>
          </cell>
          <cell r="DL365">
            <v>0</v>
          </cell>
          <cell r="DM365">
            <v>89</v>
          </cell>
          <cell r="DN365">
            <v>653</v>
          </cell>
          <cell r="DO365">
            <v>0</v>
          </cell>
          <cell r="DP365">
            <v>63</v>
          </cell>
          <cell r="DQ365">
            <v>15</v>
          </cell>
          <cell r="DR365">
            <v>0</v>
          </cell>
          <cell r="DS365">
            <v>1</v>
          </cell>
        </row>
        <row r="366">
          <cell r="B366" t="str">
            <v>Kab. Kuantan Singingi</v>
          </cell>
          <cell r="C366" t="str">
            <v>Prov. Riau</v>
          </cell>
          <cell r="AZ366">
            <v>1</v>
          </cell>
          <cell r="BA366">
            <v>0</v>
          </cell>
          <cell r="BB366">
            <v>70</v>
          </cell>
          <cell r="BC366">
            <v>13</v>
          </cell>
          <cell r="BD366">
            <v>2</v>
          </cell>
          <cell r="BE366">
            <v>482</v>
          </cell>
          <cell r="BF366">
            <v>30180</v>
          </cell>
          <cell r="BG366">
            <v>60</v>
          </cell>
          <cell r="BH366">
            <v>2575</v>
          </cell>
          <cell r="BI366">
            <v>3006</v>
          </cell>
          <cell r="BJ366">
            <v>9</v>
          </cell>
          <cell r="BK366">
            <v>181</v>
          </cell>
          <cell r="BL366">
            <v>0</v>
          </cell>
          <cell r="BM366">
            <v>0</v>
          </cell>
          <cell r="BN366">
            <v>13</v>
          </cell>
          <cell r="BO366">
            <v>6</v>
          </cell>
          <cell r="BP366">
            <v>0</v>
          </cell>
          <cell r="BQ366">
            <v>128</v>
          </cell>
          <cell r="BR366">
            <v>1605</v>
          </cell>
          <cell r="BS366">
            <v>0</v>
          </cell>
          <cell r="BT366">
            <v>3</v>
          </cell>
          <cell r="BU366">
            <v>346</v>
          </cell>
          <cell r="BV366">
            <v>0</v>
          </cell>
          <cell r="BW366">
            <v>0</v>
          </cell>
          <cell r="CV366">
            <v>8</v>
          </cell>
          <cell r="CW366">
            <v>0</v>
          </cell>
          <cell r="CX366">
            <v>44</v>
          </cell>
          <cell r="CY366">
            <v>23</v>
          </cell>
          <cell r="CZ366">
            <v>0</v>
          </cell>
          <cell r="DA366">
            <v>209</v>
          </cell>
          <cell r="DB366">
            <v>9299</v>
          </cell>
          <cell r="DC366">
            <v>9</v>
          </cell>
          <cell r="DD366">
            <v>1855</v>
          </cell>
          <cell r="DE366">
            <v>984</v>
          </cell>
          <cell r="DF366">
            <v>2</v>
          </cell>
          <cell r="DG366">
            <v>144</v>
          </cell>
          <cell r="DH366">
            <v>0</v>
          </cell>
          <cell r="DI366">
            <v>0</v>
          </cell>
          <cell r="DJ366">
            <v>1</v>
          </cell>
          <cell r="DK366">
            <v>1</v>
          </cell>
          <cell r="DL366">
            <v>0</v>
          </cell>
          <cell r="DM366">
            <v>10</v>
          </cell>
          <cell r="DN366">
            <v>242</v>
          </cell>
          <cell r="DO366">
            <v>0</v>
          </cell>
          <cell r="DP366">
            <v>2</v>
          </cell>
          <cell r="DQ366">
            <v>141</v>
          </cell>
          <cell r="DR366">
            <v>0</v>
          </cell>
          <cell r="DS366">
            <v>0</v>
          </cell>
        </row>
        <row r="367">
          <cell r="B367" t="str">
            <v>Kab. Pelalawan</v>
          </cell>
          <cell r="C367" t="str">
            <v>Prov. Riau</v>
          </cell>
          <cell r="AZ367">
            <v>3</v>
          </cell>
          <cell r="BA367">
            <v>1</v>
          </cell>
          <cell r="BB367">
            <v>152</v>
          </cell>
          <cell r="BC367">
            <v>39</v>
          </cell>
          <cell r="BD367">
            <v>4</v>
          </cell>
          <cell r="BE367">
            <v>917</v>
          </cell>
          <cell r="BF367">
            <v>34769</v>
          </cell>
          <cell r="BG367">
            <v>58</v>
          </cell>
          <cell r="BH367">
            <v>2532</v>
          </cell>
          <cell r="BI367">
            <v>5321</v>
          </cell>
          <cell r="BJ367">
            <v>17</v>
          </cell>
          <cell r="BK367">
            <v>291</v>
          </cell>
          <cell r="BL367">
            <v>1</v>
          </cell>
          <cell r="BM367">
            <v>0</v>
          </cell>
          <cell r="BN367">
            <v>25</v>
          </cell>
          <cell r="BO367">
            <v>2</v>
          </cell>
          <cell r="BP367">
            <v>0</v>
          </cell>
          <cell r="BQ367">
            <v>164</v>
          </cell>
          <cell r="BR367">
            <v>7440</v>
          </cell>
          <cell r="BS367">
            <v>0</v>
          </cell>
          <cell r="BT367">
            <v>41</v>
          </cell>
          <cell r="BU367">
            <v>736</v>
          </cell>
          <cell r="BV367">
            <v>1</v>
          </cell>
          <cell r="BW367">
            <v>7</v>
          </cell>
          <cell r="CV367">
            <v>3</v>
          </cell>
          <cell r="CW367">
            <v>0</v>
          </cell>
          <cell r="CX367">
            <v>68</v>
          </cell>
          <cell r="CY367">
            <v>58</v>
          </cell>
          <cell r="CZ367">
            <v>2</v>
          </cell>
          <cell r="DA367">
            <v>462</v>
          </cell>
          <cell r="DB367">
            <v>9944</v>
          </cell>
          <cell r="DC367">
            <v>14</v>
          </cell>
          <cell r="DD367">
            <v>1424</v>
          </cell>
          <cell r="DE367">
            <v>1487</v>
          </cell>
          <cell r="DF367">
            <v>3</v>
          </cell>
          <cell r="DG367">
            <v>240</v>
          </cell>
          <cell r="DH367">
            <v>0</v>
          </cell>
          <cell r="DI367">
            <v>0</v>
          </cell>
          <cell r="DJ367">
            <v>21</v>
          </cell>
          <cell r="DK367">
            <v>7</v>
          </cell>
          <cell r="DL367">
            <v>0</v>
          </cell>
          <cell r="DM367">
            <v>94</v>
          </cell>
          <cell r="DN367">
            <v>1701</v>
          </cell>
          <cell r="DO367">
            <v>0</v>
          </cell>
          <cell r="DP367">
            <v>63</v>
          </cell>
          <cell r="DQ367">
            <v>156</v>
          </cell>
          <cell r="DR367">
            <v>0</v>
          </cell>
          <cell r="DS367">
            <v>9</v>
          </cell>
        </row>
        <row r="368">
          <cell r="B368" t="str">
            <v>Kab. Rokan Hilir</v>
          </cell>
          <cell r="C368" t="str">
            <v>Prov. Riau</v>
          </cell>
          <cell r="AZ368">
            <v>4</v>
          </cell>
          <cell r="BA368">
            <v>0</v>
          </cell>
          <cell r="BB368">
            <v>131</v>
          </cell>
          <cell r="BC368">
            <v>34</v>
          </cell>
          <cell r="BD368">
            <v>3</v>
          </cell>
          <cell r="BE368">
            <v>1002</v>
          </cell>
          <cell r="BF368">
            <v>54746</v>
          </cell>
          <cell r="BG368">
            <v>80</v>
          </cell>
          <cell r="BH368">
            <v>4180</v>
          </cell>
          <cell r="BI368">
            <v>7826</v>
          </cell>
          <cell r="BJ368">
            <v>22</v>
          </cell>
          <cell r="BK368">
            <v>421</v>
          </cell>
          <cell r="BL368">
            <v>1</v>
          </cell>
          <cell r="BM368">
            <v>1</v>
          </cell>
          <cell r="BN368">
            <v>98</v>
          </cell>
          <cell r="BO368">
            <v>3</v>
          </cell>
          <cell r="BP368">
            <v>0</v>
          </cell>
          <cell r="BQ368">
            <v>354</v>
          </cell>
          <cell r="BR368">
            <v>12123</v>
          </cell>
          <cell r="BS368">
            <v>2</v>
          </cell>
          <cell r="BT368">
            <v>234</v>
          </cell>
          <cell r="BU368">
            <v>2222</v>
          </cell>
          <cell r="BV368">
            <v>0</v>
          </cell>
          <cell r="BW368">
            <v>41</v>
          </cell>
          <cell r="CV368">
            <v>4</v>
          </cell>
          <cell r="CW368">
            <v>0</v>
          </cell>
          <cell r="CX368">
            <v>44</v>
          </cell>
          <cell r="CY368">
            <v>43</v>
          </cell>
          <cell r="CZ368">
            <v>0</v>
          </cell>
          <cell r="DA368">
            <v>364</v>
          </cell>
          <cell r="DB368">
            <v>13063</v>
          </cell>
          <cell r="DC368">
            <v>24</v>
          </cell>
          <cell r="DD368">
            <v>2002</v>
          </cell>
          <cell r="DE368">
            <v>1584</v>
          </cell>
          <cell r="DF368">
            <v>2</v>
          </cell>
          <cell r="DG368">
            <v>186</v>
          </cell>
          <cell r="DH368">
            <v>2</v>
          </cell>
          <cell r="DI368">
            <v>0</v>
          </cell>
          <cell r="DJ368">
            <v>58</v>
          </cell>
          <cell r="DK368">
            <v>21</v>
          </cell>
          <cell r="DL368">
            <v>1</v>
          </cell>
          <cell r="DM368">
            <v>340</v>
          </cell>
          <cell r="DN368">
            <v>5549</v>
          </cell>
          <cell r="DO368">
            <v>10</v>
          </cell>
          <cell r="DP368">
            <v>410</v>
          </cell>
          <cell r="DQ368">
            <v>1481</v>
          </cell>
          <cell r="DR368">
            <v>0</v>
          </cell>
          <cell r="DS368">
            <v>34</v>
          </cell>
        </row>
        <row r="369">
          <cell r="B369" t="str">
            <v>Kab. Rokan Hulu</v>
          </cell>
          <cell r="C369" t="str">
            <v>Prov. Riau</v>
          </cell>
          <cell r="AZ369">
            <v>0</v>
          </cell>
          <cell r="BA369">
            <v>2</v>
          </cell>
          <cell r="BB369">
            <v>103</v>
          </cell>
          <cell r="BC369">
            <v>28</v>
          </cell>
          <cell r="BD369">
            <v>0</v>
          </cell>
          <cell r="BE369">
            <v>936</v>
          </cell>
          <cell r="BF369">
            <v>52115</v>
          </cell>
          <cell r="BG369">
            <v>76</v>
          </cell>
          <cell r="BH369">
            <v>5136</v>
          </cell>
          <cell r="BI369">
            <v>4008</v>
          </cell>
          <cell r="BJ369">
            <v>7</v>
          </cell>
          <cell r="BK369">
            <v>226</v>
          </cell>
          <cell r="BL369">
            <v>0</v>
          </cell>
          <cell r="BM369">
            <v>0</v>
          </cell>
          <cell r="BN369">
            <v>59</v>
          </cell>
          <cell r="BO369">
            <v>2</v>
          </cell>
          <cell r="BP369">
            <v>1</v>
          </cell>
          <cell r="BQ369">
            <v>289</v>
          </cell>
          <cell r="BR369">
            <v>8417</v>
          </cell>
          <cell r="BS369">
            <v>3</v>
          </cell>
          <cell r="BT369">
            <v>132</v>
          </cell>
          <cell r="BU369">
            <v>2407</v>
          </cell>
          <cell r="BV369">
            <v>1</v>
          </cell>
          <cell r="BW369">
            <v>11</v>
          </cell>
          <cell r="CV369">
            <v>7</v>
          </cell>
          <cell r="CW369">
            <v>0</v>
          </cell>
          <cell r="CX369">
            <v>105</v>
          </cell>
          <cell r="CY369">
            <v>45</v>
          </cell>
          <cell r="CZ369">
            <v>0</v>
          </cell>
          <cell r="DA369">
            <v>768</v>
          </cell>
          <cell r="DB369">
            <v>14060</v>
          </cell>
          <cell r="DC369">
            <v>16</v>
          </cell>
          <cell r="DD369">
            <v>2484</v>
          </cell>
          <cell r="DE369">
            <v>1138</v>
          </cell>
          <cell r="DF369">
            <v>1</v>
          </cell>
          <cell r="DG369">
            <v>157</v>
          </cell>
          <cell r="DH369">
            <v>2</v>
          </cell>
          <cell r="DI369">
            <v>0</v>
          </cell>
          <cell r="DJ369">
            <v>37</v>
          </cell>
          <cell r="DK369">
            <v>27</v>
          </cell>
          <cell r="DL369">
            <v>0</v>
          </cell>
          <cell r="DM369">
            <v>300</v>
          </cell>
          <cell r="DN369">
            <v>2599</v>
          </cell>
          <cell r="DO369">
            <v>2</v>
          </cell>
          <cell r="DP369">
            <v>247</v>
          </cell>
          <cell r="DQ369">
            <v>293</v>
          </cell>
          <cell r="DR369">
            <v>0</v>
          </cell>
          <cell r="DS369">
            <v>25</v>
          </cell>
        </row>
        <row r="370">
          <cell r="B370" t="str">
            <v>Kab. Siak</v>
          </cell>
          <cell r="C370" t="str">
            <v>Prov. Riau</v>
          </cell>
          <cell r="AZ370">
            <v>6</v>
          </cell>
          <cell r="BA370">
            <v>0</v>
          </cell>
          <cell r="BB370">
            <v>185</v>
          </cell>
          <cell r="BC370">
            <v>57</v>
          </cell>
          <cell r="BD370">
            <v>3</v>
          </cell>
          <cell r="BE370">
            <v>1746</v>
          </cell>
          <cell r="BF370">
            <v>39779</v>
          </cell>
          <cell r="BG370">
            <v>63</v>
          </cell>
          <cell r="BH370">
            <v>2472</v>
          </cell>
          <cell r="BI370">
            <v>3775</v>
          </cell>
          <cell r="BJ370">
            <v>5</v>
          </cell>
          <cell r="BK370">
            <v>153</v>
          </cell>
          <cell r="BL370">
            <v>0</v>
          </cell>
          <cell r="BM370">
            <v>0</v>
          </cell>
          <cell r="BN370">
            <v>20</v>
          </cell>
          <cell r="BO370">
            <v>1</v>
          </cell>
          <cell r="BP370">
            <v>0</v>
          </cell>
          <cell r="BQ370">
            <v>125</v>
          </cell>
          <cell r="BR370">
            <v>8065</v>
          </cell>
          <cell r="BS370">
            <v>7</v>
          </cell>
          <cell r="BT370">
            <v>135</v>
          </cell>
          <cell r="BU370">
            <v>1147</v>
          </cell>
          <cell r="BV370">
            <v>0</v>
          </cell>
          <cell r="BW370">
            <v>11</v>
          </cell>
          <cell r="CV370">
            <v>9</v>
          </cell>
          <cell r="CW370">
            <v>0</v>
          </cell>
          <cell r="CX370">
            <v>140</v>
          </cell>
          <cell r="CY370">
            <v>79</v>
          </cell>
          <cell r="CZ370">
            <v>1</v>
          </cell>
          <cell r="DA370">
            <v>799</v>
          </cell>
          <cell r="DB370">
            <v>13696</v>
          </cell>
          <cell r="DC370">
            <v>17</v>
          </cell>
          <cell r="DD370">
            <v>1969</v>
          </cell>
          <cell r="DE370">
            <v>1162</v>
          </cell>
          <cell r="DF370">
            <v>1</v>
          </cell>
          <cell r="DG370">
            <v>130</v>
          </cell>
          <cell r="DH370">
            <v>2</v>
          </cell>
          <cell r="DI370">
            <v>0</v>
          </cell>
          <cell r="DJ370">
            <v>41</v>
          </cell>
          <cell r="DK370">
            <v>18</v>
          </cell>
          <cell r="DL370">
            <v>1</v>
          </cell>
          <cell r="DM370">
            <v>205</v>
          </cell>
          <cell r="DN370">
            <v>2930</v>
          </cell>
          <cell r="DO370">
            <v>5</v>
          </cell>
          <cell r="DP370">
            <v>112</v>
          </cell>
          <cell r="DQ370">
            <v>524</v>
          </cell>
          <cell r="DR370">
            <v>0</v>
          </cell>
          <cell r="DS370">
            <v>16</v>
          </cell>
        </row>
        <row r="371">
          <cell r="B371" t="str">
            <v>Kota Dumai</v>
          </cell>
          <cell r="C371" t="str">
            <v>Prov. Riau</v>
          </cell>
          <cell r="AZ371">
            <v>2</v>
          </cell>
          <cell r="BA371">
            <v>1</v>
          </cell>
          <cell r="BB371">
            <v>83</v>
          </cell>
          <cell r="BC371">
            <v>15</v>
          </cell>
          <cell r="BD371">
            <v>0</v>
          </cell>
          <cell r="BE371">
            <v>464</v>
          </cell>
          <cell r="BF371">
            <v>26965</v>
          </cell>
          <cell r="BG371">
            <v>27</v>
          </cell>
          <cell r="BH371">
            <v>2268</v>
          </cell>
          <cell r="BI371">
            <v>2436</v>
          </cell>
          <cell r="BJ371">
            <v>7</v>
          </cell>
          <cell r="BK371">
            <v>110</v>
          </cell>
          <cell r="BL371">
            <v>0</v>
          </cell>
          <cell r="BM371">
            <v>0</v>
          </cell>
          <cell r="BN371">
            <v>11</v>
          </cell>
          <cell r="BO371">
            <v>1</v>
          </cell>
          <cell r="BP371">
            <v>0</v>
          </cell>
          <cell r="BQ371">
            <v>66</v>
          </cell>
          <cell r="BR371">
            <v>4192</v>
          </cell>
          <cell r="BS371">
            <v>0</v>
          </cell>
          <cell r="BT371">
            <v>37</v>
          </cell>
          <cell r="BU371">
            <v>1200</v>
          </cell>
          <cell r="BV371">
            <v>0</v>
          </cell>
          <cell r="BW371">
            <v>5</v>
          </cell>
          <cell r="CV371">
            <v>3</v>
          </cell>
          <cell r="CW371">
            <v>0</v>
          </cell>
          <cell r="CX371">
            <v>37</v>
          </cell>
          <cell r="CY371">
            <v>16</v>
          </cell>
          <cell r="CZ371">
            <v>0</v>
          </cell>
          <cell r="DA371">
            <v>177</v>
          </cell>
          <cell r="DB371">
            <v>7010</v>
          </cell>
          <cell r="DC371">
            <v>11</v>
          </cell>
          <cell r="DD371">
            <v>1267</v>
          </cell>
          <cell r="DE371">
            <v>1343</v>
          </cell>
          <cell r="DF371">
            <v>0</v>
          </cell>
          <cell r="DG371">
            <v>101</v>
          </cell>
          <cell r="DH371">
            <v>0</v>
          </cell>
          <cell r="DI371">
            <v>0</v>
          </cell>
          <cell r="DJ371">
            <v>6</v>
          </cell>
          <cell r="DK371">
            <v>5</v>
          </cell>
          <cell r="DL371">
            <v>0</v>
          </cell>
          <cell r="DM371">
            <v>72</v>
          </cell>
          <cell r="DN371">
            <v>2481</v>
          </cell>
          <cell r="DO371">
            <v>5</v>
          </cell>
          <cell r="DP371">
            <v>309</v>
          </cell>
          <cell r="DQ371">
            <v>378</v>
          </cell>
          <cell r="DR371">
            <v>0</v>
          </cell>
          <cell r="DS371">
            <v>11</v>
          </cell>
        </row>
        <row r="372">
          <cell r="B372" t="str">
            <v>Kota Pekanbaru</v>
          </cell>
          <cell r="C372" t="str">
            <v>Prov. Riau</v>
          </cell>
          <cell r="AZ372">
            <v>6</v>
          </cell>
          <cell r="BA372">
            <v>0</v>
          </cell>
          <cell r="BB372">
            <v>600</v>
          </cell>
          <cell r="BC372">
            <v>57</v>
          </cell>
          <cell r="BD372">
            <v>2</v>
          </cell>
          <cell r="BE372">
            <v>2890</v>
          </cell>
          <cell r="BF372">
            <v>56696</v>
          </cell>
          <cell r="BG372">
            <v>109</v>
          </cell>
          <cell r="BH372">
            <v>3565</v>
          </cell>
          <cell r="BI372">
            <v>17193</v>
          </cell>
          <cell r="BJ372">
            <v>40</v>
          </cell>
          <cell r="BK372">
            <v>765</v>
          </cell>
          <cell r="BL372">
            <v>0</v>
          </cell>
          <cell r="BM372">
            <v>0</v>
          </cell>
          <cell r="BN372">
            <v>538</v>
          </cell>
          <cell r="BO372">
            <v>6</v>
          </cell>
          <cell r="BP372">
            <v>1</v>
          </cell>
          <cell r="BQ372">
            <v>2417</v>
          </cell>
          <cell r="BR372">
            <v>24403</v>
          </cell>
          <cell r="BS372">
            <v>5</v>
          </cell>
          <cell r="BT372">
            <v>112</v>
          </cell>
          <cell r="BU372">
            <v>6150</v>
          </cell>
          <cell r="BV372">
            <v>4</v>
          </cell>
          <cell r="BW372">
            <v>20</v>
          </cell>
          <cell r="CV372">
            <v>9</v>
          </cell>
          <cell r="CW372">
            <v>0</v>
          </cell>
          <cell r="CX372">
            <v>297</v>
          </cell>
          <cell r="CY372">
            <v>57</v>
          </cell>
          <cell r="CZ372">
            <v>1</v>
          </cell>
          <cell r="DA372">
            <v>1483</v>
          </cell>
          <cell r="DB372">
            <v>18986</v>
          </cell>
          <cell r="DC372">
            <v>23</v>
          </cell>
          <cell r="DD372">
            <v>2266</v>
          </cell>
          <cell r="DE372">
            <v>5969</v>
          </cell>
          <cell r="DF372">
            <v>9</v>
          </cell>
          <cell r="DG372">
            <v>584</v>
          </cell>
          <cell r="DH372">
            <v>6</v>
          </cell>
          <cell r="DI372">
            <v>0</v>
          </cell>
          <cell r="DJ372">
            <v>258</v>
          </cell>
          <cell r="DK372">
            <v>52</v>
          </cell>
          <cell r="DL372">
            <v>4</v>
          </cell>
          <cell r="DM372">
            <v>1521</v>
          </cell>
          <cell r="DN372">
            <v>8927</v>
          </cell>
          <cell r="DO372">
            <v>16</v>
          </cell>
          <cell r="DP372">
            <v>575</v>
          </cell>
          <cell r="DQ372">
            <v>2035</v>
          </cell>
          <cell r="DR372">
            <v>0</v>
          </cell>
          <cell r="DS372">
            <v>76</v>
          </cell>
        </row>
        <row r="373">
          <cell r="B373" t="str">
            <v>Kota Jayapura</v>
          </cell>
          <cell r="C373" t="str">
            <v>Prov. Papua</v>
          </cell>
          <cell r="AZ373">
            <v>1</v>
          </cell>
          <cell r="BA373">
            <v>0</v>
          </cell>
          <cell r="BB373">
            <v>32</v>
          </cell>
          <cell r="BC373">
            <v>9</v>
          </cell>
          <cell r="BD373">
            <v>1</v>
          </cell>
          <cell r="BE373">
            <v>207</v>
          </cell>
          <cell r="BF373">
            <v>15222</v>
          </cell>
          <cell r="BG373">
            <v>98</v>
          </cell>
          <cell r="BH373">
            <v>4220</v>
          </cell>
          <cell r="BI373">
            <v>984</v>
          </cell>
          <cell r="BJ373">
            <v>12</v>
          </cell>
          <cell r="BK373">
            <v>152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33</v>
          </cell>
          <cell r="BS373">
            <v>0</v>
          </cell>
          <cell r="BT373">
            <v>1</v>
          </cell>
          <cell r="BU373">
            <v>0</v>
          </cell>
          <cell r="BV373">
            <v>0</v>
          </cell>
          <cell r="BW373">
            <v>0</v>
          </cell>
          <cell r="CV373">
            <v>3</v>
          </cell>
          <cell r="CW373">
            <v>1</v>
          </cell>
          <cell r="CX373">
            <v>31</v>
          </cell>
          <cell r="CY373">
            <v>66</v>
          </cell>
          <cell r="CZ373">
            <v>2</v>
          </cell>
          <cell r="DA373">
            <v>219</v>
          </cell>
          <cell r="DB373">
            <v>4034</v>
          </cell>
          <cell r="DC373">
            <v>21</v>
          </cell>
          <cell r="DD373">
            <v>2809</v>
          </cell>
          <cell r="DE373">
            <v>182</v>
          </cell>
          <cell r="DF373">
            <v>1</v>
          </cell>
          <cell r="DG373">
            <v>80</v>
          </cell>
          <cell r="DH373">
            <v>1</v>
          </cell>
          <cell r="DI373">
            <v>0</v>
          </cell>
          <cell r="DJ373">
            <v>1</v>
          </cell>
          <cell r="DK373">
            <v>2</v>
          </cell>
          <cell r="DL373">
            <v>0</v>
          </cell>
          <cell r="DM373">
            <v>15</v>
          </cell>
          <cell r="DN373">
            <v>34</v>
          </cell>
          <cell r="DO373">
            <v>0</v>
          </cell>
          <cell r="DP373">
            <v>37</v>
          </cell>
          <cell r="DQ373">
            <v>5</v>
          </cell>
          <cell r="DR373">
            <v>0</v>
          </cell>
          <cell r="DS373">
            <v>2</v>
          </cell>
        </row>
        <row r="374">
          <cell r="B374" t="str">
            <v>Kota Samarinda</v>
          </cell>
          <cell r="C374" t="str">
            <v>Prov. Kalimantan Timur</v>
          </cell>
          <cell r="AZ374">
            <v>0</v>
          </cell>
          <cell r="BA374">
            <v>0</v>
          </cell>
          <cell r="BB374">
            <v>17</v>
          </cell>
          <cell r="BC374">
            <v>10</v>
          </cell>
          <cell r="BD374">
            <v>1</v>
          </cell>
          <cell r="BE374">
            <v>75</v>
          </cell>
          <cell r="BF374">
            <v>10481</v>
          </cell>
          <cell r="BG374">
            <v>110</v>
          </cell>
          <cell r="BH374">
            <v>1721</v>
          </cell>
          <cell r="BI374">
            <v>5098</v>
          </cell>
          <cell r="BJ374">
            <v>33</v>
          </cell>
          <cell r="BK374">
            <v>547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1</v>
          </cell>
          <cell r="BR374">
            <v>206</v>
          </cell>
          <cell r="BS374">
            <v>2</v>
          </cell>
          <cell r="BT374">
            <v>43</v>
          </cell>
          <cell r="BU374">
            <v>111</v>
          </cell>
          <cell r="BV374">
            <v>2</v>
          </cell>
          <cell r="BW374">
            <v>21</v>
          </cell>
          <cell r="CV374">
            <v>4</v>
          </cell>
          <cell r="CW374">
            <v>0</v>
          </cell>
          <cell r="CX374">
            <v>18</v>
          </cell>
          <cell r="CY374">
            <v>42</v>
          </cell>
          <cell r="CZ374">
            <v>2</v>
          </cell>
          <cell r="DA374">
            <v>87</v>
          </cell>
          <cell r="DB374">
            <v>4401</v>
          </cell>
          <cell r="DC374">
            <v>68</v>
          </cell>
          <cell r="DD374">
            <v>1748</v>
          </cell>
          <cell r="DE374">
            <v>984</v>
          </cell>
          <cell r="DF374">
            <v>8</v>
          </cell>
          <cell r="DG374">
            <v>141</v>
          </cell>
          <cell r="DH374">
            <v>3</v>
          </cell>
          <cell r="DI374">
            <v>0</v>
          </cell>
          <cell r="DJ374">
            <v>2</v>
          </cell>
          <cell r="DK374">
            <v>5</v>
          </cell>
          <cell r="DL374">
            <v>0</v>
          </cell>
          <cell r="DM374">
            <v>14</v>
          </cell>
          <cell r="DN374">
            <v>1208</v>
          </cell>
          <cell r="DO374">
            <v>26</v>
          </cell>
          <cell r="DP374">
            <v>342</v>
          </cell>
          <cell r="DQ374">
            <v>288</v>
          </cell>
          <cell r="DR374">
            <v>3</v>
          </cell>
          <cell r="DS374">
            <v>66</v>
          </cell>
        </row>
        <row r="375">
          <cell r="B375" t="str">
            <v>Kota Sorong</v>
          </cell>
          <cell r="C375" t="str">
            <v>Prov. Papua Barat</v>
          </cell>
          <cell r="AZ375">
            <v>2</v>
          </cell>
          <cell r="BA375">
            <v>0</v>
          </cell>
          <cell r="BB375">
            <v>43</v>
          </cell>
          <cell r="BC375">
            <v>16</v>
          </cell>
          <cell r="BD375">
            <v>2</v>
          </cell>
          <cell r="BE375">
            <v>267</v>
          </cell>
          <cell r="BF375">
            <v>25450</v>
          </cell>
          <cell r="BG375">
            <v>87</v>
          </cell>
          <cell r="BH375">
            <v>2941</v>
          </cell>
          <cell r="BI375">
            <v>4349</v>
          </cell>
          <cell r="BJ375">
            <v>23</v>
          </cell>
          <cell r="BK375">
            <v>365</v>
          </cell>
          <cell r="BL375">
            <v>0</v>
          </cell>
          <cell r="BM375">
            <v>0</v>
          </cell>
          <cell r="BN375">
            <v>3</v>
          </cell>
          <cell r="BO375">
            <v>0</v>
          </cell>
          <cell r="BP375">
            <v>0</v>
          </cell>
          <cell r="BQ375">
            <v>10</v>
          </cell>
          <cell r="BR375">
            <v>358</v>
          </cell>
          <cell r="BS375">
            <v>0</v>
          </cell>
          <cell r="BT375">
            <v>0</v>
          </cell>
          <cell r="BU375">
            <v>93</v>
          </cell>
          <cell r="BV375">
            <v>0</v>
          </cell>
          <cell r="BW375">
            <v>0</v>
          </cell>
          <cell r="CV375">
            <v>14</v>
          </cell>
          <cell r="CW375">
            <v>0</v>
          </cell>
          <cell r="CX375">
            <v>57</v>
          </cell>
          <cell r="CY375">
            <v>44</v>
          </cell>
          <cell r="CZ375">
            <v>5</v>
          </cell>
          <cell r="DA375">
            <v>317</v>
          </cell>
          <cell r="DB375">
            <v>7714</v>
          </cell>
          <cell r="DC375">
            <v>48</v>
          </cell>
          <cell r="DD375">
            <v>1577</v>
          </cell>
          <cell r="DE375">
            <v>1299</v>
          </cell>
          <cell r="DF375">
            <v>4</v>
          </cell>
          <cell r="DG375">
            <v>246</v>
          </cell>
          <cell r="DH375">
            <v>0</v>
          </cell>
          <cell r="DI375">
            <v>0</v>
          </cell>
          <cell r="DJ375">
            <v>1</v>
          </cell>
          <cell r="DK375">
            <v>2</v>
          </cell>
          <cell r="DL375">
            <v>0</v>
          </cell>
          <cell r="DM375">
            <v>28</v>
          </cell>
          <cell r="DN375">
            <v>414</v>
          </cell>
          <cell r="DO375">
            <v>10</v>
          </cell>
          <cell r="DP375">
            <v>66</v>
          </cell>
          <cell r="DQ375">
            <v>29</v>
          </cell>
          <cell r="DR375">
            <v>0</v>
          </cell>
          <cell r="DS375">
            <v>2</v>
          </cell>
        </row>
        <row r="376">
          <cell r="B376" t="str">
            <v>Kota Ternate</v>
          </cell>
          <cell r="C376" t="str">
            <v>Prov. Maluku Utara</v>
          </cell>
          <cell r="AZ376">
            <v>1</v>
          </cell>
          <cell r="BA376">
            <v>0</v>
          </cell>
          <cell r="BB376">
            <v>26</v>
          </cell>
          <cell r="BC376">
            <v>14</v>
          </cell>
          <cell r="BD376">
            <v>0</v>
          </cell>
          <cell r="BE376">
            <v>183</v>
          </cell>
          <cell r="BF376">
            <v>12305</v>
          </cell>
          <cell r="BG376">
            <v>34</v>
          </cell>
          <cell r="BH376">
            <v>863</v>
          </cell>
          <cell r="BI376">
            <v>715</v>
          </cell>
          <cell r="BJ376">
            <v>4</v>
          </cell>
          <cell r="BK376">
            <v>42</v>
          </cell>
          <cell r="CV376">
            <v>1</v>
          </cell>
          <cell r="CW376">
            <v>0</v>
          </cell>
          <cell r="CX376">
            <v>12</v>
          </cell>
          <cell r="CY376">
            <v>13</v>
          </cell>
          <cell r="CZ376">
            <v>0</v>
          </cell>
          <cell r="DA376">
            <v>74</v>
          </cell>
          <cell r="DB376">
            <v>4063</v>
          </cell>
          <cell r="DC376">
            <v>4</v>
          </cell>
          <cell r="DD376">
            <v>464</v>
          </cell>
          <cell r="DE376">
            <v>353</v>
          </cell>
          <cell r="DF376">
            <v>2</v>
          </cell>
          <cell r="DG376">
            <v>22</v>
          </cell>
          <cell r="DH376">
            <v>0</v>
          </cell>
          <cell r="DI376">
            <v>0</v>
          </cell>
          <cell r="DJ376">
            <v>1</v>
          </cell>
          <cell r="DK376">
            <v>0</v>
          </cell>
          <cell r="DL376">
            <v>0</v>
          </cell>
          <cell r="DM376">
            <v>2</v>
          </cell>
          <cell r="DN376">
            <v>121</v>
          </cell>
          <cell r="DO376">
            <v>0</v>
          </cell>
          <cell r="DP376">
            <v>9</v>
          </cell>
          <cell r="DQ376">
            <v>20</v>
          </cell>
          <cell r="DR376">
            <v>0</v>
          </cell>
          <cell r="DS376">
            <v>3</v>
          </cell>
        </row>
        <row r="377">
          <cell r="B377" t="str">
            <v>Kota Tidore Kepulauan</v>
          </cell>
          <cell r="C377" t="str">
            <v>Prov. Maluku Utara</v>
          </cell>
          <cell r="AZ377">
            <v>1</v>
          </cell>
          <cell r="BA377">
            <v>1</v>
          </cell>
          <cell r="BB377">
            <v>43</v>
          </cell>
          <cell r="BC377">
            <v>9</v>
          </cell>
          <cell r="BD377">
            <v>1</v>
          </cell>
          <cell r="BE377">
            <v>177</v>
          </cell>
          <cell r="BF377">
            <v>14981</v>
          </cell>
          <cell r="BG377">
            <v>90</v>
          </cell>
          <cell r="BH377">
            <v>1833</v>
          </cell>
          <cell r="BI377">
            <v>1340</v>
          </cell>
          <cell r="BJ377">
            <v>21</v>
          </cell>
          <cell r="BK377">
            <v>171</v>
          </cell>
          <cell r="BL377">
            <v>0</v>
          </cell>
          <cell r="BM377">
            <v>0</v>
          </cell>
          <cell r="BN377">
            <v>2</v>
          </cell>
          <cell r="BO377">
            <v>0</v>
          </cell>
          <cell r="BP377">
            <v>0</v>
          </cell>
          <cell r="BQ377">
            <v>10</v>
          </cell>
          <cell r="BR377">
            <v>860</v>
          </cell>
          <cell r="BS377">
            <v>6</v>
          </cell>
          <cell r="BT377">
            <v>78</v>
          </cell>
          <cell r="BU377">
            <v>132</v>
          </cell>
          <cell r="BV377">
            <v>1</v>
          </cell>
          <cell r="BW377">
            <v>6</v>
          </cell>
          <cell r="CV377">
            <v>2</v>
          </cell>
          <cell r="CW377">
            <v>1</v>
          </cell>
          <cell r="CX377">
            <v>28</v>
          </cell>
          <cell r="CY377">
            <v>19</v>
          </cell>
          <cell r="CZ377">
            <v>1</v>
          </cell>
          <cell r="DA377">
            <v>85</v>
          </cell>
          <cell r="DB377">
            <v>4738</v>
          </cell>
          <cell r="DC377">
            <v>33</v>
          </cell>
          <cell r="DD377">
            <v>1336</v>
          </cell>
          <cell r="DE377">
            <v>268</v>
          </cell>
          <cell r="DF377">
            <v>2</v>
          </cell>
          <cell r="DG377">
            <v>138</v>
          </cell>
          <cell r="DH377">
            <v>3</v>
          </cell>
          <cell r="DI377">
            <v>0</v>
          </cell>
          <cell r="DJ377">
            <v>28</v>
          </cell>
          <cell r="DK377">
            <v>7</v>
          </cell>
          <cell r="DL377">
            <v>1</v>
          </cell>
          <cell r="DM377">
            <v>109</v>
          </cell>
          <cell r="DN377">
            <v>710</v>
          </cell>
          <cell r="DO377">
            <v>8</v>
          </cell>
          <cell r="DP377">
            <v>95</v>
          </cell>
          <cell r="DQ377">
            <v>94</v>
          </cell>
          <cell r="DR377">
            <v>0</v>
          </cell>
          <cell r="DS377">
            <v>8</v>
          </cell>
        </row>
        <row r="378">
          <cell r="B378" t="str">
            <v>Kota Tual</v>
          </cell>
          <cell r="C378" t="str">
            <v>Prov. Maluku</v>
          </cell>
          <cell r="AZ378">
            <v>0</v>
          </cell>
          <cell r="BA378">
            <v>0</v>
          </cell>
          <cell r="BB378">
            <v>40</v>
          </cell>
          <cell r="BC378">
            <v>15</v>
          </cell>
          <cell r="BD378">
            <v>1</v>
          </cell>
          <cell r="BE378">
            <v>353</v>
          </cell>
          <cell r="BF378">
            <v>35404</v>
          </cell>
          <cell r="BG378">
            <v>134</v>
          </cell>
          <cell r="BH378">
            <v>8131</v>
          </cell>
          <cell r="BI378">
            <v>2243</v>
          </cell>
          <cell r="BJ378">
            <v>15</v>
          </cell>
          <cell r="BK378">
            <v>287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2</v>
          </cell>
          <cell r="BR378">
            <v>182</v>
          </cell>
          <cell r="BS378">
            <v>1</v>
          </cell>
          <cell r="BT378">
            <v>44</v>
          </cell>
          <cell r="BU378">
            <v>4</v>
          </cell>
          <cell r="BV378">
            <v>0</v>
          </cell>
          <cell r="BW378">
            <v>0</v>
          </cell>
          <cell r="CV378">
            <v>8</v>
          </cell>
          <cell r="CW378">
            <v>0</v>
          </cell>
          <cell r="CX378">
            <v>43</v>
          </cell>
          <cell r="CY378">
            <v>19</v>
          </cell>
          <cell r="CZ378">
            <v>3</v>
          </cell>
          <cell r="DA378">
            <v>165</v>
          </cell>
          <cell r="DB378">
            <v>10005</v>
          </cell>
          <cell r="DC378">
            <v>89</v>
          </cell>
          <cell r="DD378">
            <v>4526</v>
          </cell>
          <cell r="DE378">
            <v>1133</v>
          </cell>
          <cell r="DF378">
            <v>9</v>
          </cell>
          <cell r="DG378">
            <v>316</v>
          </cell>
          <cell r="DH378">
            <v>0</v>
          </cell>
          <cell r="DI378">
            <v>0</v>
          </cell>
          <cell r="DJ378">
            <v>13</v>
          </cell>
          <cell r="DK378">
            <v>3</v>
          </cell>
          <cell r="DL378">
            <v>0</v>
          </cell>
          <cell r="DM378">
            <v>124</v>
          </cell>
          <cell r="DN378">
            <v>386</v>
          </cell>
          <cell r="DO378">
            <v>8</v>
          </cell>
          <cell r="DP378">
            <v>85</v>
          </cell>
          <cell r="DQ378">
            <v>39</v>
          </cell>
          <cell r="DR378">
            <v>0</v>
          </cell>
          <cell r="DS378">
            <v>4</v>
          </cell>
        </row>
        <row r="379">
          <cell r="B379" t="str">
            <v>Kab. Bantaeng</v>
          </cell>
          <cell r="C379" t="str">
            <v>Prov. Sulawesi Selatan</v>
          </cell>
          <cell r="AZ379">
            <v>1</v>
          </cell>
          <cell r="BA379">
            <v>0</v>
          </cell>
          <cell r="BB379">
            <v>25</v>
          </cell>
          <cell r="BC379">
            <v>18</v>
          </cell>
          <cell r="BD379">
            <v>1</v>
          </cell>
          <cell r="BE379">
            <v>255</v>
          </cell>
          <cell r="BF379">
            <v>15381</v>
          </cell>
          <cell r="BG379">
            <v>57</v>
          </cell>
          <cell r="BH379">
            <v>1601</v>
          </cell>
          <cell r="BI379">
            <v>2063</v>
          </cell>
          <cell r="BJ379">
            <v>8</v>
          </cell>
          <cell r="BK379">
            <v>170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97</v>
          </cell>
          <cell r="BS379">
            <v>0</v>
          </cell>
          <cell r="BT379">
            <v>2</v>
          </cell>
          <cell r="BU379">
            <v>0</v>
          </cell>
          <cell r="BV379">
            <v>0</v>
          </cell>
          <cell r="BW379">
            <v>0</v>
          </cell>
          <cell r="CV379">
            <v>2</v>
          </cell>
          <cell r="CW379">
            <v>0</v>
          </cell>
          <cell r="CX379">
            <v>13</v>
          </cell>
          <cell r="CY379">
            <v>53</v>
          </cell>
          <cell r="CZ379">
            <v>1</v>
          </cell>
          <cell r="DA379">
            <v>163</v>
          </cell>
          <cell r="DB379">
            <v>3850</v>
          </cell>
          <cell r="DC379">
            <v>12</v>
          </cell>
          <cell r="DD379">
            <v>692</v>
          </cell>
          <cell r="DE379">
            <v>384</v>
          </cell>
          <cell r="DF379">
            <v>1</v>
          </cell>
          <cell r="DG379">
            <v>80</v>
          </cell>
          <cell r="DH379">
            <v>1</v>
          </cell>
          <cell r="DI379">
            <v>0</v>
          </cell>
          <cell r="DJ379">
            <v>31</v>
          </cell>
          <cell r="DK379">
            <v>18</v>
          </cell>
          <cell r="DL379">
            <v>1</v>
          </cell>
          <cell r="DM379">
            <v>225</v>
          </cell>
          <cell r="DN379">
            <v>518</v>
          </cell>
          <cell r="DO379">
            <v>3</v>
          </cell>
          <cell r="DP379">
            <v>90</v>
          </cell>
          <cell r="DQ379">
            <v>114</v>
          </cell>
          <cell r="DR379">
            <v>2</v>
          </cell>
          <cell r="DS379">
            <v>12</v>
          </cell>
        </row>
        <row r="380">
          <cell r="B380" t="str">
            <v>Kab. Barru</v>
          </cell>
          <cell r="C380" t="str">
            <v>Prov. Sulawesi Selatan</v>
          </cell>
          <cell r="AZ380">
            <v>1</v>
          </cell>
          <cell r="BA380">
            <v>0</v>
          </cell>
          <cell r="BB380">
            <v>14</v>
          </cell>
          <cell r="BC380">
            <v>14</v>
          </cell>
          <cell r="BD380">
            <v>0</v>
          </cell>
          <cell r="BE380">
            <v>172</v>
          </cell>
          <cell r="BF380">
            <v>13744</v>
          </cell>
          <cell r="BG380">
            <v>48</v>
          </cell>
          <cell r="BH380">
            <v>2538</v>
          </cell>
          <cell r="BI380">
            <v>791</v>
          </cell>
          <cell r="BJ380">
            <v>6</v>
          </cell>
          <cell r="BK380">
            <v>128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92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CV380">
            <v>5</v>
          </cell>
          <cell r="CW380">
            <v>0</v>
          </cell>
          <cell r="CX380">
            <v>19</v>
          </cell>
          <cell r="CY380">
            <v>22</v>
          </cell>
          <cell r="CZ380">
            <v>1</v>
          </cell>
          <cell r="DA380">
            <v>83</v>
          </cell>
          <cell r="DB380">
            <v>5131</v>
          </cell>
          <cell r="DC380">
            <v>16</v>
          </cell>
          <cell r="DD380">
            <v>1771</v>
          </cell>
          <cell r="DE380">
            <v>293</v>
          </cell>
          <cell r="DF380">
            <v>2</v>
          </cell>
          <cell r="DG380">
            <v>85</v>
          </cell>
          <cell r="DH380">
            <v>0</v>
          </cell>
          <cell r="DI380">
            <v>0</v>
          </cell>
          <cell r="DJ380">
            <v>6</v>
          </cell>
          <cell r="DK380">
            <v>2</v>
          </cell>
          <cell r="DL380">
            <v>0</v>
          </cell>
          <cell r="DM380">
            <v>54</v>
          </cell>
          <cell r="DN380">
            <v>116</v>
          </cell>
          <cell r="DO380">
            <v>1</v>
          </cell>
          <cell r="DP380">
            <v>19</v>
          </cell>
          <cell r="DQ380">
            <v>2</v>
          </cell>
          <cell r="DR380">
            <v>0</v>
          </cell>
          <cell r="DS380">
            <v>1</v>
          </cell>
        </row>
        <row r="381">
          <cell r="B381" t="str">
            <v>Kab. Bone</v>
          </cell>
          <cell r="C381" t="str">
            <v>Prov. Sulawesi Selatan</v>
          </cell>
          <cell r="AZ381">
            <v>4</v>
          </cell>
          <cell r="BA381">
            <v>0</v>
          </cell>
          <cell r="BB381">
            <v>66</v>
          </cell>
          <cell r="BC381">
            <v>25</v>
          </cell>
          <cell r="BD381">
            <v>1</v>
          </cell>
          <cell r="BE381">
            <v>625</v>
          </cell>
          <cell r="BF381">
            <v>53854</v>
          </cell>
          <cell r="BG381">
            <v>232</v>
          </cell>
          <cell r="BH381">
            <v>10187</v>
          </cell>
          <cell r="BI381">
            <v>4777</v>
          </cell>
          <cell r="BJ381">
            <v>53</v>
          </cell>
          <cell r="BK381">
            <v>700</v>
          </cell>
          <cell r="BL381">
            <v>0</v>
          </cell>
          <cell r="BM381">
            <v>0</v>
          </cell>
          <cell r="BN381">
            <v>6</v>
          </cell>
          <cell r="BO381">
            <v>0</v>
          </cell>
          <cell r="BP381">
            <v>0</v>
          </cell>
          <cell r="BQ381">
            <v>22</v>
          </cell>
          <cell r="BR381">
            <v>926</v>
          </cell>
          <cell r="BS381">
            <v>2</v>
          </cell>
          <cell r="BT381">
            <v>17</v>
          </cell>
          <cell r="BU381">
            <v>75</v>
          </cell>
          <cell r="BV381">
            <v>0</v>
          </cell>
          <cell r="BW381">
            <v>0</v>
          </cell>
          <cell r="CV381">
            <v>11</v>
          </cell>
          <cell r="CW381">
            <v>0</v>
          </cell>
          <cell r="CX381">
            <v>79</v>
          </cell>
          <cell r="CY381">
            <v>52</v>
          </cell>
          <cell r="CZ381">
            <v>0</v>
          </cell>
          <cell r="DA381">
            <v>263</v>
          </cell>
          <cell r="DB381">
            <v>16583</v>
          </cell>
          <cell r="DC381">
            <v>56</v>
          </cell>
          <cell r="DD381">
            <v>7045</v>
          </cell>
          <cell r="DE381">
            <v>1042</v>
          </cell>
          <cell r="DF381">
            <v>3</v>
          </cell>
          <cell r="DG381">
            <v>328</v>
          </cell>
          <cell r="DH381">
            <v>0</v>
          </cell>
          <cell r="DI381">
            <v>0</v>
          </cell>
          <cell r="DJ381">
            <v>4</v>
          </cell>
          <cell r="DK381">
            <v>7</v>
          </cell>
          <cell r="DL381">
            <v>0</v>
          </cell>
          <cell r="DM381">
            <v>78</v>
          </cell>
          <cell r="DN381">
            <v>452</v>
          </cell>
          <cell r="DO381">
            <v>4</v>
          </cell>
          <cell r="DP381">
            <v>176</v>
          </cell>
          <cell r="DQ381">
            <v>11</v>
          </cell>
          <cell r="DR381">
            <v>0</v>
          </cell>
          <cell r="DS381">
            <v>6</v>
          </cell>
        </row>
        <row r="382">
          <cell r="B382" t="str">
            <v>Kab. Bulukumba</v>
          </cell>
          <cell r="C382" t="str">
            <v>Prov. Sulawesi Selatan</v>
          </cell>
          <cell r="AZ382">
            <v>1</v>
          </cell>
          <cell r="BA382">
            <v>1</v>
          </cell>
          <cell r="BB382">
            <v>40</v>
          </cell>
          <cell r="BC382">
            <v>13</v>
          </cell>
          <cell r="BD382">
            <v>1</v>
          </cell>
          <cell r="BE382">
            <v>334</v>
          </cell>
          <cell r="BF382">
            <v>36155</v>
          </cell>
          <cell r="BG382">
            <v>146</v>
          </cell>
          <cell r="BH382">
            <v>4132</v>
          </cell>
          <cell r="BI382">
            <v>3336</v>
          </cell>
          <cell r="BJ382">
            <v>20</v>
          </cell>
          <cell r="BK382">
            <v>301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8</v>
          </cell>
          <cell r="BR382">
            <v>286</v>
          </cell>
          <cell r="BS382">
            <v>0</v>
          </cell>
          <cell r="BT382">
            <v>11</v>
          </cell>
          <cell r="BU382">
            <v>4</v>
          </cell>
          <cell r="BV382">
            <v>0</v>
          </cell>
          <cell r="BW382">
            <v>0</v>
          </cell>
          <cell r="CV382">
            <v>1</v>
          </cell>
          <cell r="CW382">
            <v>0</v>
          </cell>
          <cell r="CX382">
            <v>32</v>
          </cell>
          <cell r="CY382">
            <v>15</v>
          </cell>
          <cell r="CZ382">
            <v>1</v>
          </cell>
          <cell r="DA382">
            <v>157</v>
          </cell>
          <cell r="DB382">
            <v>10785</v>
          </cell>
          <cell r="DC382">
            <v>29</v>
          </cell>
          <cell r="DD382">
            <v>2931</v>
          </cell>
          <cell r="DE382">
            <v>693</v>
          </cell>
          <cell r="DF382">
            <v>1</v>
          </cell>
          <cell r="DG382">
            <v>155</v>
          </cell>
          <cell r="DH382">
            <v>0</v>
          </cell>
          <cell r="DI382">
            <v>0</v>
          </cell>
          <cell r="DJ382">
            <v>2</v>
          </cell>
          <cell r="DK382">
            <v>4</v>
          </cell>
          <cell r="DL382">
            <v>0</v>
          </cell>
          <cell r="DM382">
            <v>9</v>
          </cell>
          <cell r="DN382">
            <v>181</v>
          </cell>
          <cell r="DO382">
            <v>1</v>
          </cell>
          <cell r="DP382">
            <v>71</v>
          </cell>
          <cell r="DQ382">
            <v>48</v>
          </cell>
          <cell r="DR382">
            <v>1</v>
          </cell>
          <cell r="DS382">
            <v>3</v>
          </cell>
        </row>
        <row r="383">
          <cell r="B383" t="str">
            <v>Kab. Enrekang</v>
          </cell>
          <cell r="C383" t="str">
            <v>Prov. Sulawesi Selatan</v>
          </cell>
          <cell r="AZ383">
            <v>0</v>
          </cell>
          <cell r="BA383">
            <v>0</v>
          </cell>
          <cell r="BB383">
            <v>31</v>
          </cell>
          <cell r="BC383">
            <v>20</v>
          </cell>
          <cell r="BD383">
            <v>2</v>
          </cell>
          <cell r="BE383">
            <v>272</v>
          </cell>
          <cell r="BF383">
            <v>18464</v>
          </cell>
          <cell r="BG383">
            <v>31</v>
          </cell>
          <cell r="BH383">
            <v>3954</v>
          </cell>
          <cell r="BI383">
            <v>826</v>
          </cell>
          <cell r="BJ383">
            <v>5</v>
          </cell>
          <cell r="BK383">
            <v>117</v>
          </cell>
          <cell r="BL383">
            <v>0</v>
          </cell>
          <cell r="BM383">
            <v>0</v>
          </cell>
          <cell r="BN383">
            <v>2</v>
          </cell>
          <cell r="BO383">
            <v>0</v>
          </cell>
          <cell r="BP383">
            <v>0</v>
          </cell>
          <cell r="BQ383">
            <v>8</v>
          </cell>
          <cell r="BR383">
            <v>417</v>
          </cell>
          <cell r="BS383">
            <v>0</v>
          </cell>
          <cell r="BT383">
            <v>10</v>
          </cell>
          <cell r="BU383">
            <v>15</v>
          </cell>
          <cell r="BV383">
            <v>0</v>
          </cell>
          <cell r="BW383">
            <v>0</v>
          </cell>
          <cell r="CV383">
            <v>8</v>
          </cell>
          <cell r="CW383">
            <v>0</v>
          </cell>
          <cell r="CX383">
            <v>20</v>
          </cell>
          <cell r="CY383">
            <v>44</v>
          </cell>
          <cell r="CZ383">
            <v>0</v>
          </cell>
          <cell r="DA383">
            <v>85</v>
          </cell>
          <cell r="DB383">
            <v>5756</v>
          </cell>
          <cell r="DC383">
            <v>23</v>
          </cell>
          <cell r="DD383">
            <v>2564</v>
          </cell>
          <cell r="DE383">
            <v>176</v>
          </cell>
          <cell r="DF383">
            <v>2</v>
          </cell>
          <cell r="DG383">
            <v>49</v>
          </cell>
          <cell r="DH383">
            <v>0</v>
          </cell>
          <cell r="DI383">
            <v>0</v>
          </cell>
          <cell r="DJ383">
            <v>2</v>
          </cell>
          <cell r="DK383">
            <v>0</v>
          </cell>
          <cell r="DL383">
            <v>0</v>
          </cell>
          <cell r="DM383">
            <v>24</v>
          </cell>
          <cell r="DN383">
            <v>749</v>
          </cell>
          <cell r="DO383">
            <v>3</v>
          </cell>
          <cell r="DP383">
            <v>87</v>
          </cell>
          <cell r="DQ383">
            <v>20</v>
          </cell>
          <cell r="DR383">
            <v>0</v>
          </cell>
          <cell r="DS383">
            <v>2</v>
          </cell>
        </row>
        <row r="384">
          <cell r="B384" t="str">
            <v>Kab. Gowa</v>
          </cell>
          <cell r="C384" t="str">
            <v>Prov. Sulawesi Selatan</v>
          </cell>
          <cell r="AZ384">
            <v>3</v>
          </cell>
          <cell r="BA384">
            <v>0</v>
          </cell>
          <cell r="BB384">
            <v>206</v>
          </cell>
          <cell r="BC384">
            <v>68</v>
          </cell>
          <cell r="BD384">
            <v>3</v>
          </cell>
          <cell r="BE384">
            <v>1350</v>
          </cell>
          <cell r="BF384">
            <v>53671</v>
          </cell>
          <cell r="BG384">
            <v>178</v>
          </cell>
          <cell r="BH384">
            <v>8302</v>
          </cell>
          <cell r="BI384">
            <v>6730</v>
          </cell>
          <cell r="BJ384">
            <v>19</v>
          </cell>
          <cell r="BK384">
            <v>551</v>
          </cell>
          <cell r="BL384">
            <v>0</v>
          </cell>
          <cell r="BM384">
            <v>0</v>
          </cell>
          <cell r="BN384">
            <v>88</v>
          </cell>
          <cell r="BO384">
            <v>0</v>
          </cell>
          <cell r="BP384">
            <v>0</v>
          </cell>
          <cell r="BQ384">
            <v>455</v>
          </cell>
          <cell r="BR384">
            <v>1695</v>
          </cell>
          <cell r="BS384">
            <v>4</v>
          </cell>
          <cell r="BT384">
            <v>65</v>
          </cell>
          <cell r="BU384">
            <v>420</v>
          </cell>
          <cell r="BV384">
            <v>0</v>
          </cell>
          <cell r="BW384">
            <v>4</v>
          </cell>
          <cell r="CV384">
            <v>7</v>
          </cell>
          <cell r="CW384">
            <v>0</v>
          </cell>
          <cell r="CX384">
            <v>94</v>
          </cell>
          <cell r="CY384">
            <v>109</v>
          </cell>
          <cell r="CZ384">
            <v>3</v>
          </cell>
          <cell r="DA384">
            <v>590</v>
          </cell>
          <cell r="DB384">
            <v>16151</v>
          </cell>
          <cell r="DC384">
            <v>70</v>
          </cell>
          <cell r="DD384">
            <v>5443</v>
          </cell>
          <cell r="DE384">
            <v>1185</v>
          </cell>
          <cell r="DF384">
            <v>6</v>
          </cell>
          <cell r="DG384">
            <v>202</v>
          </cell>
          <cell r="DH384">
            <v>5</v>
          </cell>
          <cell r="DI384">
            <v>1</v>
          </cell>
          <cell r="DJ384">
            <v>48</v>
          </cell>
          <cell r="DK384">
            <v>44</v>
          </cell>
          <cell r="DL384">
            <v>1</v>
          </cell>
          <cell r="DM384">
            <v>465</v>
          </cell>
          <cell r="DN384">
            <v>3576</v>
          </cell>
          <cell r="DO384">
            <v>18</v>
          </cell>
          <cell r="DP384">
            <v>1054</v>
          </cell>
          <cell r="DQ384">
            <v>353</v>
          </cell>
          <cell r="DR384">
            <v>0</v>
          </cell>
          <cell r="DS384">
            <v>61</v>
          </cell>
        </row>
        <row r="385">
          <cell r="B385" t="str">
            <v>Kab. Jeneponto</v>
          </cell>
          <cell r="C385" t="str">
            <v>Prov. Sulawesi Selatan</v>
          </cell>
          <cell r="AZ385">
            <v>2</v>
          </cell>
          <cell r="BA385">
            <v>0</v>
          </cell>
          <cell r="BB385">
            <v>43</v>
          </cell>
          <cell r="BC385">
            <v>56</v>
          </cell>
          <cell r="BD385">
            <v>1</v>
          </cell>
          <cell r="BE385">
            <v>393</v>
          </cell>
          <cell r="BF385">
            <v>30548</v>
          </cell>
          <cell r="BG385">
            <v>290</v>
          </cell>
          <cell r="BH385">
            <v>6846</v>
          </cell>
          <cell r="BI385">
            <v>2798</v>
          </cell>
          <cell r="BJ385">
            <v>48</v>
          </cell>
          <cell r="BK385">
            <v>460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10</v>
          </cell>
          <cell r="BR385">
            <v>258</v>
          </cell>
          <cell r="BS385">
            <v>21</v>
          </cell>
          <cell r="BT385">
            <v>103</v>
          </cell>
          <cell r="BU385">
            <v>37</v>
          </cell>
          <cell r="BV385">
            <v>0</v>
          </cell>
          <cell r="BW385">
            <v>3</v>
          </cell>
          <cell r="CV385">
            <v>4</v>
          </cell>
          <cell r="CW385">
            <v>0</v>
          </cell>
          <cell r="CX385">
            <v>19</v>
          </cell>
          <cell r="CY385">
            <v>48</v>
          </cell>
          <cell r="CZ385">
            <v>2</v>
          </cell>
          <cell r="DA385">
            <v>242</v>
          </cell>
          <cell r="DB385">
            <v>6706</v>
          </cell>
          <cell r="DC385">
            <v>64</v>
          </cell>
          <cell r="DD385">
            <v>4665</v>
          </cell>
          <cell r="DE385">
            <v>402</v>
          </cell>
          <cell r="DF385">
            <v>4</v>
          </cell>
          <cell r="DG385">
            <v>220</v>
          </cell>
          <cell r="DH385">
            <v>0</v>
          </cell>
          <cell r="DI385">
            <v>0</v>
          </cell>
          <cell r="DJ385">
            <v>1</v>
          </cell>
          <cell r="DK385">
            <v>7</v>
          </cell>
          <cell r="DL385">
            <v>0</v>
          </cell>
          <cell r="DM385">
            <v>25</v>
          </cell>
          <cell r="DN385">
            <v>337</v>
          </cell>
          <cell r="DO385">
            <v>8</v>
          </cell>
          <cell r="DP385">
            <v>227</v>
          </cell>
          <cell r="DQ385">
            <v>23</v>
          </cell>
          <cell r="DR385">
            <v>0</v>
          </cell>
          <cell r="DS385">
            <v>16</v>
          </cell>
        </row>
        <row r="386">
          <cell r="B386" t="str">
            <v>Kab. Kepulauan Selayar</v>
          </cell>
          <cell r="C386" t="str">
            <v>Prov. Sulawesi Selatan</v>
          </cell>
          <cell r="AZ386">
            <v>0</v>
          </cell>
          <cell r="BA386">
            <v>0</v>
          </cell>
          <cell r="BB386">
            <v>11</v>
          </cell>
          <cell r="BC386">
            <v>8</v>
          </cell>
          <cell r="BD386">
            <v>0</v>
          </cell>
          <cell r="BE386">
            <v>79</v>
          </cell>
          <cell r="BF386">
            <v>11345</v>
          </cell>
          <cell r="BG386">
            <v>38</v>
          </cell>
          <cell r="BH386">
            <v>2408</v>
          </cell>
          <cell r="BI386">
            <v>849</v>
          </cell>
          <cell r="BJ386">
            <v>7</v>
          </cell>
          <cell r="BK386">
            <v>130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49</v>
          </cell>
          <cell r="BS386">
            <v>0</v>
          </cell>
          <cell r="BT386">
            <v>0</v>
          </cell>
          <cell r="BU386">
            <v>96</v>
          </cell>
          <cell r="BV386">
            <v>0</v>
          </cell>
          <cell r="BW386">
            <v>0</v>
          </cell>
          <cell r="CV386">
            <v>0</v>
          </cell>
          <cell r="CW386">
            <v>0</v>
          </cell>
          <cell r="CX386">
            <v>9</v>
          </cell>
          <cell r="CY386">
            <v>12</v>
          </cell>
          <cell r="CZ386">
            <v>0</v>
          </cell>
          <cell r="DA386">
            <v>34</v>
          </cell>
          <cell r="DB386">
            <v>4508</v>
          </cell>
          <cell r="DC386">
            <v>11</v>
          </cell>
          <cell r="DD386">
            <v>1655</v>
          </cell>
          <cell r="DE386">
            <v>174</v>
          </cell>
          <cell r="DF386">
            <v>0</v>
          </cell>
          <cell r="DG386">
            <v>67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5</v>
          </cell>
          <cell r="DN386">
            <v>306</v>
          </cell>
          <cell r="DO386">
            <v>0</v>
          </cell>
          <cell r="DP386">
            <v>65</v>
          </cell>
          <cell r="DQ386">
            <v>9</v>
          </cell>
          <cell r="DR386">
            <v>0</v>
          </cell>
          <cell r="DS386">
            <v>2</v>
          </cell>
        </row>
        <row r="387">
          <cell r="B387" t="str">
            <v>Kab. Luwu</v>
          </cell>
          <cell r="C387" t="str">
            <v>Prov. Sulawesi Selatan</v>
          </cell>
          <cell r="AZ387">
            <v>1</v>
          </cell>
          <cell r="BA387">
            <v>0</v>
          </cell>
          <cell r="BB387">
            <v>52</v>
          </cell>
          <cell r="BC387">
            <v>35</v>
          </cell>
          <cell r="BD387">
            <v>5</v>
          </cell>
          <cell r="BE387">
            <v>452</v>
          </cell>
          <cell r="BF387">
            <v>29331</v>
          </cell>
          <cell r="BG387">
            <v>81</v>
          </cell>
          <cell r="BH387">
            <v>5125</v>
          </cell>
          <cell r="BI387">
            <v>2673</v>
          </cell>
          <cell r="BJ387">
            <v>11</v>
          </cell>
          <cell r="BK387">
            <v>246</v>
          </cell>
          <cell r="BL387">
            <v>0</v>
          </cell>
          <cell r="BM387">
            <v>0</v>
          </cell>
          <cell r="BN387">
            <v>3</v>
          </cell>
          <cell r="BO387">
            <v>0</v>
          </cell>
          <cell r="BP387">
            <v>0</v>
          </cell>
          <cell r="BQ387">
            <v>14</v>
          </cell>
          <cell r="BR387">
            <v>727</v>
          </cell>
          <cell r="BS387">
            <v>0</v>
          </cell>
          <cell r="BT387">
            <v>116</v>
          </cell>
          <cell r="BU387">
            <v>134</v>
          </cell>
          <cell r="BV387">
            <v>0</v>
          </cell>
          <cell r="BW387">
            <v>16</v>
          </cell>
          <cell r="CV387">
            <v>7</v>
          </cell>
          <cell r="CW387">
            <v>0</v>
          </cell>
          <cell r="CX387">
            <v>29</v>
          </cell>
          <cell r="CY387">
            <v>60</v>
          </cell>
          <cell r="CZ387">
            <v>4</v>
          </cell>
          <cell r="DA387">
            <v>209</v>
          </cell>
          <cell r="DB387">
            <v>10433</v>
          </cell>
          <cell r="DC387">
            <v>46</v>
          </cell>
          <cell r="DD387">
            <v>3858</v>
          </cell>
          <cell r="DE387">
            <v>587</v>
          </cell>
          <cell r="DF387">
            <v>1</v>
          </cell>
          <cell r="DG387">
            <v>156</v>
          </cell>
          <cell r="DH387">
            <v>1</v>
          </cell>
          <cell r="DI387">
            <v>0</v>
          </cell>
          <cell r="DJ387">
            <v>9</v>
          </cell>
          <cell r="DK387">
            <v>10</v>
          </cell>
          <cell r="DL387">
            <v>1</v>
          </cell>
          <cell r="DM387">
            <v>86</v>
          </cell>
          <cell r="DN387">
            <v>1057</v>
          </cell>
          <cell r="DO387">
            <v>9</v>
          </cell>
          <cell r="DP387">
            <v>323</v>
          </cell>
          <cell r="DQ387">
            <v>213</v>
          </cell>
          <cell r="DR387">
            <v>0</v>
          </cell>
          <cell r="DS387">
            <v>38</v>
          </cell>
        </row>
        <row r="388">
          <cell r="B388" t="str">
            <v>Kab. Luwu Timur</v>
          </cell>
          <cell r="C388" t="str">
            <v>Prov. Sulawesi Selatan</v>
          </cell>
          <cell r="AZ388">
            <v>4</v>
          </cell>
          <cell r="BA388">
            <v>0</v>
          </cell>
          <cell r="BB388">
            <v>23</v>
          </cell>
          <cell r="BC388">
            <v>26</v>
          </cell>
          <cell r="BD388">
            <v>0</v>
          </cell>
          <cell r="BE388">
            <v>318</v>
          </cell>
          <cell r="BF388">
            <v>23839</v>
          </cell>
          <cell r="BG388">
            <v>51</v>
          </cell>
          <cell r="BH388">
            <v>3017</v>
          </cell>
          <cell r="BI388">
            <v>881</v>
          </cell>
          <cell r="BJ388">
            <v>4</v>
          </cell>
          <cell r="BK388">
            <v>82</v>
          </cell>
          <cell r="BL388">
            <v>0</v>
          </cell>
          <cell r="BM388">
            <v>0</v>
          </cell>
          <cell r="BN388">
            <v>3</v>
          </cell>
          <cell r="BO388">
            <v>0</v>
          </cell>
          <cell r="BP388">
            <v>0</v>
          </cell>
          <cell r="BQ388">
            <v>25</v>
          </cell>
          <cell r="BR388">
            <v>2619</v>
          </cell>
          <cell r="BS388">
            <v>2</v>
          </cell>
          <cell r="BT388">
            <v>60</v>
          </cell>
          <cell r="BU388">
            <v>107</v>
          </cell>
          <cell r="BV388">
            <v>0</v>
          </cell>
          <cell r="BW388">
            <v>1</v>
          </cell>
          <cell r="CV388">
            <v>3</v>
          </cell>
          <cell r="CW388">
            <v>0</v>
          </cell>
          <cell r="CX388">
            <v>18</v>
          </cell>
          <cell r="CY388">
            <v>46</v>
          </cell>
          <cell r="CZ388">
            <v>0</v>
          </cell>
          <cell r="DA388">
            <v>120</v>
          </cell>
          <cell r="DB388">
            <v>8861</v>
          </cell>
          <cell r="DC388">
            <v>7</v>
          </cell>
          <cell r="DD388">
            <v>2731</v>
          </cell>
          <cell r="DE388">
            <v>98</v>
          </cell>
          <cell r="DF388">
            <v>0</v>
          </cell>
          <cell r="DG388">
            <v>22</v>
          </cell>
          <cell r="DH388">
            <v>0</v>
          </cell>
          <cell r="DI388">
            <v>0</v>
          </cell>
          <cell r="DJ388">
            <v>7</v>
          </cell>
          <cell r="DK388">
            <v>19</v>
          </cell>
          <cell r="DL388">
            <v>0</v>
          </cell>
          <cell r="DM388">
            <v>57</v>
          </cell>
          <cell r="DN388">
            <v>1185</v>
          </cell>
          <cell r="DO388">
            <v>3</v>
          </cell>
          <cell r="DP388">
            <v>91</v>
          </cell>
          <cell r="DQ388">
            <v>39</v>
          </cell>
          <cell r="DR388">
            <v>0</v>
          </cell>
          <cell r="DS388">
            <v>3</v>
          </cell>
        </row>
        <row r="389">
          <cell r="B389" t="str">
            <v>Kab. Luwu Utara</v>
          </cell>
          <cell r="C389" t="str">
            <v>Prov. Sulawesi Selatan</v>
          </cell>
          <cell r="AZ389">
            <v>3</v>
          </cell>
          <cell r="BA389">
            <v>0</v>
          </cell>
          <cell r="BB389">
            <v>58</v>
          </cell>
          <cell r="BC389">
            <v>39</v>
          </cell>
          <cell r="BD389">
            <v>1</v>
          </cell>
          <cell r="BE389">
            <v>421</v>
          </cell>
          <cell r="BF389">
            <v>23537</v>
          </cell>
          <cell r="BG389">
            <v>71</v>
          </cell>
          <cell r="BH389">
            <v>5161</v>
          </cell>
          <cell r="BI389">
            <v>896</v>
          </cell>
          <cell r="BJ389">
            <v>2</v>
          </cell>
          <cell r="BK389">
            <v>133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6</v>
          </cell>
          <cell r="BR389">
            <v>176</v>
          </cell>
          <cell r="BS389">
            <v>0</v>
          </cell>
          <cell r="BT389">
            <v>8</v>
          </cell>
          <cell r="BU389">
            <v>6</v>
          </cell>
          <cell r="BV389">
            <v>0</v>
          </cell>
          <cell r="BW389">
            <v>0</v>
          </cell>
          <cell r="CV389">
            <v>4</v>
          </cell>
          <cell r="CW389">
            <v>0</v>
          </cell>
          <cell r="CX389">
            <v>31</v>
          </cell>
          <cell r="CY389">
            <v>66</v>
          </cell>
          <cell r="CZ389">
            <v>0</v>
          </cell>
          <cell r="DA389">
            <v>218</v>
          </cell>
          <cell r="DB389">
            <v>8485</v>
          </cell>
          <cell r="DC389">
            <v>16</v>
          </cell>
          <cell r="DD389">
            <v>4859</v>
          </cell>
          <cell r="DE389">
            <v>208</v>
          </cell>
          <cell r="DF389">
            <v>4</v>
          </cell>
          <cell r="DG389">
            <v>80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2</v>
          </cell>
          <cell r="DN389">
            <v>62</v>
          </cell>
          <cell r="DO389">
            <v>0</v>
          </cell>
          <cell r="DP389">
            <v>26</v>
          </cell>
          <cell r="DQ389">
            <v>3</v>
          </cell>
          <cell r="DR389">
            <v>0</v>
          </cell>
          <cell r="DS389">
            <v>0</v>
          </cell>
        </row>
        <row r="390">
          <cell r="B390" t="str">
            <v>Kab. Maros</v>
          </cell>
          <cell r="C390" t="str">
            <v>Prov. Sulawesi Selatan</v>
          </cell>
          <cell r="AZ390">
            <v>1</v>
          </cell>
          <cell r="BA390">
            <v>1</v>
          </cell>
          <cell r="BB390">
            <v>149</v>
          </cell>
          <cell r="BC390">
            <v>82</v>
          </cell>
          <cell r="BD390">
            <v>3</v>
          </cell>
          <cell r="BE390">
            <v>1026</v>
          </cell>
          <cell r="BF390">
            <v>28673</v>
          </cell>
          <cell r="BG390">
            <v>56</v>
          </cell>
          <cell r="BH390">
            <v>3953</v>
          </cell>
          <cell r="BI390">
            <v>2374</v>
          </cell>
          <cell r="BJ390">
            <v>8</v>
          </cell>
          <cell r="BK390">
            <v>264</v>
          </cell>
          <cell r="BL390">
            <v>0</v>
          </cell>
          <cell r="BM390">
            <v>0</v>
          </cell>
          <cell r="BN390">
            <v>27</v>
          </cell>
          <cell r="BO390">
            <v>0</v>
          </cell>
          <cell r="BP390">
            <v>0</v>
          </cell>
          <cell r="BQ390">
            <v>225</v>
          </cell>
          <cell r="BR390">
            <v>2151</v>
          </cell>
          <cell r="BS390">
            <v>0</v>
          </cell>
          <cell r="BT390">
            <v>34</v>
          </cell>
          <cell r="BU390">
            <v>479</v>
          </cell>
          <cell r="BV390">
            <v>1</v>
          </cell>
          <cell r="BW390">
            <v>0</v>
          </cell>
          <cell r="CV390">
            <v>4</v>
          </cell>
          <cell r="CW390">
            <v>0</v>
          </cell>
          <cell r="CX390">
            <v>40</v>
          </cell>
          <cell r="CY390">
            <v>64</v>
          </cell>
          <cell r="CZ390">
            <v>0</v>
          </cell>
          <cell r="DA390">
            <v>328</v>
          </cell>
          <cell r="DB390">
            <v>7791</v>
          </cell>
          <cell r="DC390">
            <v>29</v>
          </cell>
          <cell r="DD390">
            <v>2857</v>
          </cell>
          <cell r="DE390">
            <v>652</v>
          </cell>
          <cell r="DF390">
            <v>2</v>
          </cell>
          <cell r="DG390">
            <v>204</v>
          </cell>
          <cell r="DH390">
            <v>2</v>
          </cell>
          <cell r="DI390">
            <v>0</v>
          </cell>
          <cell r="DJ390">
            <v>54</v>
          </cell>
          <cell r="DK390">
            <v>46</v>
          </cell>
          <cell r="DL390">
            <v>3</v>
          </cell>
          <cell r="DM390">
            <v>382</v>
          </cell>
          <cell r="DN390">
            <v>1785</v>
          </cell>
          <cell r="DO390">
            <v>8</v>
          </cell>
          <cell r="DP390">
            <v>396</v>
          </cell>
          <cell r="DQ390">
            <v>297</v>
          </cell>
          <cell r="DR390">
            <v>0</v>
          </cell>
          <cell r="DS390">
            <v>42</v>
          </cell>
        </row>
        <row r="391">
          <cell r="B391" t="str">
            <v>Kab. Pangkajene Kepulauan</v>
          </cell>
          <cell r="C391" t="str">
            <v>Prov. Sulawesi Selatan</v>
          </cell>
          <cell r="AZ391">
            <v>1</v>
          </cell>
          <cell r="BA391">
            <v>0</v>
          </cell>
          <cell r="BB391">
            <v>34</v>
          </cell>
          <cell r="BC391">
            <v>22</v>
          </cell>
          <cell r="BD391">
            <v>2</v>
          </cell>
          <cell r="BE391">
            <v>412</v>
          </cell>
          <cell r="BF391">
            <v>28530</v>
          </cell>
          <cell r="BG391">
            <v>76</v>
          </cell>
          <cell r="BH391">
            <v>5419</v>
          </cell>
          <cell r="BI391">
            <v>2625</v>
          </cell>
          <cell r="BJ391">
            <v>15</v>
          </cell>
          <cell r="BK391">
            <v>244</v>
          </cell>
          <cell r="BL391">
            <v>0</v>
          </cell>
          <cell r="BM391">
            <v>0</v>
          </cell>
          <cell r="BN391">
            <v>1</v>
          </cell>
          <cell r="BO391">
            <v>0</v>
          </cell>
          <cell r="BP391">
            <v>0</v>
          </cell>
          <cell r="BQ391">
            <v>12</v>
          </cell>
          <cell r="BR391">
            <v>700</v>
          </cell>
          <cell r="BS391">
            <v>0</v>
          </cell>
          <cell r="BT391">
            <v>5</v>
          </cell>
          <cell r="BU391">
            <v>15</v>
          </cell>
          <cell r="BV391">
            <v>0</v>
          </cell>
          <cell r="BW391">
            <v>0</v>
          </cell>
          <cell r="CV391">
            <v>4</v>
          </cell>
          <cell r="CW391">
            <v>0</v>
          </cell>
          <cell r="CX391">
            <v>46</v>
          </cell>
          <cell r="CY391">
            <v>75</v>
          </cell>
          <cell r="CZ391">
            <v>1</v>
          </cell>
          <cell r="DA391">
            <v>226</v>
          </cell>
          <cell r="DB391">
            <v>8359</v>
          </cell>
          <cell r="DC391">
            <v>24</v>
          </cell>
          <cell r="DD391">
            <v>3813</v>
          </cell>
          <cell r="DE391">
            <v>784</v>
          </cell>
          <cell r="DF391">
            <v>0</v>
          </cell>
          <cell r="DG391">
            <v>189</v>
          </cell>
          <cell r="DH391">
            <v>0</v>
          </cell>
          <cell r="DI391">
            <v>0</v>
          </cell>
          <cell r="DJ391">
            <v>69</v>
          </cell>
          <cell r="DK391">
            <v>10</v>
          </cell>
          <cell r="DL391">
            <v>0</v>
          </cell>
          <cell r="DM391">
            <v>258</v>
          </cell>
          <cell r="DN391">
            <v>841</v>
          </cell>
          <cell r="DO391">
            <v>9</v>
          </cell>
          <cell r="DP391">
            <v>255</v>
          </cell>
          <cell r="DQ391">
            <v>31</v>
          </cell>
          <cell r="DR391">
            <v>0</v>
          </cell>
          <cell r="DS391">
            <v>1</v>
          </cell>
        </row>
        <row r="392">
          <cell r="B392" t="str">
            <v>Kab. Pinrang</v>
          </cell>
          <cell r="C392" t="str">
            <v>Prov. Sulawesi Selatan</v>
          </cell>
          <cell r="AZ392">
            <v>1</v>
          </cell>
          <cell r="BA392">
            <v>0</v>
          </cell>
          <cell r="BB392">
            <v>53</v>
          </cell>
          <cell r="BC392">
            <v>13</v>
          </cell>
          <cell r="BD392">
            <v>1</v>
          </cell>
          <cell r="BE392">
            <v>539</v>
          </cell>
          <cell r="BF392">
            <v>33893</v>
          </cell>
          <cell r="BG392">
            <v>40</v>
          </cell>
          <cell r="BH392">
            <v>2426</v>
          </cell>
          <cell r="BI392">
            <v>2794</v>
          </cell>
          <cell r="BJ392">
            <v>2</v>
          </cell>
          <cell r="BK392">
            <v>132</v>
          </cell>
          <cell r="BL392">
            <v>0</v>
          </cell>
          <cell r="BM392">
            <v>0</v>
          </cell>
          <cell r="BN392">
            <v>3</v>
          </cell>
          <cell r="BO392">
            <v>1</v>
          </cell>
          <cell r="BP392">
            <v>1</v>
          </cell>
          <cell r="BQ392">
            <v>14</v>
          </cell>
          <cell r="BR392">
            <v>880</v>
          </cell>
          <cell r="BS392">
            <v>0</v>
          </cell>
          <cell r="BT392">
            <v>26</v>
          </cell>
          <cell r="BU392">
            <v>184</v>
          </cell>
          <cell r="BV392">
            <v>0</v>
          </cell>
          <cell r="BW392">
            <v>3</v>
          </cell>
          <cell r="CV392">
            <v>4</v>
          </cell>
          <cell r="CW392">
            <v>0</v>
          </cell>
          <cell r="CX392">
            <v>48</v>
          </cell>
          <cell r="CY392">
            <v>33</v>
          </cell>
          <cell r="CZ392">
            <v>1</v>
          </cell>
          <cell r="DA392">
            <v>271</v>
          </cell>
          <cell r="DB392">
            <v>12068</v>
          </cell>
          <cell r="DC392">
            <v>28</v>
          </cell>
          <cell r="DD392">
            <v>1915</v>
          </cell>
          <cell r="DE392">
            <v>1339</v>
          </cell>
          <cell r="DF392">
            <v>9</v>
          </cell>
          <cell r="DG392">
            <v>145</v>
          </cell>
          <cell r="DH392">
            <v>0</v>
          </cell>
          <cell r="DI392">
            <v>0</v>
          </cell>
          <cell r="DJ392">
            <v>3</v>
          </cell>
          <cell r="DK392">
            <v>2</v>
          </cell>
          <cell r="DL392">
            <v>0</v>
          </cell>
          <cell r="DM392">
            <v>24</v>
          </cell>
          <cell r="DN392">
            <v>373</v>
          </cell>
          <cell r="DO392">
            <v>1</v>
          </cell>
          <cell r="DP392">
            <v>30</v>
          </cell>
          <cell r="DQ392">
            <v>27</v>
          </cell>
          <cell r="DR392">
            <v>0</v>
          </cell>
          <cell r="DS392">
            <v>2</v>
          </cell>
        </row>
        <row r="393">
          <cell r="B393" t="str">
            <v>Kab. Sidenreng Rappang</v>
          </cell>
          <cell r="C393" t="str">
            <v>Prov. Sulawesi Selatan</v>
          </cell>
          <cell r="AZ393">
            <v>1</v>
          </cell>
          <cell r="BA393">
            <v>0</v>
          </cell>
          <cell r="BB393">
            <v>49</v>
          </cell>
          <cell r="BC393">
            <v>22</v>
          </cell>
          <cell r="BD393">
            <v>1</v>
          </cell>
          <cell r="BE393">
            <v>545</v>
          </cell>
          <cell r="BF393">
            <v>25132</v>
          </cell>
          <cell r="BG393">
            <v>33</v>
          </cell>
          <cell r="BH393">
            <v>2406</v>
          </cell>
          <cell r="BI393">
            <v>1543</v>
          </cell>
          <cell r="BJ393">
            <v>3</v>
          </cell>
          <cell r="BK393">
            <v>108</v>
          </cell>
          <cell r="BL393">
            <v>0</v>
          </cell>
          <cell r="BM393">
            <v>0</v>
          </cell>
          <cell r="BN393">
            <v>3</v>
          </cell>
          <cell r="BO393">
            <v>0</v>
          </cell>
          <cell r="BP393">
            <v>0</v>
          </cell>
          <cell r="BQ393">
            <v>14</v>
          </cell>
          <cell r="BR393">
            <v>576</v>
          </cell>
          <cell r="BS393">
            <v>0</v>
          </cell>
          <cell r="BT393">
            <v>36</v>
          </cell>
          <cell r="BU393">
            <v>26</v>
          </cell>
          <cell r="BV393">
            <v>0</v>
          </cell>
          <cell r="BW393">
            <v>0</v>
          </cell>
          <cell r="CV393">
            <v>5</v>
          </cell>
          <cell r="CW393">
            <v>0</v>
          </cell>
          <cell r="CX393">
            <v>43</v>
          </cell>
          <cell r="CY393">
            <v>45</v>
          </cell>
          <cell r="CZ393">
            <v>0</v>
          </cell>
          <cell r="DA393">
            <v>301</v>
          </cell>
          <cell r="DB393">
            <v>6890</v>
          </cell>
          <cell r="DC393">
            <v>7</v>
          </cell>
          <cell r="DD393">
            <v>1607</v>
          </cell>
          <cell r="DE393">
            <v>679</v>
          </cell>
          <cell r="DF393">
            <v>1</v>
          </cell>
          <cell r="DG393">
            <v>97</v>
          </cell>
          <cell r="DH393">
            <v>6</v>
          </cell>
          <cell r="DI393">
            <v>0</v>
          </cell>
          <cell r="DJ393">
            <v>32</v>
          </cell>
          <cell r="DK393">
            <v>15</v>
          </cell>
          <cell r="DL393">
            <v>0</v>
          </cell>
          <cell r="DM393">
            <v>159</v>
          </cell>
          <cell r="DN393">
            <v>320</v>
          </cell>
          <cell r="DO393">
            <v>2</v>
          </cell>
          <cell r="DP393">
            <v>35</v>
          </cell>
          <cell r="DQ393">
            <v>56</v>
          </cell>
          <cell r="DR393">
            <v>0</v>
          </cell>
          <cell r="DS393">
            <v>2</v>
          </cell>
        </row>
        <row r="394">
          <cell r="B394" t="str">
            <v>Kab. Sinjai</v>
          </cell>
          <cell r="C394" t="str">
            <v>Prov. Sulawesi Selatan</v>
          </cell>
          <cell r="AZ394">
            <v>2</v>
          </cell>
          <cell r="BA394">
            <v>0</v>
          </cell>
          <cell r="BB394">
            <v>35</v>
          </cell>
          <cell r="BC394">
            <v>31</v>
          </cell>
          <cell r="BD394">
            <v>6</v>
          </cell>
          <cell r="BE394">
            <v>437</v>
          </cell>
          <cell r="BF394">
            <v>21208</v>
          </cell>
          <cell r="BG394">
            <v>43</v>
          </cell>
          <cell r="BH394">
            <v>2999</v>
          </cell>
          <cell r="BI394">
            <v>1050</v>
          </cell>
          <cell r="BJ394">
            <v>1</v>
          </cell>
          <cell r="BK394">
            <v>108</v>
          </cell>
          <cell r="BL394">
            <v>0</v>
          </cell>
          <cell r="BM394">
            <v>0</v>
          </cell>
          <cell r="BN394">
            <v>7</v>
          </cell>
          <cell r="BO394">
            <v>4</v>
          </cell>
          <cell r="BP394">
            <v>0</v>
          </cell>
          <cell r="BQ394">
            <v>20</v>
          </cell>
          <cell r="BR394">
            <v>436</v>
          </cell>
          <cell r="BS394">
            <v>0</v>
          </cell>
          <cell r="BT394">
            <v>1</v>
          </cell>
          <cell r="BU394">
            <v>92</v>
          </cell>
          <cell r="BV394">
            <v>0</v>
          </cell>
          <cell r="BW394">
            <v>0</v>
          </cell>
          <cell r="CV394">
            <v>2</v>
          </cell>
          <cell r="CW394">
            <v>0</v>
          </cell>
          <cell r="CX394">
            <v>39</v>
          </cell>
          <cell r="CY394">
            <v>51</v>
          </cell>
          <cell r="CZ394">
            <v>1</v>
          </cell>
          <cell r="DA394">
            <v>222</v>
          </cell>
          <cell r="DB394">
            <v>6779</v>
          </cell>
          <cell r="DC394">
            <v>19</v>
          </cell>
          <cell r="DD394">
            <v>1871</v>
          </cell>
          <cell r="DE394">
            <v>396</v>
          </cell>
          <cell r="DF394">
            <v>1</v>
          </cell>
          <cell r="DG394">
            <v>68</v>
          </cell>
          <cell r="DH394">
            <v>0</v>
          </cell>
          <cell r="DI394">
            <v>0</v>
          </cell>
          <cell r="DJ394">
            <v>0</v>
          </cell>
          <cell r="DK394">
            <v>5</v>
          </cell>
          <cell r="DL394">
            <v>0</v>
          </cell>
          <cell r="DM394">
            <v>22</v>
          </cell>
          <cell r="DN394">
            <v>129</v>
          </cell>
          <cell r="DO394">
            <v>0</v>
          </cell>
          <cell r="DP394">
            <v>5</v>
          </cell>
          <cell r="DQ394">
            <v>5</v>
          </cell>
          <cell r="DR394">
            <v>0</v>
          </cell>
          <cell r="DS394">
            <v>0</v>
          </cell>
        </row>
        <row r="395">
          <cell r="B395" t="str">
            <v>Kab. Soppeng</v>
          </cell>
          <cell r="C395" t="str">
            <v>Prov. Sulawesi Selatan</v>
          </cell>
          <cell r="AZ395">
            <v>1</v>
          </cell>
          <cell r="BA395">
            <v>0</v>
          </cell>
          <cell r="BB395">
            <v>55</v>
          </cell>
          <cell r="BC395">
            <v>17</v>
          </cell>
          <cell r="BD395">
            <v>0</v>
          </cell>
          <cell r="BE395">
            <v>388</v>
          </cell>
          <cell r="BF395">
            <v>16221</v>
          </cell>
          <cell r="BG395">
            <v>47</v>
          </cell>
          <cell r="BH395">
            <v>2382</v>
          </cell>
          <cell r="BI395">
            <v>912</v>
          </cell>
          <cell r="BJ395">
            <v>8</v>
          </cell>
          <cell r="BK395">
            <v>64</v>
          </cell>
          <cell r="BL395">
            <v>0</v>
          </cell>
          <cell r="BM395">
            <v>0</v>
          </cell>
          <cell r="BN395">
            <v>1</v>
          </cell>
          <cell r="BO395">
            <v>0</v>
          </cell>
          <cell r="BP395">
            <v>0</v>
          </cell>
          <cell r="BQ395">
            <v>2</v>
          </cell>
          <cell r="BR395">
            <v>95</v>
          </cell>
          <cell r="BS395">
            <v>0</v>
          </cell>
          <cell r="BT395">
            <v>11</v>
          </cell>
          <cell r="BU395">
            <v>11</v>
          </cell>
          <cell r="BV395">
            <v>0</v>
          </cell>
          <cell r="BW395">
            <v>0</v>
          </cell>
          <cell r="CV395">
            <v>1</v>
          </cell>
          <cell r="CW395">
            <v>0</v>
          </cell>
          <cell r="CX395">
            <v>29</v>
          </cell>
          <cell r="CY395">
            <v>47</v>
          </cell>
          <cell r="CZ395">
            <v>1</v>
          </cell>
          <cell r="DA395">
            <v>177</v>
          </cell>
          <cell r="DB395">
            <v>4502</v>
          </cell>
          <cell r="DC395">
            <v>7</v>
          </cell>
          <cell r="DD395">
            <v>1403</v>
          </cell>
          <cell r="DE395">
            <v>257</v>
          </cell>
          <cell r="DF395">
            <v>0</v>
          </cell>
          <cell r="DG395">
            <v>26</v>
          </cell>
          <cell r="DH395">
            <v>0</v>
          </cell>
          <cell r="DI395">
            <v>0</v>
          </cell>
          <cell r="DJ395">
            <v>2</v>
          </cell>
          <cell r="DK395">
            <v>3</v>
          </cell>
          <cell r="DL395">
            <v>0</v>
          </cell>
          <cell r="DM395">
            <v>14</v>
          </cell>
          <cell r="DN395">
            <v>712</v>
          </cell>
          <cell r="DO395">
            <v>1</v>
          </cell>
          <cell r="DP395">
            <v>220</v>
          </cell>
          <cell r="DQ395">
            <v>9</v>
          </cell>
          <cell r="DR395">
            <v>0</v>
          </cell>
          <cell r="DS395">
            <v>2</v>
          </cell>
        </row>
        <row r="396">
          <cell r="B396" t="str">
            <v>Kab. Takalar</v>
          </cell>
          <cell r="C396" t="str">
            <v>Prov. Sulawesi Selatan</v>
          </cell>
          <cell r="AZ396">
            <v>7</v>
          </cell>
          <cell r="BA396">
            <v>0</v>
          </cell>
          <cell r="BB396">
            <v>74</v>
          </cell>
          <cell r="BC396">
            <v>83</v>
          </cell>
          <cell r="BD396">
            <v>2</v>
          </cell>
          <cell r="BE396">
            <v>680</v>
          </cell>
          <cell r="BF396">
            <v>21466</v>
          </cell>
          <cell r="BG396">
            <v>155</v>
          </cell>
          <cell r="BH396">
            <v>5038</v>
          </cell>
          <cell r="BI396">
            <v>3212</v>
          </cell>
          <cell r="BJ396">
            <v>48</v>
          </cell>
          <cell r="BK396">
            <v>531</v>
          </cell>
          <cell r="BL396">
            <v>0</v>
          </cell>
          <cell r="BM396">
            <v>0</v>
          </cell>
          <cell r="BN396">
            <v>0</v>
          </cell>
          <cell r="BO396">
            <v>3</v>
          </cell>
          <cell r="BP396">
            <v>1</v>
          </cell>
          <cell r="BQ396">
            <v>25</v>
          </cell>
          <cell r="BR396">
            <v>329</v>
          </cell>
          <cell r="BS396">
            <v>11</v>
          </cell>
          <cell r="BT396">
            <v>18</v>
          </cell>
          <cell r="BU396">
            <v>2</v>
          </cell>
          <cell r="BV396">
            <v>0</v>
          </cell>
          <cell r="BW396">
            <v>0</v>
          </cell>
          <cell r="CV396">
            <v>6</v>
          </cell>
          <cell r="CW396">
            <v>0</v>
          </cell>
          <cell r="CX396">
            <v>53</v>
          </cell>
          <cell r="CY396">
            <v>187</v>
          </cell>
          <cell r="CZ396">
            <v>3</v>
          </cell>
          <cell r="DA396">
            <v>474</v>
          </cell>
          <cell r="DB396">
            <v>6611</v>
          </cell>
          <cell r="DC396">
            <v>18</v>
          </cell>
          <cell r="DD396">
            <v>3755</v>
          </cell>
          <cell r="DE396">
            <v>740</v>
          </cell>
          <cell r="DF396">
            <v>3</v>
          </cell>
          <cell r="DG396">
            <v>276</v>
          </cell>
          <cell r="DH396">
            <v>2</v>
          </cell>
          <cell r="DI396">
            <v>0</v>
          </cell>
          <cell r="DJ396">
            <v>9</v>
          </cell>
          <cell r="DK396">
            <v>7</v>
          </cell>
          <cell r="DL396">
            <v>0</v>
          </cell>
          <cell r="DM396">
            <v>69</v>
          </cell>
          <cell r="DN396">
            <v>267</v>
          </cell>
          <cell r="DO396">
            <v>0</v>
          </cell>
          <cell r="DP396">
            <v>88</v>
          </cell>
          <cell r="DQ396">
            <v>22</v>
          </cell>
          <cell r="DR396">
            <v>0</v>
          </cell>
          <cell r="DS396">
            <v>8</v>
          </cell>
        </row>
        <row r="397">
          <cell r="B397" t="str">
            <v>Kab. Tana Toraja</v>
          </cell>
          <cell r="C397" t="str">
            <v>Prov. Sulawesi Selatan</v>
          </cell>
          <cell r="AZ397">
            <v>1</v>
          </cell>
          <cell r="BA397">
            <v>1</v>
          </cell>
          <cell r="BB397">
            <v>58</v>
          </cell>
          <cell r="BC397">
            <v>70</v>
          </cell>
          <cell r="BD397">
            <v>5</v>
          </cell>
          <cell r="BE397">
            <v>369</v>
          </cell>
          <cell r="BF397">
            <v>20963</v>
          </cell>
          <cell r="BG397">
            <v>151</v>
          </cell>
          <cell r="BH397">
            <v>3913</v>
          </cell>
          <cell r="BI397">
            <v>2279</v>
          </cell>
          <cell r="BJ397">
            <v>25</v>
          </cell>
          <cell r="BK397">
            <v>326</v>
          </cell>
          <cell r="BL397">
            <v>0</v>
          </cell>
          <cell r="BM397">
            <v>0</v>
          </cell>
          <cell r="BN397">
            <v>2</v>
          </cell>
          <cell r="BO397">
            <v>0</v>
          </cell>
          <cell r="BP397">
            <v>0</v>
          </cell>
          <cell r="BQ397">
            <v>14</v>
          </cell>
          <cell r="BR397">
            <v>1166</v>
          </cell>
          <cell r="BS397">
            <v>1</v>
          </cell>
          <cell r="BT397">
            <v>45</v>
          </cell>
          <cell r="BU397">
            <v>439</v>
          </cell>
          <cell r="BV397">
            <v>0</v>
          </cell>
          <cell r="BW397">
            <v>14</v>
          </cell>
          <cell r="CV397">
            <v>15</v>
          </cell>
          <cell r="CW397">
            <v>0</v>
          </cell>
          <cell r="CX397">
            <v>48</v>
          </cell>
          <cell r="CY397">
            <v>88</v>
          </cell>
          <cell r="CZ397">
            <v>2</v>
          </cell>
          <cell r="DA397">
            <v>226</v>
          </cell>
          <cell r="DB397">
            <v>7362</v>
          </cell>
          <cell r="DC397">
            <v>39</v>
          </cell>
          <cell r="DD397">
            <v>3325</v>
          </cell>
          <cell r="DE397">
            <v>625</v>
          </cell>
          <cell r="DF397">
            <v>5</v>
          </cell>
          <cell r="DG397">
            <v>199</v>
          </cell>
          <cell r="DH397">
            <v>2</v>
          </cell>
          <cell r="DI397">
            <v>0</v>
          </cell>
          <cell r="DJ397">
            <v>19</v>
          </cell>
          <cell r="DK397">
            <v>16</v>
          </cell>
          <cell r="DL397">
            <v>1</v>
          </cell>
          <cell r="DM397">
            <v>75</v>
          </cell>
          <cell r="DN397">
            <v>2665</v>
          </cell>
          <cell r="DO397">
            <v>5</v>
          </cell>
          <cell r="DP397">
            <v>636</v>
          </cell>
          <cell r="DQ397">
            <v>249</v>
          </cell>
          <cell r="DR397">
            <v>0</v>
          </cell>
          <cell r="DS397">
            <v>29</v>
          </cell>
        </row>
        <row r="398">
          <cell r="B398" t="str">
            <v>Kab. Toraja Utara</v>
          </cell>
          <cell r="C398" t="str">
            <v>Prov. Sulawesi Selatan</v>
          </cell>
          <cell r="AZ398">
            <v>4</v>
          </cell>
          <cell r="BA398">
            <v>0</v>
          </cell>
          <cell r="BB398">
            <v>54</v>
          </cell>
          <cell r="BC398">
            <v>32</v>
          </cell>
          <cell r="BD398">
            <v>2</v>
          </cell>
          <cell r="BE398">
            <v>311</v>
          </cell>
          <cell r="BF398">
            <v>20062</v>
          </cell>
          <cell r="BG398">
            <v>199</v>
          </cell>
          <cell r="BH398">
            <v>6078</v>
          </cell>
          <cell r="BI398">
            <v>2397</v>
          </cell>
          <cell r="BJ398">
            <v>43</v>
          </cell>
          <cell r="BK398">
            <v>379</v>
          </cell>
          <cell r="BL398">
            <v>0</v>
          </cell>
          <cell r="BM398">
            <v>0</v>
          </cell>
          <cell r="BN398">
            <v>7</v>
          </cell>
          <cell r="BO398">
            <v>0</v>
          </cell>
          <cell r="BP398">
            <v>0</v>
          </cell>
          <cell r="BQ398">
            <v>52</v>
          </cell>
          <cell r="BR398">
            <v>1947</v>
          </cell>
          <cell r="BS398">
            <v>9</v>
          </cell>
          <cell r="BT398">
            <v>64</v>
          </cell>
          <cell r="BU398">
            <v>232</v>
          </cell>
          <cell r="BV398">
            <v>0</v>
          </cell>
          <cell r="BW398">
            <v>2</v>
          </cell>
          <cell r="CV398">
            <v>5</v>
          </cell>
          <cell r="CW398">
            <v>0</v>
          </cell>
          <cell r="CX398">
            <v>44</v>
          </cell>
          <cell r="CY398">
            <v>68</v>
          </cell>
          <cell r="CZ398">
            <v>1</v>
          </cell>
          <cell r="DA398">
            <v>185</v>
          </cell>
          <cell r="DB398">
            <v>7950</v>
          </cell>
          <cell r="DC398">
            <v>77</v>
          </cell>
          <cell r="DD398">
            <v>4957</v>
          </cell>
          <cell r="DE398">
            <v>759</v>
          </cell>
          <cell r="DF398">
            <v>10</v>
          </cell>
          <cell r="DG398">
            <v>309</v>
          </cell>
          <cell r="DH398">
            <v>1</v>
          </cell>
          <cell r="DI398">
            <v>0</v>
          </cell>
          <cell r="DJ398">
            <v>26</v>
          </cell>
          <cell r="DK398">
            <v>12</v>
          </cell>
          <cell r="DL398">
            <v>1</v>
          </cell>
          <cell r="DM398">
            <v>70</v>
          </cell>
          <cell r="DN398">
            <v>1376</v>
          </cell>
          <cell r="DO398">
            <v>10</v>
          </cell>
          <cell r="DP398">
            <v>373</v>
          </cell>
          <cell r="DQ398">
            <v>149</v>
          </cell>
          <cell r="DR398">
            <v>1</v>
          </cell>
          <cell r="DS398">
            <v>20</v>
          </cell>
        </row>
        <row r="399">
          <cell r="B399" t="str">
            <v>Kab. Wajo</v>
          </cell>
          <cell r="C399" t="str">
            <v>Prov. Sulawesi Selatan</v>
          </cell>
          <cell r="AZ399">
            <v>3</v>
          </cell>
          <cell r="BA399">
            <v>0</v>
          </cell>
          <cell r="BB399">
            <v>63</v>
          </cell>
          <cell r="BC399">
            <v>23</v>
          </cell>
          <cell r="BD399">
            <v>3</v>
          </cell>
          <cell r="BE399">
            <v>486</v>
          </cell>
          <cell r="BF399">
            <v>28945</v>
          </cell>
          <cell r="BG399">
            <v>60</v>
          </cell>
          <cell r="BH399">
            <v>2617</v>
          </cell>
          <cell r="BI399">
            <v>2845</v>
          </cell>
          <cell r="BJ399">
            <v>13</v>
          </cell>
          <cell r="BK399">
            <v>141</v>
          </cell>
          <cell r="BL399">
            <v>0</v>
          </cell>
          <cell r="BM399">
            <v>0</v>
          </cell>
          <cell r="BN399">
            <v>5</v>
          </cell>
          <cell r="BO399">
            <v>1</v>
          </cell>
          <cell r="BP399">
            <v>0</v>
          </cell>
          <cell r="BQ399">
            <v>11</v>
          </cell>
          <cell r="BR399">
            <v>1032</v>
          </cell>
          <cell r="BS399">
            <v>3</v>
          </cell>
          <cell r="BT399">
            <v>69</v>
          </cell>
          <cell r="BU399">
            <v>124</v>
          </cell>
          <cell r="BV399">
            <v>3</v>
          </cell>
          <cell r="BW399">
            <v>6</v>
          </cell>
          <cell r="CV399">
            <v>9</v>
          </cell>
          <cell r="CW399">
            <v>0</v>
          </cell>
          <cell r="CX399">
            <v>45</v>
          </cell>
          <cell r="CY399">
            <v>57</v>
          </cell>
          <cell r="CZ399">
            <v>1</v>
          </cell>
          <cell r="DA399">
            <v>216</v>
          </cell>
          <cell r="DB399">
            <v>8611</v>
          </cell>
          <cell r="DC399">
            <v>23</v>
          </cell>
          <cell r="DD399">
            <v>1914</v>
          </cell>
          <cell r="DE399">
            <v>499</v>
          </cell>
          <cell r="DF399">
            <v>2</v>
          </cell>
          <cell r="DG399">
            <v>80</v>
          </cell>
          <cell r="DH399">
            <v>0</v>
          </cell>
          <cell r="DI399">
            <v>0</v>
          </cell>
          <cell r="DJ399">
            <v>20</v>
          </cell>
          <cell r="DK399">
            <v>1</v>
          </cell>
          <cell r="DL399">
            <v>0</v>
          </cell>
          <cell r="DM399">
            <v>142</v>
          </cell>
          <cell r="DN399">
            <v>278</v>
          </cell>
          <cell r="DO399">
            <v>4</v>
          </cell>
          <cell r="DP399">
            <v>50</v>
          </cell>
          <cell r="DQ399">
            <v>27</v>
          </cell>
          <cell r="DR399">
            <v>1</v>
          </cell>
          <cell r="DS399">
            <v>3</v>
          </cell>
        </row>
        <row r="400">
          <cell r="B400" t="str">
            <v>Kota Makassar</v>
          </cell>
          <cell r="C400" t="str">
            <v>Prov. Sulawesi Selatan</v>
          </cell>
          <cell r="AZ400">
            <v>21</v>
          </cell>
          <cell r="BA400">
            <v>0</v>
          </cell>
          <cell r="BB400">
            <v>636</v>
          </cell>
          <cell r="BC400">
            <v>148</v>
          </cell>
          <cell r="BD400">
            <v>12</v>
          </cell>
          <cell r="BE400">
            <v>3977</v>
          </cell>
          <cell r="BF400">
            <v>87142</v>
          </cell>
          <cell r="BG400">
            <v>181</v>
          </cell>
          <cell r="BH400">
            <v>7576</v>
          </cell>
          <cell r="BI400">
            <v>9999</v>
          </cell>
          <cell r="BJ400">
            <v>20</v>
          </cell>
          <cell r="BK400">
            <v>516</v>
          </cell>
          <cell r="BL400">
            <v>3</v>
          </cell>
          <cell r="BM400">
            <v>1</v>
          </cell>
          <cell r="BN400">
            <v>335</v>
          </cell>
          <cell r="BO400">
            <v>4</v>
          </cell>
          <cell r="BP400">
            <v>3</v>
          </cell>
          <cell r="BQ400">
            <v>1576</v>
          </cell>
          <cell r="BR400">
            <v>19705</v>
          </cell>
          <cell r="BS400">
            <v>21</v>
          </cell>
          <cell r="BT400">
            <v>552</v>
          </cell>
          <cell r="BU400">
            <v>4375</v>
          </cell>
          <cell r="BV400">
            <v>9</v>
          </cell>
          <cell r="BW400">
            <v>64</v>
          </cell>
          <cell r="CV400">
            <v>8</v>
          </cell>
          <cell r="CW400">
            <v>0</v>
          </cell>
          <cell r="CX400">
            <v>181</v>
          </cell>
          <cell r="CY400">
            <v>120</v>
          </cell>
          <cell r="CZ400">
            <v>3</v>
          </cell>
          <cell r="DA400">
            <v>1729</v>
          </cell>
          <cell r="DB400">
            <v>27686</v>
          </cell>
          <cell r="DC400">
            <v>23</v>
          </cell>
          <cell r="DD400">
            <v>3470</v>
          </cell>
          <cell r="DE400">
            <v>2718</v>
          </cell>
          <cell r="DF400">
            <v>3</v>
          </cell>
          <cell r="DG400">
            <v>209</v>
          </cell>
          <cell r="DH400">
            <v>26</v>
          </cell>
          <cell r="DI400">
            <v>0</v>
          </cell>
          <cell r="DJ400">
            <v>559</v>
          </cell>
          <cell r="DK400">
            <v>163</v>
          </cell>
          <cell r="DL400">
            <v>11</v>
          </cell>
          <cell r="DM400">
            <v>2494</v>
          </cell>
          <cell r="DN400">
            <v>16575</v>
          </cell>
          <cell r="DO400">
            <v>61</v>
          </cell>
          <cell r="DP400">
            <v>2942</v>
          </cell>
          <cell r="DQ400">
            <v>2541</v>
          </cell>
          <cell r="DR400">
            <v>1</v>
          </cell>
          <cell r="DS400">
            <v>214</v>
          </cell>
        </row>
        <row r="401">
          <cell r="B401" t="str">
            <v>Kota Palopo</v>
          </cell>
          <cell r="C401" t="str">
            <v>Prov. Sulawesi Selatan</v>
          </cell>
          <cell r="AZ401">
            <v>0</v>
          </cell>
          <cell r="BA401">
            <v>0</v>
          </cell>
          <cell r="BB401">
            <v>33</v>
          </cell>
          <cell r="BC401">
            <v>9</v>
          </cell>
          <cell r="BD401">
            <v>1</v>
          </cell>
          <cell r="BE401">
            <v>237</v>
          </cell>
          <cell r="BF401">
            <v>11295</v>
          </cell>
          <cell r="BG401">
            <v>9</v>
          </cell>
          <cell r="BH401">
            <v>869</v>
          </cell>
          <cell r="BI401">
            <v>2230</v>
          </cell>
          <cell r="BJ401">
            <v>3</v>
          </cell>
          <cell r="BK401">
            <v>119</v>
          </cell>
          <cell r="BL401">
            <v>0</v>
          </cell>
          <cell r="BM401">
            <v>0</v>
          </cell>
          <cell r="BN401">
            <v>14</v>
          </cell>
          <cell r="BO401">
            <v>0</v>
          </cell>
          <cell r="BP401">
            <v>0</v>
          </cell>
          <cell r="BQ401">
            <v>83</v>
          </cell>
          <cell r="BR401">
            <v>2167</v>
          </cell>
          <cell r="BS401">
            <v>0</v>
          </cell>
          <cell r="BT401">
            <v>49</v>
          </cell>
          <cell r="BU401">
            <v>550</v>
          </cell>
          <cell r="BV401">
            <v>0</v>
          </cell>
          <cell r="BW401">
            <v>7</v>
          </cell>
          <cell r="CV401">
            <v>6</v>
          </cell>
          <cell r="CW401">
            <v>0</v>
          </cell>
          <cell r="CX401">
            <v>59</v>
          </cell>
          <cell r="CY401">
            <v>139</v>
          </cell>
          <cell r="CZ401">
            <v>2</v>
          </cell>
          <cell r="DA401">
            <v>527</v>
          </cell>
          <cell r="DB401">
            <v>4687</v>
          </cell>
          <cell r="DC401">
            <v>9</v>
          </cell>
          <cell r="DD401">
            <v>875</v>
          </cell>
          <cell r="DE401">
            <v>829</v>
          </cell>
          <cell r="DF401">
            <v>2</v>
          </cell>
          <cell r="DG401">
            <v>132</v>
          </cell>
          <cell r="DH401">
            <v>1</v>
          </cell>
          <cell r="DI401">
            <v>0</v>
          </cell>
          <cell r="DJ401">
            <v>40</v>
          </cell>
          <cell r="DK401">
            <v>16</v>
          </cell>
          <cell r="DL401">
            <v>0</v>
          </cell>
          <cell r="DM401">
            <v>237</v>
          </cell>
          <cell r="DN401">
            <v>672</v>
          </cell>
          <cell r="DO401">
            <v>7</v>
          </cell>
          <cell r="DP401">
            <v>58</v>
          </cell>
          <cell r="DQ401">
            <v>295</v>
          </cell>
          <cell r="DR401">
            <v>0</v>
          </cell>
          <cell r="DS401">
            <v>25</v>
          </cell>
        </row>
        <row r="402">
          <cell r="B402" t="str">
            <v>Kota Parepare</v>
          </cell>
          <cell r="C402" t="str">
            <v>Prov. Sulawesi Selatan</v>
          </cell>
          <cell r="AZ402">
            <v>0</v>
          </cell>
          <cell r="BA402">
            <v>0</v>
          </cell>
          <cell r="BB402">
            <v>28</v>
          </cell>
          <cell r="BC402">
            <v>17</v>
          </cell>
          <cell r="BD402">
            <v>1</v>
          </cell>
          <cell r="BE402">
            <v>373</v>
          </cell>
          <cell r="BF402">
            <v>12084</v>
          </cell>
          <cell r="BG402">
            <v>33</v>
          </cell>
          <cell r="BH402">
            <v>1017</v>
          </cell>
          <cell r="BI402">
            <v>346</v>
          </cell>
          <cell r="BJ402">
            <v>2</v>
          </cell>
          <cell r="BK402">
            <v>15</v>
          </cell>
          <cell r="BL402">
            <v>0</v>
          </cell>
          <cell r="BM402">
            <v>1</v>
          </cell>
          <cell r="BN402">
            <v>3</v>
          </cell>
          <cell r="BO402">
            <v>1</v>
          </cell>
          <cell r="BP402">
            <v>0</v>
          </cell>
          <cell r="BQ402">
            <v>44</v>
          </cell>
          <cell r="BR402">
            <v>1055</v>
          </cell>
          <cell r="BS402">
            <v>0</v>
          </cell>
          <cell r="BT402">
            <v>28</v>
          </cell>
          <cell r="BU402">
            <v>6</v>
          </cell>
          <cell r="BV402">
            <v>0</v>
          </cell>
          <cell r="BW402">
            <v>0</v>
          </cell>
          <cell r="CV402">
            <v>6</v>
          </cell>
          <cell r="CW402">
            <v>0</v>
          </cell>
          <cell r="CX402">
            <v>35</v>
          </cell>
          <cell r="CY402">
            <v>44</v>
          </cell>
          <cell r="CZ402">
            <v>1</v>
          </cell>
          <cell r="DA402">
            <v>358</v>
          </cell>
          <cell r="DB402">
            <v>4600</v>
          </cell>
          <cell r="DC402">
            <v>2</v>
          </cell>
          <cell r="DD402">
            <v>1041</v>
          </cell>
          <cell r="DE402">
            <v>178</v>
          </cell>
          <cell r="DF402">
            <v>0</v>
          </cell>
          <cell r="DG402">
            <v>17</v>
          </cell>
          <cell r="DH402">
            <v>3</v>
          </cell>
          <cell r="DI402">
            <v>0</v>
          </cell>
          <cell r="DJ402">
            <v>4</v>
          </cell>
          <cell r="DK402">
            <v>10</v>
          </cell>
          <cell r="DL402">
            <v>0</v>
          </cell>
          <cell r="DM402">
            <v>50</v>
          </cell>
          <cell r="DN402">
            <v>551</v>
          </cell>
          <cell r="DO402">
            <v>4</v>
          </cell>
          <cell r="DP402">
            <v>142</v>
          </cell>
          <cell r="DQ402">
            <v>14</v>
          </cell>
          <cell r="DR402">
            <v>0</v>
          </cell>
          <cell r="DS402">
            <v>2</v>
          </cell>
        </row>
        <row r="403">
          <cell r="B403" t="str">
            <v>Kab. Banggai</v>
          </cell>
          <cell r="C403" t="str">
            <v>Prov. Sulawesi Tengah</v>
          </cell>
          <cell r="AZ403">
            <v>0</v>
          </cell>
          <cell r="BA403">
            <v>0</v>
          </cell>
          <cell r="BB403">
            <v>29</v>
          </cell>
          <cell r="BC403">
            <v>6</v>
          </cell>
          <cell r="BD403">
            <v>0</v>
          </cell>
          <cell r="BE403">
            <v>156</v>
          </cell>
          <cell r="BF403">
            <v>27699</v>
          </cell>
          <cell r="BG403">
            <v>232</v>
          </cell>
          <cell r="BH403">
            <v>3366</v>
          </cell>
          <cell r="BI403">
            <v>3860</v>
          </cell>
          <cell r="BJ403">
            <v>40</v>
          </cell>
          <cell r="BK403">
            <v>347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11</v>
          </cell>
          <cell r="BR403">
            <v>1446</v>
          </cell>
          <cell r="BS403">
            <v>2</v>
          </cell>
          <cell r="BT403">
            <v>51</v>
          </cell>
          <cell r="BU403">
            <v>203</v>
          </cell>
          <cell r="BV403">
            <v>1</v>
          </cell>
          <cell r="BW403">
            <v>6</v>
          </cell>
          <cell r="CV403">
            <v>3</v>
          </cell>
          <cell r="CW403">
            <v>0</v>
          </cell>
          <cell r="CX403">
            <v>25</v>
          </cell>
          <cell r="CY403">
            <v>11</v>
          </cell>
          <cell r="CZ403">
            <v>0</v>
          </cell>
          <cell r="DA403">
            <v>84</v>
          </cell>
          <cell r="DB403">
            <v>9743</v>
          </cell>
          <cell r="DC403">
            <v>59</v>
          </cell>
          <cell r="DD403">
            <v>2593</v>
          </cell>
          <cell r="DE403">
            <v>1592</v>
          </cell>
          <cell r="DF403">
            <v>9</v>
          </cell>
          <cell r="DG403">
            <v>188</v>
          </cell>
          <cell r="DH403">
            <v>2</v>
          </cell>
          <cell r="DI403">
            <v>0</v>
          </cell>
          <cell r="DJ403">
            <v>10</v>
          </cell>
          <cell r="DK403">
            <v>6</v>
          </cell>
          <cell r="DL403">
            <v>1</v>
          </cell>
          <cell r="DM403">
            <v>31</v>
          </cell>
          <cell r="DN403">
            <v>1097</v>
          </cell>
          <cell r="DO403">
            <v>16</v>
          </cell>
          <cell r="DP403">
            <v>268</v>
          </cell>
          <cell r="DQ403">
            <v>150</v>
          </cell>
          <cell r="DR403">
            <v>2</v>
          </cell>
          <cell r="DS403">
            <v>24</v>
          </cell>
        </row>
        <row r="404">
          <cell r="B404" t="str">
            <v>Kab. Banggai Kepulauan</v>
          </cell>
          <cell r="C404" t="str">
            <v>Prov. Sulawesi Tengah</v>
          </cell>
          <cell r="AZ404">
            <v>1</v>
          </cell>
          <cell r="BA404">
            <v>0</v>
          </cell>
          <cell r="BB404">
            <v>2</v>
          </cell>
          <cell r="BC404">
            <v>1</v>
          </cell>
          <cell r="BD404">
            <v>0</v>
          </cell>
          <cell r="BE404">
            <v>36</v>
          </cell>
          <cell r="BF404">
            <v>9614</v>
          </cell>
          <cell r="BG404">
            <v>83</v>
          </cell>
          <cell r="BH404">
            <v>1334</v>
          </cell>
          <cell r="BI404">
            <v>1489</v>
          </cell>
          <cell r="BJ404">
            <v>24</v>
          </cell>
          <cell r="BK404">
            <v>167</v>
          </cell>
          <cell r="BL404">
            <v>0</v>
          </cell>
          <cell r="BM404">
            <v>0</v>
          </cell>
          <cell r="BN404">
            <v>1</v>
          </cell>
          <cell r="BO404">
            <v>0</v>
          </cell>
          <cell r="BP404">
            <v>0</v>
          </cell>
          <cell r="BQ404">
            <v>2</v>
          </cell>
          <cell r="BR404">
            <v>279</v>
          </cell>
          <cell r="BS404">
            <v>4</v>
          </cell>
          <cell r="BT404">
            <v>29</v>
          </cell>
          <cell r="BU404">
            <v>94</v>
          </cell>
          <cell r="BV404">
            <v>1</v>
          </cell>
          <cell r="BW404">
            <v>11</v>
          </cell>
          <cell r="CV404">
            <v>1</v>
          </cell>
          <cell r="CW404">
            <v>0</v>
          </cell>
          <cell r="CX404">
            <v>20</v>
          </cell>
          <cell r="CY404">
            <v>5</v>
          </cell>
          <cell r="CZ404">
            <v>0</v>
          </cell>
          <cell r="DA404">
            <v>27</v>
          </cell>
          <cell r="DB404">
            <v>3869</v>
          </cell>
          <cell r="DC404">
            <v>10</v>
          </cell>
          <cell r="DD404">
            <v>1066</v>
          </cell>
          <cell r="DE404">
            <v>450</v>
          </cell>
          <cell r="DF404">
            <v>0</v>
          </cell>
          <cell r="DG404">
            <v>77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8</v>
          </cell>
          <cell r="DN404">
            <v>290</v>
          </cell>
          <cell r="DO404">
            <v>0</v>
          </cell>
          <cell r="DP404">
            <v>89</v>
          </cell>
          <cell r="DQ404">
            <v>7</v>
          </cell>
          <cell r="DR404">
            <v>0</v>
          </cell>
          <cell r="DS404">
            <v>3</v>
          </cell>
        </row>
        <row r="405">
          <cell r="B405" t="str">
            <v>Kab. Banggai Laut</v>
          </cell>
          <cell r="C405" t="str">
            <v>Prov. Sulawesi Tengah</v>
          </cell>
          <cell r="AZ405">
            <v>0</v>
          </cell>
          <cell r="BA405">
            <v>0</v>
          </cell>
          <cell r="BB405">
            <v>5</v>
          </cell>
          <cell r="BC405">
            <v>3</v>
          </cell>
          <cell r="BD405">
            <v>0</v>
          </cell>
          <cell r="BE405">
            <v>29</v>
          </cell>
          <cell r="BF405">
            <v>6442</v>
          </cell>
          <cell r="BG405">
            <v>39</v>
          </cell>
          <cell r="BH405">
            <v>465</v>
          </cell>
          <cell r="BI405">
            <v>1027</v>
          </cell>
          <cell r="BJ405">
            <v>2</v>
          </cell>
          <cell r="BK405">
            <v>56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1</v>
          </cell>
          <cell r="BR405">
            <v>112</v>
          </cell>
          <cell r="BS405">
            <v>0</v>
          </cell>
          <cell r="BT405">
            <v>1</v>
          </cell>
          <cell r="BU405">
            <v>36</v>
          </cell>
          <cell r="BV405">
            <v>0</v>
          </cell>
          <cell r="BW405">
            <v>1</v>
          </cell>
          <cell r="CV405">
            <v>1</v>
          </cell>
          <cell r="CW405">
            <v>0</v>
          </cell>
          <cell r="CX405">
            <v>10</v>
          </cell>
          <cell r="CY405">
            <v>3</v>
          </cell>
          <cell r="CZ405">
            <v>0</v>
          </cell>
          <cell r="DA405">
            <v>41</v>
          </cell>
          <cell r="DB405">
            <v>2519</v>
          </cell>
          <cell r="DC405">
            <v>5</v>
          </cell>
          <cell r="DD405">
            <v>229</v>
          </cell>
          <cell r="DE405">
            <v>254</v>
          </cell>
          <cell r="DF405">
            <v>0</v>
          </cell>
          <cell r="DG405">
            <v>17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189</v>
          </cell>
          <cell r="DO405">
            <v>2</v>
          </cell>
          <cell r="DP405">
            <v>78</v>
          </cell>
          <cell r="DQ405">
            <v>13</v>
          </cell>
          <cell r="DR405">
            <v>0</v>
          </cell>
          <cell r="DS405">
            <v>2</v>
          </cell>
        </row>
        <row r="406">
          <cell r="B406" t="str">
            <v>Kab. Buol</v>
          </cell>
          <cell r="C406" t="str">
            <v>Prov. Sulawesi Tengah</v>
          </cell>
          <cell r="AZ406">
            <v>1</v>
          </cell>
          <cell r="BA406">
            <v>0</v>
          </cell>
          <cell r="BB406">
            <v>21</v>
          </cell>
          <cell r="BC406">
            <v>6</v>
          </cell>
          <cell r="BD406">
            <v>0</v>
          </cell>
          <cell r="BE406">
            <v>123</v>
          </cell>
          <cell r="BF406">
            <v>15207</v>
          </cell>
          <cell r="BG406">
            <v>58</v>
          </cell>
          <cell r="BH406">
            <v>1632</v>
          </cell>
          <cell r="BI406">
            <v>750</v>
          </cell>
          <cell r="BJ406">
            <v>5</v>
          </cell>
          <cell r="BK406">
            <v>49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3</v>
          </cell>
          <cell r="BR406">
            <v>141</v>
          </cell>
          <cell r="BS406">
            <v>1</v>
          </cell>
          <cell r="BT406">
            <v>4</v>
          </cell>
          <cell r="BU406">
            <v>1</v>
          </cell>
          <cell r="BV406">
            <v>0</v>
          </cell>
          <cell r="BW406">
            <v>0</v>
          </cell>
          <cell r="CV406">
            <v>3</v>
          </cell>
          <cell r="CW406">
            <v>0</v>
          </cell>
          <cell r="CX406">
            <v>8</v>
          </cell>
          <cell r="CY406">
            <v>18</v>
          </cell>
          <cell r="CZ406">
            <v>0</v>
          </cell>
          <cell r="DA406">
            <v>115</v>
          </cell>
          <cell r="DB406">
            <v>5296</v>
          </cell>
          <cell r="DC406">
            <v>14</v>
          </cell>
          <cell r="DD406">
            <v>1387</v>
          </cell>
          <cell r="DE406">
            <v>179</v>
          </cell>
          <cell r="DF406">
            <v>0</v>
          </cell>
          <cell r="DG406">
            <v>18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6</v>
          </cell>
          <cell r="DN406">
            <v>201</v>
          </cell>
          <cell r="DO406">
            <v>0</v>
          </cell>
          <cell r="DP406">
            <v>54</v>
          </cell>
          <cell r="DQ406">
            <v>2</v>
          </cell>
          <cell r="DR406">
            <v>0</v>
          </cell>
          <cell r="DS406">
            <v>0</v>
          </cell>
        </row>
        <row r="407">
          <cell r="B407" t="str">
            <v>Kab. Donggala</v>
          </cell>
          <cell r="C407" t="str">
            <v>Prov. Sulawesi Tengah</v>
          </cell>
          <cell r="AZ407">
            <v>0</v>
          </cell>
          <cell r="BA407">
            <v>0</v>
          </cell>
          <cell r="BB407">
            <v>23</v>
          </cell>
          <cell r="BC407">
            <v>12</v>
          </cell>
          <cell r="BD407">
            <v>0</v>
          </cell>
          <cell r="BE407">
            <v>177</v>
          </cell>
          <cell r="BF407">
            <v>24245</v>
          </cell>
          <cell r="BG407">
            <v>29</v>
          </cell>
          <cell r="BH407">
            <v>4953</v>
          </cell>
          <cell r="BI407">
            <v>5410</v>
          </cell>
          <cell r="BJ407">
            <v>0</v>
          </cell>
          <cell r="BK407">
            <v>831</v>
          </cell>
          <cell r="BL407">
            <v>0</v>
          </cell>
          <cell r="BM407">
            <v>0</v>
          </cell>
          <cell r="BN407">
            <v>2</v>
          </cell>
          <cell r="BO407">
            <v>2</v>
          </cell>
          <cell r="BP407">
            <v>0</v>
          </cell>
          <cell r="BQ407">
            <v>36</v>
          </cell>
          <cell r="BR407">
            <v>968</v>
          </cell>
          <cell r="BS407">
            <v>1</v>
          </cell>
          <cell r="BT407">
            <v>120</v>
          </cell>
          <cell r="BU407">
            <v>449</v>
          </cell>
          <cell r="BV407">
            <v>0</v>
          </cell>
          <cell r="BW407">
            <v>66</v>
          </cell>
          <cell r="CV407">
            <v>5</v>
          </cell>
          <cell r="CW407">
            <v>0</v>
          </cell>
          <cell r="CX407">
            <v>41</v>
          </cell>
          <cell r="CY407">
            <v>25</v>
          </cell>
          <cell r="CZ407">
            <v>2</v>
          </cell>
          <cell r="DA407">
            <v>144</v>
          </cell>
          <cell r="DB407">
            <v>7584</v>
          </cell>
          <cell r="DC407">
            <v>53</v>
          </cell>
          <cell r="DD407">
            <v>2770</v>
          </cell>
          <cell r="DE407">
            <v>2415</v>
          </cell>
          <cell r="DF407">
            <v>4</v>
          </cell>
          <cell r="DG407">
            <v>970</v>
          </cell>
          <cell r="DH407">
            <v>1</v>
          </cell>
          <cell r="DI407">
            <v>0</v>
          </cell>
          <cell r="DJ407">
            <v>0</v>
          </cell>
          <cell r="DK407">
            <v>1</v>
          </cell>
          <cell r="DL407">
            <v>0</v>
          </cell>
          <cell r="DM407">
            <v>17</v>
          </cell>
          <cell r="DN407">
            <v>97</v>
          </cell>
          <cell r="DO407">
            <v>0</v>
          </cell>
          <cell r="DP407">
            <v>23</v>
          </cell>
          <cell r="DQ407">
            <v>98</v>
          </cell>
          <cell r="DR407">
            <v>1</v>
          </cell>
          <cell r="DS407">
            <v>34</v>
          </cell>
        </row>
        <row r="408">
          <cell r="B408" t="str">
            <v>Kab. Morowali</v>
          </cell>
          <cell r="C408" t="str">
            <v>Prov. Sulawesi Tengah</v>
          </cell>
          <cell r="AZ408">
            <v>2</v>
          </cell>
          <cell r="BA408">
            <v>0</v>
          </cell>
          <cell r="BB408">
            <v>50</v>
          </cell>
          <cell r="BC408">
            <v>12</v>
          </cell>
          <cell r="BD408">
            <v>2</v>
          </cell>
          <cell r="BE408">
            <v>272</v>
          </cell>
          <cell r="BF408">
            <v>11920</v>
          </cell>
          <cell r="BG408">
            <v>42</v>
          </cell>
          <cell r="BH408">
            <v>1028</v>
          </cell>
          <cell r="BI408">
            <v>1209</v>
          </cell>
          <cell r="BJ408">
            <v>1</v>
          </cell>
          <cell r="BK408">
            <v>44</v>
          </cell>
          <cell r="BL408">
            <v>0</v>
          </cell>
          <cell r="BM408">
            <v>0</v>
          </cell>
          <cell r="BN408">
            <v>1</v>
          </cell>
          <cell r="BO408">
            <v>1</v>
          </cell>
          <cell r="BP408">
            <v>0</v>
          </cell>
          <cell r="BQ408">
            <v>20</v>
          </cell>
          <cell r="BR408">
            <v>432</v>
          </cell>
          <cell r="BS408">
            <v>1</v>
          </cell>
          <cell r="BT408">
            <v>18</v>
          </cell>
          <cell r="BU408">
            <v>22</v>
          </cell>
          <cell r="BV408">
            <v>0</v>
          </cell>
          <cell r="BW408">
            <v>0</v>
          </cell>
          <cell r="CV408">
            <v>1</v>
          </cell>
          <cell r="CW408">
            <v>0</v>
          </cell>
          <cell r="CX408">
            <v>24</v>
          </cell>
          <cell r="CY408">
            <v>18</v>
          </cell>
          <cell r="CZ408">
            <v>1</v>
          </cell>
          <cell r="DA408">
            <v>103</v>
          </cell>
          <cell r="DB408">
            <v>4227</v>
          </cell>
          <cell r="DC408">
            <v>16</v>
          </cell>
          <cell r="DD408">
            <v>781</v>
          </cell>
          <cell r="DE408">
            <v>363</v>
          </cell>
          <cell r="DF408">
            <v>0</v>
          </cell>
          <cell r="DG408">
            <v>52</v>
          </cell>
          <cell r="DH408">
            <v>0</v>
          </cell>
          <cell r="DI408">
            <v>0</v>
          </cell>
          <cell r="DJ408">
            <v>4</v>
          </cell>
          <cell r="DK408">
            <v>0</v>
          </cell>
          <cell r="DL408">
            <v>0</v>
          </cell>
          <cell r="DM408">
            <v>14</v>
          </cell>
          <cell r="DN408">
            <v>58</v>
          </cell>
          <cell r="DO408">
            <v>0</v>
          </cell>
          <cell r="DP408">
            <v>6</v>
          </cell>
          <cell r="DQ408">
            <v>3</v>
          </cell>
          <cell r="DR408">
            <v>0</v>
          </cell>
          <cell r="DS408">
            <v>1</v>
          </cell>
        </row>
        <row r="409">
          <cell r="B409" t="str">
            <v>Kab. Morowali Utara</v>
          </cell>
          <cell r="C409" t="str">
            <v>Prov. Sulawesi Tengah</v>
          </cell>
          <cell r="AZ409">
            <v>0</v>
          </cell>
          <cell r="BA409">
            <v>0</v>
          </cell>
          <cell r="BB409">
            <v>12</v>
          </cell>
          <cell r="BC409">
            <v>3</v>
          </cell>
          <cell r="BD409">
            <v>1</v>
          </cell>
          <cell r="BE409">
            <v>63</v>
          </cell>
          <cell r="BF409">
            <v>9205</v>
          </cell>
          <cell r="BG409">
            <v>35</v>
          </cell>
          <cell r="BH409">
            <v>1167</v>
          </cell>
          <cell r="BI409">
            <v>1391</v>
          </cell>
          <cell r="BJ409">
            <v>7</v>
          </cell>
          <cell r="BK409">
            <v>85</v>
          </cell>
          <cell r="BL409">
            <v>0</v>
          </cell>
          <cell r="BM409">
            <v>0</v>
          </cell>
          <cell r="BN409">
            <v>1</v>
          </cell>
          <cell r="BO409">
            <v>2</v>
          </cell>
          <cell r="BP409">
            <v>0</v>
          </cell>
          <cell r="BQ409">
            <v>21</v>
          </cell>
          <cell r="BR409">
            <v>1080</v>
          </cell>
          <cell r="BS409">
            <v>1</v>
          </cell>
          <cell r="BT409">
            <v>125</v>
          </cell>
          <cell r="BU409">
            <v>48</v>
          </cell>
          <cell r="BV409">
            <v>1</v>
          </cell>
          <cell r="BW409">
            <v>18</v>
          </cell>
          <cell r="CV409">
            <v>1</v>
          </cell>
          <cell r="CW409">
            <v>0</v>
          </cell>
          <cell r="CX409">
            <v>13</v>
          </cell>
          <cell r="CY409">
            <v>31</v>
          </cell>
          <cell r="CZ409">
            <v>1</v>
          </cell>
          <cell r="DA409">
            <v>136</v>
          </cell>
          <cell r="DB409">
            <v>3348</v>
          </cell>
          <cell r="DC409">
            <v>18</v>
          </cell>
          <cell r="DD409">
            <v>719</v>
          </cell>
          <cell r="DE409">
            <v>661</v>
          </cell>
          <cell r="DF409">
            <v>2</v>
          </cell>
          <cell r="DG409">
            <v>98</v>
          </cell>
          <cell r="DH409">
            <v>0</v>
          </cell>
          <cell r="DI409">
            <v>0</v>
          </cell>
          <cell r="DJ409">
            <v>0</v>
          </cell>
          <cell r="DK409">
            <v>1</v>
          </cell>
          <cell r="DL409">
            <v>0</v>
          </cell>
          <cell r="DM409">
            <v>6</v>
          </cell>
          <cell r="DN409">
            <v>281</v>
          </cell>
          <cell r="DO409">
            <v>0</v>
          </cell>
          <cell r="DP409">
            <v>74</v>
          </cell>
          <cell r="DQ409">
            <v>106</v>
          </cell>
          <cell r="DR409">
            <v>0</v>
          </cell>
          <cell r="DS409">
            <v>17</v>
          </cell>
        </row>
        <row r="410">
          <cell r="B410" t="str">
            <v>Kab. Parigi Moutong</v>
          </cell>
          <cell r="C410" t="str">
            <v>Prov. Sulawesi Tengah</v>
          </cell>
          <cell r="AZ410">
            <v>3</v>
          </cell>
          <cell r="BA410">
            <v>0</v>
          </cell>
          <cell r="BB410">
            <v>46</v>
          </cell>
          <cell r="BC410">
            <v>10</v>
          </cell>
          <cell r="BD410">
            <v>2</v>
          </cell>
          <cell r="BE410">
            <v>245</v>
          </cell>
          <cell r="BF410">
            <v>37267</v>
          </cell>
          <cell r="BG410">
            <v>145</v>
          </cell>
          <cell r="BH410">
            <v>5281</v>
          </cell>
          <cell r="BI410">
            <v>6277</v>
          </cell>
          <cell r="BJ410">
            <v>39</v>
          </cell>
          <cell r="BK410">
            <v>820</v>
          </cell>
          <cell r="BL410">
            <v>0</v>
          </cell>
          <cell r="BM410">
            <v>0</v>
          </cell>
          <cell r="BN410">
            <v>2</v>
          </cell>
          <cell r="BO410">
            <v>1</v>
          </cell>
          <cell r="BP410">
            <v>0</v>
          </cell>
          <cell r="BQ410">
            <v>7</v>
          </cell>
          <cell r="BR410">
            <v>1741</v>
          </cell>
          <cell r="BS410">
            <v>5</v>
          </cell>
          <cell r="BT410">
            <v>202</v>
          </cell>
          <cell r="BU410">
            <v>440</v>
          </cell>
          <cell r="BV410">
            <v>5</v>
          </cell>
          <cell r="BW410">
            <v>78</v>
          </cell>
          <cell r="CV410">
            <v>3</v>
          </cell>
          <cell r="CW410">
            <v>0</v>
          </cell>
          <cell r="CX410">
            <v>30</v>
          </cell>
          <cell r="CY410">
            <v>10</v>
          </cell>
          <cell r="CZ410">
            <v>1</v>
          </cell>
          <cell r="DA410">
            <v>107</v>
          </cell>
          <cell r="DB410">
            <v>9662</v>
          </cell>
          <cell r="DC410">
            <v>102</v>
          </cell>
          <cell r="DD410">
            <v>2791</v>
          </cell>
          <cell r="DE410">
            <v>1212</v>
          </cell>
          <cell r="DF410">
            <v>12</v>
          </cell>
          <cell r="DG410">
            <v>402</v>
          </cell>
          <cell r="DH410">
            <v>2</v>
          </cell>
          <cell r="DI410">
            <v>0</v>
          </cell>
          <cell r="DJ410">
            <v>6</v>
          </cell>
          <cell r="DK410">
            <v>3</v>
          </cell>
          <cell r="DL410">
            <v>0</v>
          </cell>
          <cell r="DM410">
            <v>18</v>
          </cell>
          <cell r="DN410">
            <v>1128</v>
          </cell>
          <cell r="DO410">
            <v>11</v>
          </cell>
          <cell r="DP410">
            <v>265</v>
          </cell>
          <cell r="DQ410">
            <v>118</v>
          </cell>
          <cell r="DR410">
            <v>1</v>
          </cell>
          <cell r="DS410">
            <v>11</v>
          </cell>
        </row>
        <row r="411">
          <cell r="B411" t="str">
            <v>Kab. Poso</v>
          </cell>
          <cell r="C411" t="str">
            <v>Prov. Sulawesi Tengah</v>
          </cell>
          <cell r="AZ411">
            <v>1</v>
          </cell>
          <cell r="BA411">
            <v>0</v>
          </cell>
          <cell r="BB411">
            <v>27</v>
          </cell>
          <cell r="BC411">
            <v>16</v>
          </cell>
          <cell r="BD411">
            <v>2</v>
          </cell>
          <cell r="BE411">
            <v>174</v>
          </cell>
          <cell r="BF411">
            <v>14345</v>
          </cell>
          <cell r="BG411">
            <v>126</v>
          </cell>
          <cell r="BH411">
            <v>2812</v>
          </cell>
          <cell r="BI411">
            <v>1361</v>
          </cell>
          <cell r="BJ411">
            <v>11</v>
          </cell>
          <cell r="BK411">
            <v>170</v>
          </cell>
          <cell r="BL411">
            <v>0</v>
          </cell>
          <cell r="BM411">
            <v>0</v>
          </cell>
          <cell r="BN411">
            <v>5</v>
          </cell>
          <cell r="BO411">
            <v>2</v>
          </cell>
          <cell r="BP411">
            <v>1</v>
          </cell>
          <cell r="BQ411">
            <v>22</v>
          </cell>
          <cell r="BR411">
            <v>2225</v>
          </cell>
          <cell r="BS411">
            <v>15</v>
          </cell>
          <cell r="BT411">
            <v>306</v>
          </cell>
          <cell r="BU411">
            <v>346</v>
          </cell>
          <cell r="BV411">
            <v>0</v>
          </cell>
          <cell r="BW411">
            <v>33</v>
          </cell>
          <cell r="CV411">
            <v>5</v>
          </cell>
          <cell r="CW411">
            <v>1</v>
          </cell>
          <cell r="CX411">
            <v>36</v>
          </cell>
          <cell r="CY411">
            <v>38</v>
          </cell>
          <cell r="CZ411">
            <v>0</v>
          </cell>
          <cell r="DA411">
            <v>244</v>
          </cell>
          <cell r="DB411">
            <v>5860</v>
          </cell>
          <cell r="DC411">
            <v>53</v>
          </cell>
          <cell r="DD411">
            <v>2748</v>
          </cell>
          <cell r="DE411">
            <v>639</v>
          </cell>
          <cell r="DF411">
            <v>7</v>
          </cell>
          <cell r="DG411">
            <v>196</v>
          </cell>
          <cell r="DH411">
            <v>1</v>
          </cell>
          <cell r="DI411">
            <v>0</v>
          </cell>
          <cell r="DJ411">
            <v>5</v>
          </cell>
          <cell r="DK411">
            <v>0</v>
          </cell>
          <cell r="DL411">
            <v>0</v>
          </cell>
          <cell r="DM411">
            <v>16</v>
          </cell>
          <cell r="DN411">
            <v>562</v>
          </cell>
          <cell r="DO411">
            <v>7</v>
          </cell>
          <cell r="DP411">
            <v>180</v>
          </cell>
          <cell r="DQ411">
            <v>98</v>
          </cell>
          <cell r="DR411">
            <v>0</v>
          </cell>
          <cell r="DS411">
            <v>15</v>
          </cell>
        </row>
        <row r="412">
          <cell r="B412" t="str">
            <v>Kab. Sigi</v>
          </cell>
          <cell r="C412" t="str">
            <v>Prov. Sulawesi Tengah</v>
          </cell>
          <cell r="AZ412">
            <v>0</v>
          </cell>
          <cell r="BA412">
            <v>0</v>
          </cell>
          <cell r="BB412">
            <v>33</v>
          </cell>
          <cell r="BC412">
            <v>9</v>
          </cell>
          <cell r="BD412">
            <v>0</v>
          </cell>
          <cell r="BE412">
            <v>230</v>
          </cell>
          <cell r="BF412">
            <v>16076</v>
          </cell>
          <cell r="BG412">
            <v>34</v>
          </cell>
          <cell r="BH412">
            <v>1678</v>
          </cell>
          <cell r="BI412">
            <v>4469</v>
          </cell>
          <cell r="BJ412">
            <v>5</v>
          </cell>
          <cell r="BK412">
            <v>288</v>
          </cell>
          <cell r="BL412">
            <v>0</v>
          </cell>
          <cell r="BM412">
            <v>0</v>
          </cell>
          <cell r="BN412">
            <v>158</v>
          </cell>
          <cell r="BO412">
            <v>1</v>
          </cell>
          <cell r="BP412">
            <v>0</v>
          </cell>
          <cell r="BQ412">
            <v>277</v>
          </cell>
          <cell r="BR412">
            <v>1989</v>
          </cell>
          <cell r="BS412">
            <v>3</v>
          </cell>
          <cell r="BT412">
            <v>248</v>
          </cell>
          <cell r="BU412">
            <v>1208</v>
          </cell>
          <cell r="BV412">
            <v>3</v>
          </cell>
          <cell r="BW412">
            <v>106</v>
          </cell>
          <cell r="CV412">
            <v>7</v>
          </cell>
          <cell r="CW412">
            <v>1</v>
          </cell>
          <cell r="CX412">
            <v>52</v>
          </cell>
          <cell r="CY412">
            <v>19</v>
          </cell>
          <cell r="CZ412">
            <v>1</v>
          </cell>
          <cell r="DA412">
            <v>124</v>
          </cell>
          <cell r="DB412">
            <v>5620</v>
          </cell>
          <cell r="DC412">
            <v>22</v>
          </cell>
          <cell r="DD412">
            <v>1037</v>
          </cell>
          <cell r="DE412">
            <v>1771</v>
          </cell>
          <cell r="DF412">
            <v>8</v>
          </cell>
          <cell r="DG412">
            <v>264</v>
          </cell>
          <cell r="DH412">
            <v>0</v>
          </cell>
          <cell r="DI412">
            <v>0</v>
          </cell>
          <cell r="DJ412">
            <v>8</v>
          </cell>
          <cell r="DK412">
            <v>1</v>
          </cell>
          <cell r="DL412">
            <v>0</v>
          </cell>
          <cell r="DM412">
            <v>6</v>
          </cell>
          <cell r="DN412">
            <v>393</v>
          </cell>
          <cell r="DO412">
            <v>3</v>
          </cell>
          <cell r="DP412">
            <v>71</v>
          </cell>
          <cell r="DQ412">
            <v>85</v>
          </cell>
          <cell r="DR412">
            <v>1</v>
          </cell>
          <cell r="DS412">
            <v>13</v>
          </cell>
        </row>
        <row r="413">
          <cell r="B413" t="str">
            <v>Kab. Tojo Una-Una</v>
          </cell>
          <cell r="C413" t="str">
            <v>Prov. Sulawesi Tengah</v>
          </cell>
          <cell r="AZ413">
            <v>1</v>
          </cell>
          <cell r="BA413">
            <v>0</v>
          </cell>
          <cell r="BB413">
            <v>18</v>
          </cell>
          <cell r="BC413">
            <v>10</v>
          </cell>
          <cell r="BD413">
            <v>1</v>
          </cell>
          <cell r="BE413">
            <v>114</v>
          </cell>
          <cell r="BF413">
            <v>15212</v>
          </cell>
          <cell r="BG413">
            <v>132</v>
          </cell>
          <cell r="BH413">
            <v>2597</v>
          </cell>
          <cell r="BI413">
            <v>791</v>
          </cell>
          <cell r="BJ413">
            <v>10</v>
          </cell>
          <cell r="BK413">
            <v>120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196</v>
          </cell>
          <cell r="BS413">
            <v>0</v>
          </cell>
          <cell r="BT413">
            <v>32</v>
          </cell>
          <cell r="BU413">
            <v>16</v>
          </cell>
          <cell r="BV413">
            <v>0</v>
          </cell>
          <cell r="BW413">
            <v>8</v>
          </cell>
          <cell r="CV413">
            <v>0</v>
          </cell>
          <cell r="CW413">
            <v>0</v>
          </cell>
          <cell r="CX413">
            <v>11</v>
          </cell>
          <cell r="CY413">
            <v>11</v>
          </cell>
          <cell r="CZ413">
            <v>0</v>
          </cell>
          <cell r="DA413">
            <v>58</v>
          </cell>
          <cell r="DB413">
            <v>5246</v>
          </cell>
          <cell r="DC413">
            <v>24</v>
          </cell>
          <cell r="DD413">
            <v>1446</v>
          </cell>
          <cell r="DE413">
            <v>296</v>
          </cell>
          <cell r="DF413">
            <v>0</v>
          </cell>
          <cell r="DG413">
            <v>42</v>
          </cell>
          <cell r="DH413">
            <v>0</v>
          </cell>
          <cell r="DI413">
            <v>0</v>
          </cell>
          <cell r="DJ413">
            <v>3</v>
          </cell>
          <cell r="DK413">
            <v>0</v>
          </cell>
          <cell r="DL413">
            <v>0</v>
          </cell>
          <cell r="DM413">
            <v>6</v>
          </cell>
          <cell r="DN413">
            <v>227</v>
          </cell>
          <cell r="DO413">
            <v>2</v>
          </cell>
          <cell r="DP413">
            <v>25</v>
          </cell>
          <cell r="DQ413">
            <v>14</v>
          </cell>
          <cell r="DR413">
            <v>1</v>
          </cell>
          <cell r="DS413">
            <v>2</v>
          </cell>
        </row>
        <row r="414">
          <cell r="B414" t="str">
            <v>Kab. Tolitoli</v>
          </cell>
          <cell r="C414" t="str">
            <v>Prov. Sulawesi Tengah</v>
          </cell>
          <cell r="AZ414">
            <v>0</v>
          </cell>
          <cell r="BA414">
            <v>0</v>
          </cell>
          <cell r="BB414">
            <v>35</v>
          </cell>
          <cell r="BC414">
            <v>9</v>
          </cell>
          <cell r="BD414">
            <v>0</v>
          </cell>
          <cell r="BE414">
            <v>171</v>
          </cell>
          <cell r="BF414">
            <v>18646</v>
          </cell>
          <cell r="BG414">
            <v>127</v>
          </cell>
          <cell r="BH414">
            <v>2491</v>
          </cell>
          <cell r="BI414">
            <v>2887</v>
          </cell>
          <cell r="BJ414">
            <v>22</v>
          </cell>
          <cell r="BK414">
            <v>296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16</v>
          </cell>
          <cell r="BR414">
            <v>636</v>
          </cell>
          <cell r="BS414">
            <v>0</v>
          </cell>
          <cell r="BT414">
            <v>14</v>
          </cell>
          <cell r="BU414">
            <v>78</v>
          </cell>
          <cell r="BV414">
            <v>0</v>
          </cell>
          <cell r="BW414">
            <v>1</v>
          </cell>
          <cell r="CV414">
            <v>3</v>
          </cell>
          <cell r="CW414">
            <v>0</v>
          </cell>
          <cell r="CX414">
            <v>9</v>
          </cell>
          <cell r="CY414">
            <v>6</v>
          </cell>
          <cell r="CZ414">
            <v>0</v>
          </cell>
          <cell r="DA414">
            <v>66</v>
          </cell>
          <cell r="DB414">
            <v>5951</v>
          </cell>
          <cell r="DC414">
            <v>29</v>
          </cell>
          <cell r="DD414">
            <v>1355</v>
          </cell>
          <cell r="DE414">
            <v>570</v>
          </cell>
          <cell r="DF414">
            <v>7</v>
          </cell>
          <cell r="DG414">
            <v>144</v>
          </cell>
          <cell r="DH414">
            <v>1</v>
          </cell>
          <cell r="DI414">
            <v>0</v>
          </cell>
          <cell r="DJ414">
            <v>7</v>
          </cell>
          <cell r="DK414">
            <v>3</v>
          </cell>
          <cell r="DL414">
            <v>0</v>
          </cell>
          <cell r="DM414">
            <v>22</v>
          </cell>
          <cell r="DN414">
            <v>370</v>
          </cell>
          <cell r="DO414">
            <v>1</v>
          </cell>
          <cell r="DP414">
            <v>43</v>
          </cell>
          <cell r="DQ414">
            <v>87</v>
          </cell>
          <cell r="DR414">
            <v>0</v>
          </cell>
          <cell r="DS414">
            <v>3</v>
          </cell>
        </row>
        <row r="415">
          <cell r="B415" t="str">
            <v>Kota Palu</v>
          </cell>
          <cell r="C415" t="str">
            <v>Prov. Sulawesi Tengah</v>
          </cell>
          <cell r="AZ415">
            <v>1</v>
          </cell>
          <cell r="BA415">
            <v>0</v>
          </cell>
          <cell r="BB415">
            <v>148</v>
          </cell>
          <cell r="BC415">
            <v>20</v>
          </cell>
          <cell r="BD415">
            <v>0</v>
          </cell>
          <cell r="BE415">
            <v>1241</v>
          </cell>
          <cell r="BF415">
            <v>21723</v>
          </cell>
          <cell r="BG415">
            <v>5</v>
          </cell>
          <cell r="BH415">
            <v>1880</v>
          </cell>
          <cell r="BI415">
            <v>3310</v>
          </cell>
          <cell r="BJ415">
            <v>1</v>
          </cell>
          <cell r="BK415">
            <v>300</v>
          </cell>
          <cell r="BL415">
            <v>1</v>
          </cell>
          <cell r="BM415">
            <v>0</v>
          </cell>
          <cell r="BN415">
            <v>54</v>
          </cell>
          <cell r="BO415">
            <v>3</v>
          </cell>
          <cell r="BP415">
            <v>0</v>
          </cell>
          <cell r="BQ415">
            <v>500</v>
          </cell>
          <cell r="BR415">
            <v>4954</v>
          </cell>
          <cell r="BS415">
            <v>1</v>
          </cell>
          <cell r="BT415">
            <v>164</v>
          </cell>
          <cell r="BU415">
            <v>739</v>
          </cell>
          <cell r="BV415">
            <v>0</v>
          </cell>
          <cell r="BW415">
            <v>23</v>
          </cell>
          <cell r="CV415">
            <v>28</v>
          </cell>
          <cell r="CW415">
            <v>0</v>
          </cell>
          <cell r="CX415">
            <v>233</v>
          </cell>
          <cell r="CY415">
            <v>72</v>
          </cell>
          <cell r="CZ415">
            <v>0</v>
          </cell>
          <cell r="DA415">
            <v>860</v>
          </cell>
          <cell r="DB415">
            <v>6971</v>
          </cell>
          <cell r="DC415">
            <v>21</v>
          </cell>
          <cell r="DD415">
            <v>1273</v>
          </cell>
          <cell r="DE415">
            <v>2598</v>
          </cell>
          <cell r="DF415">
            <v>7</v>
          </cell>
          <cell r="DG415">
            <v>415</v>
          </cell>
          <cell r="DH415">
            <v>11</v>
          </cell>
          <cell r="DI415">
            <v>0</v>
          </cell>
          <cell r="DJ415">
            <v>168</v>
          </cell>
          <cell r="DK415">
            <v>12</v>
          </cell>
          <cell r="DL415">
            <v>2</v>
          </cell>
          <cell r="DM415">
            <v>435</v>
          </cell>
          <cell r="DN415">
            <v>1867</v>
          </cell>
          <cell r="DO415">
            <v>9</v>
          </cell>
          <cell r="DP415">
            <v>98</v>
          </cell>
          <cell r="DQ415">
            <v>745</v>
          </cell>
          <cell r="DR415">
            <v>2</v>
          </cell>
          <cell r="DS415">
            <v>22</v>
          </cell>
        </row>
        <row r="416">
          <cell r="B416" t="str">
            <v>Kab. Bombana</v>
          </cell>
          <cell r="C416" t="str">
            <v>Prov. Sulawesi Tenggara</v>
          </cell>
          <cell r="AZ416">
            <v>0</v>
          </cell>
          <cell r="BA416">
            <v>0</v>
          </cell>
          <cell r="BB416">
            <v>8</v>
          </cell>
          <cell r="BC416">
            <v>8</v>
          </cell>
          <cell r="BD416">
            <v>0</v>
          </cell>
          <cell r="BE416">
            <v>92</v>
          </cell>
          <cell r="BF416">
            <v>13345</v>
          </cell>
          <cell r="BG416">
            <v>109</v>
          </cell>
          <cell r="BH416">
            <v>2509</v>
          </cell>
          <cell r="BI416">
            <v>1723</v>
          </cell>
          <cell r="BJ416">
            <v>22</v>
          </cell>
          <cell r="BK416">
            <v>240</v>
          </cell>
          <cell r="BL416">
            <v>0</v>
          </cell>
          <cell r="BM416">
            <v>0</v>
          </cell>
          <cell r="BN416">
            <v>2</v>
          </cell>
          <cell r="BO416">
            <v>0</v>
          </cell>
          <cell r="BP416">
            <v>0</v>
          </cell>
          <cell r="BQ416">
            <v>4</v>
          </cell>
          <cell r="BR416">
            <v>684</v>
          </cell>
          <cell r="BS416">
            <v>3</v>
          </cell>
          <cell r="BT416">
            <v>87</v>
          </cell>
          <cell r="BU416">
            <v>90</v>
          </cell>
          <cell r="BV416">
            <v>0</v>
          </cell>
          <cell r="BW416">
            <v>6</v>
          </cell>
          <cell r="CV416">
            <v>2</v>
          </cell>
          <cell r="CW416">
            <v>0</v>
          </cell>
          <cell r="CX416">
            <v>11</v>
          </cell>
          <cell r="CY416">
            <v>13</v>
          </cell>
          <cell r="CZ416">
            <v>0</v>
          </cell>
          <cell r="DA416">
            <v>55</v>
          </cell>
          <cell r="DB416">
            <v>3863</v>
          </cell>
          <cell r="DC416">
            <v>20</v>
          </cell>
          <cell r="DD416">
            <v>1632</v>
          </cell>
          <cell r="DE416">
            <v>403</v>
          </cell>
          <cell r="DF416">
            <v>0</v>
          </cell>
          <cell r="DG416">
            <v>163</v>
          </cell>
          <cell r="DH416">
            <v>0</v>
          </cell>
          <cell r="DI416">
            <v>0</v>
          </cell>
          <cell r="DJ416">
            <v>2</v>
          </cell>
          <cell r="DK416">
            <v>2</v>
          </cell>
          <cell r="DL416">
            <v>0</v>
          </cell>
          <cell r="DM416">
            <v>12</v>
          </cell>
          <cell r="DN416">
            <v>431</v>
          </cell>
          <cell r="DO416">
            <v>9</v>
          </cell>
          <cell r="DP416">
            <v>79</v>
          </cell>
          <cell r="DQ416">
            <v>67</v>
          </cell>
          <cell r="DR416">
            <v>0</v>
          </cell>
          <cell r="DS416">
            <v>15</v>
          </cell>
        </row>
        <row r="417">
          <cell r="B417" t="str">
            <v>Kab. Buton</v>
          </cell>
          <cell r="C417" t="str">
            <v>Prov. Sulawesi Tenggara</v>
          </cell>
          <cell r="AZ417">
            <v>0</v>
          </cell>
          <cell r="BA417">
            <v>0</v>
          </cell>
          <cell r="BB417">
            <v>13</v>
          </cell>
          <cell r="BC417">
            <v>7</v>
          </cell>
          <cell r="BD417">
            <v>2</v>
          </cell>
          <cell r="BE417">
            <v>86</v>
          </cell>
          <cell r="BF417">
            <v>11468</v>
          </cell>
          <cell r="BG417">
            <v>50</v>
          </cell>
          <cell r="BH417">
            <v>1891</v>
          </cell>
          <cell r="BI417">
            <v>1121</v>
          </cell>
          <cell r="BJ417">
            <v>5</v>
          </cell>
          <cell r="BK417">
            <v>131</v>
          </cell>
          <cell r="CV417">
            <v>5</v>
          </cell>
          <cell r="CW417">
            <v>0</v>
          </cell>
          <cell r="CX417">
            <v>9</v>
          </cell>
          <cell r="CY417">
            <v>10</v>
          </cell>
          <cell r="CZ417">
            <v>0</v>
          </cell>
          <cell r="DA417">
            <v>67</v>
          </cell>
          <cell r="DB417">
            <v>4637</v>
          </cell>
          <cell r="DC417">
            <v>18</v>
          </cell>
          <cell r="DD417">
            <v>1777</v>
          </cell>
          <cell r="DE417">
            <v>198</v>
          </cell>
          <cell r="DF417">
            <v>0</v>
          </cell>
          <cell r="DG417">
            <v>45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9</v>
          </cell>
          <cell r="DO417">
            <v>0</v>
          </cell>
          <cell r="DP417">
            <v>7</v>
          </cell>
          <cell r="DQ417">
            <v>2</v>
          </cell>
          <cell r="DR417">
            <v>0</v>
          </cell>
          <cell r="DS417">
            <v>1</v>
          </cell>
        </row>
        <row r="418">
          <cell r="B418" t="str">
            <v>Kab. Buton Selatan</v>
          </cell>
          <cell r="C418" t="str">
            <v>Prov. Sulawesi Tenggara</v>
          </cell>
          <cell r="AZ418">
            <v>48</v>
          </cell>
          <cell r="BA418">
            <v>6</v>
          </cell>
          <cell r="BB418">
            <v>107</v>
          </cell>
          <cell r="BC418">
            <v>512</v>
          </cell>
          <cell r="BD418">
            <v>33</v>
          </cell>
          <cell r="BE418">
            <v>930</v>
          </cell>
          <cell r="BF418">
            <v>7962</v>
          </cell>
          <cell r="BG418">
            <v>56</v>
          </cell>
          <cell r="BH418">
            <v>1673</v>
          </cell>
          <cell r="BI418">
            <v>548</v>
          </cell>
          <cell r="BJ418">
            <v>5</v>
          </cell>
          <cell r="BK418">
            <v>74</v>
          </cell>
          <cell r="CV418">
            <v>11</v>
          </cell>
          <cell r="CW418">
            <v>0</v>
          </cell>
          <cell r="CX418">
            <v>28</v>
          </cell>
          <cell r="CY418">
            <v>139</v>
          </cell>
          <cell r="CZ418">
            <v>1</v>
          </cell>
          <cell r="DA418">
            <v>300</v>
          </cell>
          <cell r="DB418">
            <v>3257</v>
          </cell>
          <cell r="DC418">
            <v>28</v>
          </cell>
          <cell r="DD418">
            <v>1492</v>
          </cell>
          <cell r="DE418">
            <v>103</v>
          </cell>
          <cell r="DF418">
            <v>0</v>
          </cell>
          <cell r="DG418">
            <v>46</v>
          </cell>
        </row>
        <row r="419">
          <cell r="B419" t="str">
            <v>Kab. Buton Tengah</v>
          </cell>
          <cell r="C419" t="str">
            <v>Prov. Sulawesi Tenggara</v>
          </cell>
          <cell r="AZ419">
            <v>21</v>
          </cell>
          <cell r="BA419">
            <v>2</v>
          </cell>
          <cell r="BB419">
            <v>106</v>
          </cell>
          <cell r="BC419">
            <v>276</v>
          </cell>
          <cell r="BD419">
            <v>12</v>
          </cell>
          <cell r="BE419">
            <v>814</v>
          </cell>
          <cell r="BF419">
            <v>9646</v>
          </cell>
          <cell r="BG419">
            <v>96</v>
          </cell>
          <cell r="BH419">
            <v>2000</v>
          </cell>
          <cell r="BI419">
            <v>916</v>
          </cell>
          <cell r="BJ419">
            <v>12</v>
          </cell>
          <cell r="BK419">
            <v>105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2</v>
          </cell>
          <cell r="BR419">
            <v>144</v>
          </cell>
          <cell r="BS419">
            <v>0</v>
          </cell>
          <cell r="BT419">
            <v>11</v>
          </cell>
          <cell r="BU419">
            <v>5</v>
          </cell>
          <cell r="BV419">
            <v>0</v>
          </cell>
          <cell r="BW419">
            <v>0</v>
          </cell>
          <cell r="CV419">
            <v>18</v>
          </cell>
          <cell r="CW419">
            <v>0</v>
          </cell>
          <cell r="CX419">
            <v>36</v>
          </cell>
          <cell r="CY419">
            <v>166</v>
          </cell>
          <cell r="CZ419">
            <v>1</v>
          </cell>
          <cell r="DA419">
            <v>492</v>
          </cell>
          <cell r="DB419">
            <v>2878</v>
          </cell>
          <cell r="DC419">
            <v>16</v>
          </cell>
          <cell r="DD419">
            <v>1548</v>
          </cell>
          <cell r="DE419">
            <v>124</v>
          </cell>
          <cell r="DF419">
            <v>1</v>
          </cell>
          <cell r="DG419">
            <v>24</v>
          </cell>
          <cell r="DH419">
            <v>0</v>
          </cell>
          <cell r="DI419">
            <v>0</v>
          </cell>
          <cell r="DJ419">
            <v>2</v>
          </cell>
          <cell r="DK419">
            <v>3</v>
          </cell>
          <cell r="DL419">
            <v>0</v>
          </cell>
          <cell r="DM419">
            <v>10</v>
          </cell>
          <cell r="DN419">
            <v>137</v>
          </cell>
          <cell r="DO419">
            <v>1</v>
          </cell>
          <cell r="DP419">
            <v>26</v>
          </cell>
          <cell r="DQ419">
            <v>4</v>
          </cell>
          <cell r="DR419">
            <v>0</v>
          </cell>
          <cell r="DS419">
            <v>0</v>
          </cell>
        </row>
        <row r="420">
          <cell r="B420" t="str">
            <v>Kab. Buton Utara</v>
          </cell>
          <cell r="C420" t="str">
            <v>Prov. Sulawesi Tenggara</v>
          </cell>
          <cell r="AZ420">
            <v>0</v>
          </cell>
          <cell r="BA420">
            <v>0</v>
          </cell>
          <cell r="BB420">
            <v>11</v>
          </cell>
          <cell r="BC420">
            <v>4</v>
          </cell>
          <cell r="BD420">
            <v>0</v>
          </cell>
          <cell r="BE420">
            <v>55</v>
          </cell>
          <cell r="BF420">
            <v>7026</v>
          </cell>
          <cell r="BG420">
            <v>16</v>
          </cell>
          <cell r="BH420">
            <v>867</v>
          </cell>
          <cell r="BI420">
            <v>607</v>
          </cell>
          <cell r="BJ420">
            <v>3</v>
          </cell>
          <cell r="BK420">
            <v>64</v>
          </cell>
          <cell r="CV420">
            <v>0</v>
          </cell>
          <cell r="CW420">
            <v>0</v>
          </cell>
          <cell r="CX420">
            <v>10</v>
          </cell>
          <cell r="CY420">
            <v>8</v>
          </cell>
          <cell r="CZ420">
            <v>0</v>
          </cell>
          <cell r="DA420">
            <v>45</v>
          </cell>
          <cell r="DB420">
            <v>3160</v>
          </cell>
          <cell r="DC420">
            <v>2</v>
          </cell>
          <cell r="DD420">
            <v>800</v>
          </cell>
          <cell r="DE420">
            <v>150</v>
          </cell>
          <cell r="DF420">
            <v>0</v>
          </cell>
          <cell r="DG420">
            <v>32</v>
          </cell>
        </row>
        <row r="421">
          <cell r="B421" t="str">
            <v>Kab. Kolaka</v>
          </cell>
          <cell r="C421" t="str">
            <v>Prov. Sulawesi Tenggara</v>
          </cell>
          <cell r="AZ421">
            <v>3</v>
          </cell>
          <cell r="BA421">
            <v>0</v>
          </cell>
          <cell r="BB421">
            <v>25</v>
          </cell>
          <cell r="BC421">
            <v>11</v>
          </cell>
          <cell r="BD421">
            <v>1</v>
          </cell>
          <cell r="BE421">
            <v>177</v>
          </cell>
          <cell r="BF421">
            <v>20369</v>
          </cell>
          <cell r="BG421">
            <v>59</v>
          </cell>
          <cell r="BH421">
            <v>2440</v>
          </cell>
          <cell r="BI421">
            <v>2581</v>
          </cell>
          <cell r="BJ421">
            <v>10</v>
          </cell>
          <cell r="BK421">
            <v>159</v>
          </cell>
          <cell r="BL421">
            <v>0</v>
          </cell>
          <cell r="BM421">
            <v>0</v>
          </cell>
          <cell r="BN421">
            <v>1</v>
          </cell>
          <cell r="BO421">
            <v>1</v>
          </cell>
          <cell r="BP421">
            <v>0</v>
          </cell>
          <cell r="BQ421">
            <v>18</v>
          </cell>
          <cell r="BR421">
            <v>875</v>
          </cell>
          <cell r="BS421">
            <v>0</v>
          </cell>
          <cell r="BT421">
            <v>12</v>
          </cell>
          <cell r="BU421">
            <v>257</v>
          </cell>
          <cell r="BV421">
            <v>0</v>
          </cell>
          <cell r="BW421">
            <v>1</v>
          </cell>
          <cell r="CV421">
            <v>7</v>
          </cell>
          <cell r="CW421">
            <v>0</v>
          </cell>
          <cell r="CX421">
            <v>43</v>
          </cell>
          <cell r="CY421">
            <v>25</v>
          </cell>
          <cell r="CZ421">
            <v>0</v>
          </cell>
          <cell r="DA421">
            <v>91</v>
          </cell>
          <cell r="DB421">
            <v>5964</v>
          </cell>
          <cell r="DC421">
            <v>21</v>
          </cell>
          <cell r="DD421">
            <v>1594</v>
          </cell>
          <cell r="DE421">
            <v>761</v>
          </cell>
          <cell r="DF421">
            <v>7</v>
          </cell>
          <cell r="DG421">
            <v>138</v>
          </cell>
          <cell r="DH421">
            <v>0</v>
          </cell>
          <cell r="DI421">
            <v>0</v>
          </cell>
          <cell r="DJ421">
            <v>3</v>
          </cell>
          <cell r="DK421">
            <v>1</v>
          </cell>
          <cell r="DL421">
            <v>0</v>
          </cell>
          <cell r="DM421">
            <v>16</v>
          </cell>
          <cell r="DN421">
            <v>768</v>
          </cell>
          <cell r="DO421">
            <v>4</v>
          </cell>
          <cell r="DP421">
            <v>37</v>
          </cell>
          <cell r="DQ421">
            <v>32</v>
          </cell>
          <cell r="DR421">
            <v>0</v>
          </cell>
          <cell r="DS421">
            <v>2</v>
          </cell>
        </row>
        <row r="422">
          <cell r="B422" t="str">
            <v>Kab. Kolaka Timur</v>
          </cell>
          <cell r="C422" t="str">
            <v>Prov. Sulawesi Tenggara</v>
          </cell>
          <cell r="AZ422">
            <v>0</v>
          </cell>
          <cell r="BA422">
            <v>0</v>
          </cell>
          <cell r="BB422">
            <v>14</v>
          </cell>
          <cell r="BC422">
            <v>6</v>
          </cell>
          <cell r="BD422">
            <v>0</v>
          </cell>
          <cell r="BE422">
            <v>120</v>
          </cell>
          <cell r="BF422">
            <v>9811</v>
          </cell>
          <cell r="BG422">
            <v>41</v>
          </cell>
          <cell r="BH422">
            <v>1233</v>
          </cell>
          <cell r="BI422">
            <v>1546</v>
          </cell>
          <cell r="BJ422">
            <v>7</v>
          </cell>
          <cell r="BK422">
            <v>157</v>
          </cell>
          <cell r="CV422">
            <v>1</v>
          </cell>
          <cell r="CW422">
            <v>0</v>
          </cell>
          <cell r="CX422">
            <v>10</v>
          </cell>
          <cell r="CY422">
            <v>8</v>
          </cell>
          <cell r="CZ422">
            <v>2</v>
          </cell>
          <cell r="DA422">
            <v>65</v>
          </cell>
          <cell r="DB422">
            <v>3508</v>
          </cell>
          <cell r="DC422">
            <v>8</v>
          </cell>
          <cell r="DD422">
            <v>1044</v>
          </cell>
          <cell r="DE422">
            <v>281</v>
          </cell>
          <cell r="DF422">
            <v>0</v>
          </cell>
          <cell r="DG422">
            <v>70</v>
          </cell>
        </row>
        <row r="423">
          <cell r="B423" t="str">
            <v>Kab. Kolaka Utara</v>
          </cell>
          <cell r="C423" t="str">
            <v>Prov. Sulawesi Tenggara</v>
          </cell>
          <cell r="AZ423">
            <v>0</v>
          </cell>
          <cell r="BA423">
            <v>0</v>
          </cell>
          <cell r="BB423">
            <v>15</v>
          </cell>
          <cell r="BC423">
            <v>11</v>
          </cell>
          <cell r="BD423">
            <v>0</v>
          </cell>
          <cell r="BE423">
            <v>110</v>
          </cell>
          <cell r="BF423">
            <v>10567</v>
          </cell>
          <cell r="BG423">
            <v>80</v>
          </cell>
          <cell r="BH423">
            <v>2637</v>
          </cell>
          <cell r="BI423">
            <v>824</v>
          </cell>
          <cell r="BJ423">
            <v>9</v>
          </cell>
          <cell r="BK423">
            <v>96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1</v>
          </cell>
          <cell r="BR423">
            <v>128</v>
          </cell>
          <cell r="BS423">
            <v>0</v>
          </cell>
          <cell r="BT423">
            <v>0</v>
          </cell>
          <cell r="BU423">
            <v>2</v>
          </cell>
          <cell r="BV423">
            <v>0</v>
          </cell>
          <cell r="BW423">
            <v>0</v>
          </cell>
          <cell r="CV423">
            <v>2</v>
          </cell>
          <cell r="CW423">
            <v>0</v>
          </cell>
          <cell r="CX423">
            <v>14</v>
          </cell>
          <cell r="CY423">
            <v>11</v>
          </cell>
          <cell r="CZ423">
            <v>0</v>
          </cell>
          <cell r="DA423">
            <v>66</v>
          </cell>
          <cell r="DB423">
            <v>1980</v>
          </cell>
          <cell r="DC423">
            <v>16</v>
          </cell>
          <cell r="DD423">
            <v>1881</v>
          </cell>
          <cell r="DE423">
            <v>233</v>
          </cell>
          <cell r="DF423">
            <v>2</v>
          </cell>
          <cell r="DG423">
            <v>89</v>
          </cell>
          <cell r="DH423">
            <v>0</v>
          </cell>
          <cell r="DI423">
            <v>0</v>
          </cell>
          <cell r="DJ423">
            <v>2</v>
          </cell>
          <cell r="DK423">
            <v>5</v>
          </cell>
          <cell r="DL423">
            <v>0</v>
          </cell>
          <cell r="DM423">
            <v>6</v>
          </cell>
          <cell r="DN423">
            <v>114</v>
          </cell>
          <cell r="DO423">
            <v>2</v>
          </cell>
          <cell r="DP423">
            <v>131</v>
          </cell>
          <cell r="DQ423">
            <v>11</v>
          </cell>
          <cell r="DR423">
            <v>0</v>
          </cell>
          <cell r="DS423">
            <v>10</v>
          </cell>
        </row>
        <row r="424">
          <cell r="B424" t="str">
            <v>Kab. Konawe</v>
          </cell>
          <cell r="C424" t="str">
            <v>Prov. Sulawesi Tenggara</v>
          </cell>
          <cell r="AZ424">
            <v>3</v>
          </cell>
          <cell r="BA424">
            <v>0</v>
          </cell>
          <cell r="BB424">
            <v>20</v>
          </cell>
          <cell r="BC424">
            <v>11</v>
          </cell>
          <cell r="BD424">
            <v>1</v>
          </cell>
          <cell r="BE424">
            <v>184</v>
          </cell>
          <cell r="BF424">
            <v>22706</v>
          </cell>
          <cell r="BG424">
            <v>106</v>
          </cell>
          <cell r="BH424">
            <v>2621</v>
          </cell>
          <cell r="BI424">
            <v>2623</v>
          </cell>
          <cell r="BJ424">
            <v>7</v>
          </cell>
          <cell r="BK424">
            <v>142</v>
          </cell>
          <cell r="BL424">
            <v>0</v>
          </cell>
          <cell r="BM424">
            <v>0</v>
          </cell>
          <cell r="BN424">
            <v>1</v>
          </cell>
          <cell r="BO424">
            <v>0</v>
          </cell>
          <cell r="BP424">
            <v>0</v>
          </cell>
          <cell r="BQ424">
            <v>10</v>
          </cell>
          <cell r="BR424">
            <v>499</v>
          </cell>
          <cell r="BS424">
            <v>0</v>
          </cell>
          <cell r="BT424">
            <v>1</v>
          </cell>
          <cell r="BU424">
            <v>110</v>
          </cell>
          <cell r="BV424">
            <v>0</v>
          </cell>
          <cell r="BW424">
            <v>0</v>
          </cell>
          <cell r="CV424">
            <v>4</v>
          </cell>
          <cell r="CW424">
            <v>0</v>
          </cell>
          <cell r="CX424">
            <v>45</v>
          </cell>
          <cell r="CY424">
            <v>24</v>
          </cell>
          <cell r="CZ424">
            <v>0</v>
          </cell>
          <cell r="DA424">
            <v>133</v>
          </cell>
          <cell r="DB424">
            <v>8078</v>
          </cell>
          <cell r="DC424">
            <v>32</v>
          </cell>
          <cell r="DD424">
            <v>1662</v>
          </cell>
          <cell r="DE424">
            <v>823</v>
          </cell>
          <cell r="DF424">
            <v>6</v>
          </cell>
          <cell r="DG424">
            <v>131</v>
          </cell>
          <cell r="DH424">
            <v>0</v>
          </cell>
          <cell r="DI424">
            <v>0</v>
          </cell>
          <cell r="DJ424">
            <v>0</v>
          </cell>
          <cell r="DK424">
            <v>2</v>
          </cell>
          <cell r="DL424">
            <v>0</v>
          </cell>
          <cell r="DM424">
            <v>31</v>
          </cell>
          <cell r="DN424">
            <v>141</v>
          </cell>
          <cell r="DO424">
            <v>1</v>
          </cell>
          <cell r="DP424">
            <v>17</v>
          </cell>
          <cell r="DQ424">
            <v>17</v>
          </cell>
          <cell r="DR424">
            <v>0</v>
          </cell>
          <cell r="DS424">
            <v>0</v>
          </cell>
        </row>
        <row r="425">
          <cell r="B425" t="str">
            <v>Kab. Konawe Kepulauan</v>
          </cell>
          <cell r="C425" t="str">
            <v>Prov. Sulawesi Tenggara</v>
          </cell>
          <cell r="AZ425">
            <v>1</v>
          </cell>
          <cell r="BA425">
            <v>0</v>
          </cell>
          <cell r="BB425">
            <v>5</v>
          </cell>
          <cell r="BC425">
            <v>1</v>
          </cell>
          <cell r="BD425">
            <v>0</v>
          </cell>
          <cell r="BE425">
            <v>23</v>
          </cell>
          <cell r="BF425">
            <v>2823</v>
          </cell>
          <cell r="BG425">
            <v>31</v>
          </cell>
          <cell r="BH425">
            <v>626</v>
          </cell>
          <cell r="BI425">
            <v>658</v>
          </cell>
          <cell r="BJ425">
            <v>4</v>
          </cell>
          <cell r="BK425">
            <v>93</v>
          </cell>
          <cell r="CV425">
            <v>2</v>
          </cell>
          <cell r="CW425">
            <v>0</v>
          </cell>
          <cell r="CX425">
            <v>8</v>
          </cell>
          <cell r="CY425">
            <v>4</v>
          </cell>
          <cell r="CZ425">
            <v>0</v>
          </cell>
          <cell r="DA425">
            <v>17</v>
          </cell>
          <cell r="DB425">
            <v>1171</v>
          </cell>
          <cell r="DC425">
            <v>1</v>
          </cell>
          <cell r="DD425">
            <v>630</v>
          </cell>
          <cell r="DE425">
            <v>186</v>
          </cell>
          <cell r="DF425">
            <v>0</v>
          </cell>
          <cell r="DG425">
            <v>76</v>
          </cell>
        </row>
        <row r="426">
          <cell r="B426" t="str">
            <v>Kab. Konawe Selatan</v>
          </cell>
          <cell r="C426" t="str">
            <v>Prov. Sulawesi Tenggara</v>
          </cell>
          <cell r="AZ426">
            <v>2</v>
          </cell>
          <cell r="BA426">
            <v>0</v>
          </cell>
          <cell r="BB426">
            <v>54</v>
          </cell>
          <cell r="BC426">
            <v>12</v>
          </cell>
          <cell r="BD426">
            <v>0</v>
          </cell>
          <cell r="BE426">
            <v>306</v>
          </cell>
          <cell r="BF426">
            <v>27736</v>
          </cell>
          <cell r="BG426">
            <v>91</v>
          </cell>
          <cell r="BH426">
            <v>3507</v>
          </cell>
          <cell r="BI426">
            <v>3828</v>
          </cell>
          <cell r="BJ426">
            <v>26</v>
          </cell>
          <cell r="BK426">
            <v>345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1</v>
          </cell>
          <cell r="BR426">
            <v>51</v>
          </cell>
          <cell r="BS426">
            <v>0</v>
          </cell>
          <cell r="BT426">
            <v>2</v>
          </cell>
          <cell r="BU426">
            <v>0</v>
          </cell>
          <cell r="BV426">
            <v>0</v>
          </cell>
          <cell r="BW426">
            <v>0</v>
          </cell>
          <cell r="CV426">
            <v>3</v>
          </cell>
          <cell r="CW426">
            <v>0</v>
          </cell>
          <cell r="CX426">
            <v>27</v>
          </cell>
          <cell r="CY426">
            <v>36</v>
          </cell>
          <cell r="CZ426">
            <v>0</v>
          </cell>
          <cell r="DA426">
            <v>223</v>
          </cell>
          <cell r="DB426">
            <v>11109</v>
          </cell>
          <cell r="DC426">
            <v>33</v>
          </cell>
          <cell r="DD426">
            <v>2576</v>
          </cell>
          <cell r="DE426">
            <v>1121</v>
          </cell>
          <cell r="DF426">
            <v>2</v>
          </cell>
          <cell r="DG426">
            <v>225</v>
          </cell>
          <cell r="DH426">
            <v>0</v>
          </cell>
          <cell r="DI426">
            <v>0</v>
          </cell>
          <cell r="DJ426">
            <v>1</v>
          </cell>
          <cell r="DK426">
            <v>4</v>
          </cell>
          <cell r="DL426">
            <v>0</v>
          </cell>
          <cell r="DM426">
            <v>18</v>
          </cell>
          <cell r="DN426">
            <v>106</v>
          </cell>
          <cell r="DO426">
            <v>0</v>
          </cell>
          <cell r="DP426">
            <v>4</v>
          </cell>
          <cell r="DQ426">
            <v>3</v>
          </cell>
          <cell r="DR426">
            <v>0</v>
          </cell>
          <cell r="DS426">
            <v>0</v>
          </cell>
        </row>
        <row r="427">
          <cell r="B427" t="str">
            <v>Kab. Konawe Utara</v>
          </cell>
          <cell r="C427" t="str">
            <v>Prov. Sulawesi Tenggara</v>
          </cell>
          <cell r="AZ427">
            <v>1</v>
          </cell>
          <cell r="BA427">
            <v>0</v>
          </cell>
          <cell r="BB427">
            <v>10</v>
          </cell>
          <cell r="BC427">
            <v>9</v>
          </cell>
          <cell r="BD427">
            <v>0</v>
          </cell>
          <cell r="BE427">
            <v>89</v>
          </cell>
          <cell r="BF427">
            <v>6747</v>
          </cell>
          <cell r="BG427">
            <v>10</v>
          </cell>
          <cell r="BH427">
            <v>620</v>
          </cell>
          <cell r="BI427">
            <v>741</v>
          </cell>
          <cell r="BJ427">
            <v>2</v>
          </cell>
          <cell r="BK427">
            <v>50</v>
          </cell>
          <cell r="CV427">
            <v>5</v>
          </cell>
          <cell r="CW427">
            <v>0</v>
          </cell>
          <cell r="CX427">
            <v>21</v>
          </cell>
          <cell r="CY427">
            <v>17</v>
          </cell>
          <cell r="CZ427">
            <v>0</v>
          </cell>
          <cell r="DA427">
            <v>91</v>
          </cell>
          <cell r="DB427">
            <v>2681</v>
          </cell>
          <cell r="DC427">
            <v>13</v>
          </cell>
          <cell r="DD427">
            <v>485</v>
          </cell>
          <cell r="DE427">
            <v>299</v>
          </cell>
          <cell r="DF427">
            <v>1</v>
          </cell>
          <cell r="DG427">
            <v>50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11</v>
          </cell>
          <cell r="DO427">
            <v>0</v>
          </cell>
          <cell r="DP427">
            <v>1</v>
          </cell>
          <cell r="DQ427">
            <v>0</v>
          </cell>
          <cell r="DR427">
            <v>0</v>
          </cell>
          <cell r="DS427">
            <v>0</v>
          </cell>
        </row>
        <row r="428">
          <cell r="B428" t="str">
            <v>Kab. Muna</v>
          </cell>
          <cell r="C428" t="str">
            <v>Prov. Sulawesi Tenggara</v>
          </cell>
          <cell r="AZ428">
            <v>0</v>
          </cell>
          <cell r="BA428">
            <v>0</v>
          </cell>
          <cell r="BB428">
            <v>16</v>
          </cell>
          <cell r="BC428">
            <v>2</v>
          </cell>
          <cell r="BD428">
            <v>0</v>
          </cell>
          <cell r="BE428">
            <v>71</v>
          </cell>
          <cell r="BF428">
            <v>19017</v>
          </cell>
          <cell r="BG428">
            <v>115</v>
          </cell>
          <cell r="BH428">
            <v>3886</v>
          </cell>
          <cell r="BI428">
            <v>4669</v>
          </cell>
          <cell r="BJ428">
            <v>60</v>
          </cell>
          <cell r="BK428">
            <v>661</v>
          </cell>
          <cell r="BL428">
            <v>0</v>
          </cell>
          <cell r="BM428">
            <v>0</v>
          </cell>
          <cell r="BN428">
            <v>1</v>
          </cell>
          <cell r="BO428">
            <v>0</v>
          </cell>
          <cell r="BP428">
            <v>0</v>
          </cell>
          <cell r="BQ428">
            <v>6</v>
          </cell>
          <cell r="BR428">
            <v>662</v>
          </cell>
          <cell r="BS428">
            <v>2</v>
          </cell>
          <cell r="BT428">
            <v>19</v>
          </cell>
          <cell r="BU428">
            <v>112</v>
          </cell>
          <cell r="BV428">
            <v>0</v>
          </cell>
          <cell r="BW428">
            <v>7</v>
          </cell>
          <cell r="CV428">
            <v>2</v>
          </cell>
          <cell r="CW428">
            <v>0</v>
          </cell>
          <cell r="CX428">
            <v>10</v>
          </cell>
          <cell r="CY428">
            <v>24</v>
          </cell>
          <cell r="CZ428">
            <v>1</v>
          </cell>
          <cell r="DA428">
            <v>75</v>
          </cell>
          <cell r="DB428">
            <v>7266</v>
          </cell>
          <cell r="DC428">
            <v>69</v>
          </cell>
          <cell r="DD428">
            <v>3896</v>
          </cell>
          <cell r="DE428">
            <v>1037</v>
          </cell>
          <cell r="DF428">
            <v>4</v>
          </cell>
          <cell r="DG428">
            <v>373</v>
          </cell>
          <cell r="DH428">
            <v>1</v>
          </cell>
          <cell r="DI428">
            <v>0</v>
          </cell>
          <cell r="DJ428">
            <v>5</v>
          </cell>
          <cell r="DK428">
            <v>9</v>
          </cell>
          <cell r="DL428">
            <v>0</v>
          </cell>
          <cell r="DM428">
            <v>35</v>
          </cell>
          <cell r="DN428">
            <v>535</v>
          </cell>
          <cell r="DO428">
            <v>7</v>
          </cell>
          <cell r="DP428">
            <v>97</v>
          </cell>
          <cell r="DQ428">
            <v>208</v>
          </cell>
          <cell r="DR428">
            <v>8</v>
          </cell>
          <cell r="DS428">
            <v>7</v>
          </cell>
        </row>
        <row r="429">
          <cell r="B429" t="str">
            <v>Kab. Muna Barat</v>
          </cell>
          <cell r="C429" t="str">
            <v>Prov. Sulawesi Tenggara</v>
          </cell>
          <cell r="AZ429">
            <v>82</v>
          </cell>
          <cell r="BA429">
            <v>10</v>
          </cell>
          <cell r="BB429">
            <v>329</v>
          </cell>
          <cell r="BC429">
            <v>476</v>
          </cell>
          <cell r="BD429">
            <v>28</v>
          </cell>
          <cell r="BE429">
            <v>1120</v>
          </cell>
          <cell r="BF429">
            <v>6132</v>
          </cell>
          <cell r="BG429">
            <v>50</v>
          </cell>
          <cell r="BH429">
            <v>1237</v>
          </cell>
          <cell r="BI429">
            <v>1552</v>
          </cell>
          <cell r="BJ429">
            <v>16</v>
          </cell>
          <cell r="BK429">
            <v>194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13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CV429">
            <v>39</v>
          </cell>
          <cell r="CW429">
            <v>4</v>
          </cell>
          <cell r="CX429">
            <v>103</v>
          </cell>
          <cell r="CY429">
            <v>185</v>
          </cell>
          <cell r="CZ429">
            <v>3</v>
          </cell>
          <cell r="DA429">
            <v>358</v>
          </cell>
          <cell r="DB429">
            <v>2388</v>
          </cell>
          <cell r="DC429">
            <v>18</v>
          </cell>
          <cell r="DD429">
            <v>1606</v>
          </cell>
          <cell r="DE429">
            <v>160</v>
          </cell>
          <cell r="DF429">
            <v>0</v>
          </cell>
          <cell r="DG429">
            <v>56</v>
          </cell>
          <cell r="DH429">
            <v>0</v>
          </cell>
          <cell r="DI429">
            <v>0</v>
          </cell>
          <cell r="DJ429">
            <v>0</v>
          </cell>
          <cell r="DK429">
            <v>1</v>
          </cell>
          <cell r="DL429">
            <v>0</v>
          </cell>
          <cell r="DM429">
            <v>0</v>
          </cell>
          <cell r="DN429">
            <v>7</v>
          </cell>
          <cell r="DO429">
            <v>0</v>
          </cell>
          <cell r="DP429">
            <v>2</v>
          </cell>
          <cell r="DQ429">
            <v>0</v>
          </cell>
          <cell r="DR429">
            <v>0</v>
          </cell>
          <cell r="DS429">
            <v>1</v>
          </cell>
        </row>
        <row r="430">
          <cell r="B430" t="str">
            <v>Kab. Wakatobi</v>
          </cell>
          <cell r="C430" t="str">
            <v>Prov. Sulawesi Tenggara</v>
          </cell>
          <cell r="AZ430">
            <v>0</v>
          </cell>
          <cell r="BA430">
            <v>0</v>
          </cell>
          <cell r="BB430">
            <v>2</v>
          </cell>
          <cell r="BC430">
            <v>2</v>
          </cell>
          <cell r="BD430">
            <v>1</v>
          </cell>
          <cell r="BE430">
            <v>72</v>
          </cell>
          <cell r="BF430">
            <v>9727</v>
          </cell>
          <cell r="BG430">
            <v>16</v>
          </cell>
          <cell r="BH430">
            <v>969</v>
          </cell>
          <cell r="BI430">
            <v>704</v>
          </cell>
          <cell r="BJ430">
            <v>1</v>
          </cell>
          <cell r="BK430">
            <v>44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75</v>
          </cell>
          <cell r="BS430">
            <v>1</v>
          </cell>
          <cell r="BT430">
            <v>10</v>
          </cell>
          <cell r="BU430">
            <v>0</v>
          </cell>
          <cell r="BV430">
            <v>0</v>
          </cell>
          <cell r="BW430">
            <v>0</v>
          </cell>
          <cell r="CV430">
            <v>1</v>
          </cell>
          <cell r="CW430">
            <v>0</v>
          </cell>
          <cell r="CX430">
            <v>10</v>
          </cell>
          <cell r="CY430">
            <v>5</v>
          </cell>
          <cell r="CZ430">
            <v>0</v>
          </cell>
          <cell r="DA430">
            <v>51</v>
          </cell>
          <cell r="DB430">
            <v>3674</v>
          </cell>
          <cell r="DC430">
            <v>5</v>
          </cell>
          <cell r="DD430">
            <v>846</v>
          </cell>
          <cell r="DE430">
            <v>134</v>
          </cell>
          <cell r="DF430">
            <v>0</v>
          </cell>
          <cell r="DG430">
            <v>25</v>
          </cell>
          <cell r="DH430">
            <v>0</v>
          </cell>
          <cell r="DI430">
            <v>0</v>
          </cell>
          <cell r="DJ430">
            <v>3</v>
          </cell>
          <cell r="DK430">
            <v>1</v>
          </cell>
          <cell r="DL430">
            <v>0</v>
          </cell>
          <cell r="DM430">
            <v>10</v>
          </cell>
          <cell r="DN430">
            <v>145</v>
          </cell>
          <cell r="DO430">
            <v>1</v>
          </cell>
          <cell r="DP430">
            <v>53</v>
          </cell>
          <cell r="DQ430">
            <v>13</v>
          </cell>
          <cell r="DR430">
            <v>1</v>
          </cell>
          <cell r="DS430">
            <v>1</v>
          </cell>
        </row>
        <row r="431">
          <cell r="B431" t="str">
            <v>Kota Baubau</v>
          </cell>
          <cell r="C431" t="str">
            <v>Prov. Sulawesi Tenggara</v>
          </cell>
          <cell r="AZ431">
            <v>2</v>
          </cell>
          <cell r="BA431">
            <v>1</v>
          </cell>
          <cell r="BB431">
            <v>23</v>
          </cell>
          <cell r="BC431">
            <v>12</v>
          </cell>
          <cell r="BD431">
            <v>1</v>
          </cell>
          <cell r="BE431">
            <v>142</v>
          </cell>
          <cell r="BF431">
            <v>12892</v>
          </cell>
          <cell r="BG431">
            <v>37</v>
          </cell>
          <cell r="BH431">
            <v>2293</v>
          </cell>
          <cell r="BI431">
            <v>1758</v>
          </cell>
          <cell r="BJ431">
            <v>14</v>
          </cell>
          <cell r="BK431">
            <v>201</v>
          </cell>
          <cell r="BL431">
            <v>0</v>
          </cell>
          <cell r="BM431">
            <v>0</v>
          </cell>
          <cell r="BN431">
            <v>1</v>
          </cell>
          <cell r="BO431">
            <v>0</v>
          </cell>
          <cell r="BP431">
            <v>0</v>
          </cell>
          <cell r="BQ431">
            <v>12</v>
          </cell>
          <cell r="BR431">
            <v>221</v>
          </cell>
          <cell r="BS431">
            <v>0</v>
          </cell>
          <cell r="BT431">
            <v>2</v>
          </cell>
          <cell r="BU431">
            <v>26</v>
          </cell>
          <cell r="BV431">
            <v>0</v>
          </cell>
          <cell r="BW431">
            <v>0</v>
          </cell>
          <cell r="CV431">
            <v>4</v>
          </cell>
          <cell r="CW431">
            <v>0</v>
          </cell>
          <cell r="CX431">
            <v>55</v>
          </cell>
          <cell r="CY431">
            <v>24</v>
          </cell>
          <cell r="CZ431">
            <v>0</v>
          </cell>
          <cell r="DA431">
            <v>139</v>
          </cell>
          <cell r="DB431">
            <v>5093</v>
          </cell>
          <cell r="DC431">
            <v>20</v>
          </cell>
          <cell r="DD431">
            <v>2086</v>
          </cell>
          <cell r="DE431">
            <v>524</v>
          </cell>
          <cell r="DF431">
            <v>0</v>
          </cell>
          <cell r="DG431">
            <v>218</v>
          </cell>
          <cell r="DH431">
            <v>2</v>
          </cell>
          <cell r="DI431">
            <v>0</v>
          </cell>
          <cell r="DJ431">
            <v>21</v>
          </cell>
          <cell r="DK431">
            <v>13</v>
          </cell>
          <cell r="DL431">
            <v>0</v>
          </cell>
          <cell r="DM431">
            <v>105</v>
          </cell>
          <cell r="DN431">
            <v>251</v>
          </cell>
          <cell r="DO431">
            <v>5</v>
          </cell>
          <cell r="DP431">
            <v>23</v>
          </cell>
          <cell r="DQ431">
            <v>20</v>
          </cell>
          <cell r="DR431">
            <v>0</v>
          </cell>
          <cell r="DS431">
            <v>1</v>
          </cell>
        </row>
        <row r="432">
          <cell r="B432" t="str">
            <v>Kota Kendari</v>
          </cell>
          <cell r="C432" t="str">
            <v>Prov. Sulawesi Tenggara</v>
          </cell>
          <cell r="AZ432">
            <v>2</v>
          </cell>
          <cell r="BA432">
            <v>0</v>
          </cell>
          <cell r="BB432">
            <v>93</v>
          </cell>
          <cell r="BC432">
            <v>18</v>
          </cell>
          <cell r="BD432">
            <v>1</v>
          </cell>
          <cell r="BE432">
            <v>557</v>
          </cell>
          <cell r="BF432">
            <v>22401</v>
          </cell>
          <cell r="BG432">
            <v>168</v>
          </cell>
          <cell r="BH432">
            <v>2380</v>
          </cell>
          <cell r="BI432">
            <v>5526</v>
          </cell>
          <cell r="BJ432">
            <v>37</v>
          </cell>
          <cell r="BK432">
            <v>377</v>
          </cell>
          <cell r="BL432">
            <v>0</v>
          </cell>
          <cell r="BM432">
            <v>0</v>
          </cell>
          <cell r="BN432">
            <v>40</v>
          </cell>
          <cell r="BO432">
            <v>1</v>
          </cell>
          <cell r="BP432">
            <v>0</v>
          </cell>
          <cell r="BQ432">
            <v>136</v>
          </cell>
          <cell r="BR432">
            <v>2642</v>
          </cell>
          <cell r="BS432">
            <v>4</v>
          </cell>
          <cell r="BT432">
            <v>49</v>
          </cell>
          <cell r="BU432">
            <v>645</v>
          </cell>
          <cell r="BV432">
            <v>0</v>
          </cell>
          <cell r="BW432">
            <v>11</v>
          </cell>
          <cell r="CV432">
            <v>3</v>
          </cell>
          <cell r="CW432">
            <v>0</v>
          </cell>
          <cell r="CX432">
            <v>61</v>
          </cell>
          <cell r="CY432">
            <v>52</v>
          </cell>
          <cell r="CZ432">
            <v>1</v>
          </cell>
          <cell r="DA432">
            <v>338</v>
          </cell>
          <cell r="DB432">
            <v>8472</v>
          </cell>
          <cell r="DC432">
            <v>27</v>
          </cell>
          <cell r="DD432">
            <v>2375</v>
          </cell>
          <cell r="DE432">
            <v>1225</v>
          </cell>
          <cell r="DF432">
            <v>0</v>
          </cell>
          <cell r="DG432">
            <v>288</v>
          </cell>
          <cell r="DH432">
            <v>2</v>
          </cell>
          <cell r="DI432">
            <v>0</v>
          </cell>
          <cell r="DJ432">
            <v>29</v>
          </cell>
          <cell r="DK432">
            <v>32</v>
          </cell>
          <cell r="DL432">
            <v>1</v>
          </cell>
          <cell r="DM432">
            <v>181</v>
          </cell>
          <cell r="DN432">
            <v>1692</v>
          </cell>
          <cell r="DO432">
            <v>6</v>
          </cell>
          <cell r="DP432">
            <v>291</v>
          </cell>
          <cell r="DQ432">
            <v>141</v>
          </cell>
          <cell r="DR432">
            <v>0</v>
          </cell>
          <cell r="DS432">
            <v>12</v>
          </cell>
        </row>
        <row r="433">
          <cell r="B433" t="str">
            <v>Kab. Bolaang Mongondow</v>
          </cell>
          <cell r="C433" t="str">
            <v>Prov. Sulawesi Utara</v>
          </cell>
          <cell r="AZ433">
            <v>1</v>
          </cell>
          <cell r="BA433">
            <v>2</v>
          </cell>
          <cell r="BB433">
            <v>19</v>
          </cell>
          <cell r="BC433">
            <v>7</v>
          </cell>
          <cell r="BD433">
            <v>0</v>
          </cell>
          <cell r="BE433">
            <v>150</v>
          </cell>
          <cell r="BF433">
            <v>16594</v>
          </cell>
          <cell r="BG433">
            <v>78</v>
          </cell>
          <cell r="BH433">
            <v>2491</v>
          </cell>
          <cell r="BI433">
            <v>2162</v>
          </cell>
          <cell r="BJ433">
            <v>11</v>
          </cell>
          <cell r="BK433">
            <v>228</v>
          </cell>
          <cell r="BL433">
            <v>0</v>
          </cell>
          <cell r="BM433">
            <v>0</v>
          </cell>
          <cell r="BN433">
            <v>0</v>
          </cell>
          <cell r="BO433">
            <v>1</v>
          </cell>
          <cell r="BP433">
            <v>0</v>
          </cell>
          <cell r="BQ433">
            <v>7</v>
          </cell>
          <cell r="BR433">
            <v>1443</v>
          </cell>
          <cell r="BS433">
            <v>5</v>
          </cell>
          <cell r="BT433">
            <v>157</v>
          </cell>
          <cell r="BU433">
            <v>229</v>
          </cell>
          <cell r="BV433">
            <v>2</v>
          </cell>
          <cell r="BW433">
            <v>12</v>
          </cell>
          <cell r="CV433">
            <v>1</v>
          </cell>
          <cell r="CW433">
            <v>0</v>
          </cell>
          <cell r="CX433">
            <v>16</v>
          </cell>
          <cell r="CY433">
            <v>3</v>
          </cell>
          <cell r="CZ433">
            <v>0</v>
          </cell>
          <cell r="DA433">
            <v>56</v>
          </cell>
          <cell r="DB433">
            <v>5388</v>
          </cell>
          <cell r="DC433">
            <v>26</v>
          </cell>
          <cell r="DD433">
            <v>1883</v>
          </cell>
          <cell r="DE433">
            <v>1057</v>
          </cell>
          <cell r="DF433">
            <v>10</v>
          </cell>
          <cell r="DG433">
            <v>331</v>
          </cell>
          <cell r="DH433">
            <v>0</v>
          </cell>
          <cell r="DI433">
            <v>0</v>
          </cell>
          <cell r="DJ433">
            <v>2</v>
          </cell>
          <cell r="DK433">
            <v>2</v>
          </cell>
          <cell r="DL433">
            <v>0</v>
          </cell>
          <cell r="DM433">
            <v>15</v>
          </cell>
          <cell r="DN433">
            <v>1196</v>
          </cell>
          <cell r="DO433">
            <v>6</v>
          </cell>
          <cell r="DP433">
            <v>358</v>
          </cell>
          <cell r="DQ433">
            <v>60</v>
          </cell>
          <cell r="DR433">
            <v>0</v>
          </cell>
          <cell r="DS433">
            <v>10</v>
          </cell>
        </row>
        <row r="434">
          <cell r="B434" t="str">
            <v>Kab. Bolaang Mongondow Selatan</v>
          </cell>
          <cell r="C434" t="str">
            <v>Prov. Sulawesi Utara</v>
          </cell>
          <cell r="AZ434">
            <v>1</v>
          </cell>
          <cell r="BA434">
            <v>1</v>
          </cell>
          <cell r="BB434">
            <v>8</v>
          </cell>
          <cell r="BC434">
            <v>9</v>
          </cell>
          <cell r="BD434">
            <v>0</v>
          </cell>
          <cell r="BE434">
            <v>65</v>
          </cell>
          <cell r="BF434">
            <v>5145</v>
          </cell>
          <cell r="BG434">
            <v>28</v>
          </cell>
          <cell r="BH434">
            <v>1097</v>
          </cell>
          <cell r="BI434">
            <v>595</v>
          </cell>
          <cell r="BJ434">
            <v>6</v>
          </cell>
          <cell r="BK434">
            <v>76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1</v>
          </cell>
          <cell r="BR434">
            <v>158</v>
          </cell>
          <cell r="BS434">
            <v>1</v>
          </cell>
          <cell r="BT434">
            <v>34</v>
          </cell>
          <cell r="BU434">
            <v>8</v>
          </cell>
          <cell r="BV434">
            <v>0</v>
          </cell>
          <cell r="BW434">
            <v>0</v>
          </cell>
          <cell r="CV434">
            <v>1</v>
          </cell>
          <cell r="CW434">
            <v>0</v>
          </cell>
          <cell r="CX434">
            <v>11</v>
          </cell>
          <cell r="CY434">
            <v>5</v>
          </cell>
          <cell r="CZ434">
            <v>1</v>
          </cell>
          <cell r="DA434">
            <v>34</v>
          </cell>
          <cell r="DB434">
            <v>1622</v>
          </cell>
          <cell r="DC434">
            <v>12</v>
          </cell>
          <cell r="DD434">
            <v>693</v>
          </cell>
          <cell r="DE434">
            <v>414</v>
          </cell>
          <cell r="DF434">
            <v>3</v>
          </cell>
          <cell r="DG434">
            <v>85</v>
          </cell>
          <cell r="DH434">
            <v>0</v>
          </cell>
          <cell r="DI434">
            <v>0</v>
          </cell>
          <cell r="DJ434">
            <v>3</v>
          </cell>
          <cell r="DK434">
            <v>2</v>
          </cell>
          <cell r="DL434">
            <v>0</v>
          </cell>
          <cell r="DM434">
            <v>3</v>
          </cell>
          <cell r="DN434">
            <v>168</v>
          </cell>
          <cell r="DO434">
            <v>0</v>
          </cell>
          <cell r="DP434">
            <v>65</v>
          </cell>
          <cell r="DQ434">
            <v>52</v>
          </cell>
          <cell r="DR434">
            <v>0</v>
          </cell>
          <cell r="DS434">
            <v>15</v>
          </cell>
        </row>
        <row r="435">
          <cell r="B435" t="str">
            <v>Kab. Bolaang Mongondow Timur</v>
          </cell>
          <cell r="C435" t="str">
            <v>Prov. Sulawesi Utara</v>
          </cell>
          <cell r="AZ435">
            <v>0</v>
          </cell>
          <cell r="BA435">
            <v>0</v>
          </cell>
          <cell r="BB435">
            <v>5</v>
          </cell>
          <cell r="BC435">
            <v>4</v>
          </cell>
          <cell r="BD435">
            <v>1</v>
          </cell>
          <cell r="BE435">
            <v>54</v>
          </cell>
          <cell r="BF435">
            <v>5639</v>
          </cell>
          <cell r="BG435">
            <v>8</v>
          </cell>
          <cell r="BH435">
            <v>437</v>
          </cell>
          <cell r="BI435">
            <v>625</v>
          </cell>
          <cell r="BJ435">
            <v>1</v>
          </cell>
          <cell r="BK435">
            <v>36</v>
          </cell>
          <cell r="BL435">
            <v>0</v>
          </cell>
          <cell r="BM435">
            <v>0</v>
          </cell>
          <cell r="BN435">
            <v>2</v>
          </cell>
          <cell r="BO435">
            <v>0</v>
          </cell>
          <cell r="BP435">
            <v>0</v>
          </cell>
          <cell r="BQ435">
            <v>3</v>
          </cell>
          <cell r="BR435">
            <v>454</v>
          </cell>
          <cell r="BS435">
            <v>0</v>
          </cell>
          <cell r="BT435">
            <v>21</v>
          </cell>
          <cell r="BU435">
            <v>123</v>
          </cell>
          <cell r="BV435">
            <v>0</v>
          </cell>
          <cell r="BW435">
            <v>8</v>
          </cell>
          <cell r="CV435">
            <v>2</v>
          </cell>
          <cell r="CW435">
            <v>0</v>
          </cell>
          <cell r="CX435">
            <v>6</v>
          </cell>
          <cell r="CY435">
            <v>0</v>
          </cell>
          <cell r="CZ435">
            <v>0</v>
          </cell>
          <cell r="DA435">
            <v>44</v>
          </cell>
          <cell r="DB435">
            <v>1896</v>
          </cell>
          <cell r="DC435">
            <v>4</v>
          </cell>
          <cell r="DD435">
            <v>353</v>
          </cell>
          <cell r="DE435">
            <v>173</v>
          </cell>
          <cell r="DF435">
            <v>0</v>
          </cell>
          <cell r="DG435">
            <v>21</v>
          </cell>
          <cell r="DH435">
            <v>0</v>
          </cell>
          <cell r="DI435">
            <v>0</v>
          </cell>
          <cell r="DJ435">
            <v>2</v>
          </cell>
          <cell r="DK435">
            <v>2</v>
          </cell>
          <cell r="DL435">
            <v>0</v>
          </cell>
          <cell r="DM435">
            <v>5</v>
          </cell>
          <cell r="DN435">
            <v>11</v>
          </cell>
          <cell r="DO435">
            <v>0</v>
          </cell>
          <cell r="DP435">
            <v>3</v>
          </cell>
          <cell r="DQ435">
            <v>40</v>
          </cell>
          <cell r="DR435">
            <v>0</v>
          </cell>
          <cell r="DS435">
            <v>5</v>
          </cell>
        </row>
        <row r="436">
          <cell r="B436" t="str">
            <v>Kab. Bolaang Mongondow Utara</v>
          </cell>
          <cell r="C436" t="str">
            <v>Prov. Sulawesi Utara</v>
          </cell>
          <cell r="AZ436">
            <v>0</v>
          </cell>
          <cell r="BA436">
            <v>0</v>
          </cell>
          <cell r="BB436">
            <v>14</v>
          </cell>
          <cell r="BC436">
            <v>5</v>
          </cell>
          <cell r="BD436">
            <v>0</v>
          </cell>
          <cell r="BE436">
            <v>68</v>
          </cell>
          <cell r="BF436">
            <v>6602</v>
          </cell>
          <cell r="BG436">
            <v>13</v>
          </cell>
          <cell r="BH436">
            <v>932</v>
          </cell>
          <cell r="BI436">
            <v>305</v>
          </cell>
          <cell r="BJ436">
            <v>4</v>
          </cell>
          <cell r="BK436">
            <v>42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2</v>
          </cell>
          <cell r="BR436">
            <v>48</v>
          </cell>
          <cell r="BS436">
            <v>1</v>
          </cell>
          <cell r="BT436">
            <v>19</v>
          </cell>
          <cell r="BU436">
            <v>9</v>
          </cell>
          <cell r="BV436">
            <v>0</v>
          </cell>
          <cell r="BW436">
            <v>2</v>
          </cell>
          <cell r="CV436">
            <v>0</v>
          </cell>
          <cell r="CW436">
            <v>0</v>
          </cell>
          <cell r="CX436">
            <v>13</v>
          </cell>
          <cell r="CY436">
            <v>7</v>
          </cell>
          <cell r="CZ436">
            <v>0</v>
          </cell>
          <cell r="DA436">
            <v>48</v>
          </cell>
          <cell r="DB436">
            <v>2373</v>
          </cell>
          <cell r="DC436">
            <v>19</v>
          </cell>
          <cell r="DD436">
            <v>642</v>
          </cell>
          <cell r="DE436">
            <v>216</v>
          </cell>
          <cell r="DF436">
            <v>9</v>
          </cell>
          <cell r="DG436">
            <v>70</v>
          </cell>
        </row>
        <row r="437">
          <cell r="B437" t="str">
            <v>Kab. Kep. Sangihe</v>
          </cell>
          <cell r="C437" t="str">
            <v>Prov. Sulawesi Utara</v>
          </cell>
          <cell r="AZ437">
            <v>0</v>
          </cell>
          <cell r="BA437">
            <v>1</v>
          </cell>
          <cell r="BB437">
            <v>13</v>
          </cell>
          <cell r="BC437">
            <v>2</v>
          </cell>
          <cell r="BD437">
            <v>0</v>
          </cell>
          <cell r="BE437">
            <v>41</v>
          </cell>
          <cell r="BF437">
            <v>5782</v>
          </cell>
          <cell r="BG437">
            <v>13</v>
          </cell>
          <cell r="BH437">
            <v>467</v>
          </cell>
          <cell r="BI437">
            <v>710</v>
          </cell>
          <cell r="BJ437">
            <v>2</v>
          </cell>
          <cell r="BK437">
            <v>12</v>
          </cell>
          <cell r="BL437">
            <v>0</v>
          </cell>
          <cell r="BM437">
            <v>0</v>
          </cell>
          <cell r="BN437">
            <v>2</v>
          </cell>
          <cell r="BO437">
            <v>0</v>
          </cell>
          <cell r="BP437">
            <v>0</v>
          </cell>
          <cell r="BQ437">
            <v>16</v>
          </cell>
          <cell r="BR437">
            <v>3703</v>
          </cell>
          <cell r="BS437">
            <v>4</v>
          </cell>
          <cell r="BT437">
            <v>217</v>
          </cell>
          <cell r="BU437">
            <v>482</v>
          </cell>
          <cell r="BV437">
            <v>2</v>
          </cell>
          <cell r="BW437">
            <v>18</v>
          </cell>
          <cell r="CV437">
            <v>0</v>
          </cell>
          <cell r="CW437">
            <v>0</v>
          </cell>
          <cell r="CX437">
            <v>14</v>
          </cell>
          <cell r="CY437">
            <v>6</v>
          </cell>
          <cell r="CZ437">
            <v>0</v>
          </cell>
          <cell r="DA437">
            <v>35</v>
          </cell>
          <cell r="DB437">
            <v>3644</v>
          </cell>
          <cell r="DC437">
            <v>27</v>
          </cell>
          <cell r="DD437">
            <v>535</v>
          </cell>
          <cell r="DE437">
            <v>227</v>
          </cell>
          <cell r="DF437">
            <v>3</v>
          </cell>
          <cell r="DG437">
            <v>41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5</v>
          </cell>
          <cell r="DN437">
            <v>339</v>
          </cell>
          <cell r="DO437">
            <v>0</v>
          </cell>
          <cell r="DP437">
            <v>55</v>
          </cell>
          <cell r="DQ437">
            <v>35</v>
          </cell>
          <cell r="DR437">
            <v>0</v>
          </cell>
          <cell r="DS437">
            <v>3</v>
          </cell>
        </row>
        <row r="438">
          <cell r="B438" t="str">
            <v>Kab. Kepulauan Siau Tagulandang Biaro</v>
          </cell>
          <cell r="C438" t="str">
            <v>Prov. Sulawesi Utara</v>
          </cell>
          <cell r="AZ438">
            <v>0</v>
          </cell>
          <cell r="BA438">
            <v>0</v>
          </cell>
          <cell r="BB438">
            <v>4</v>
          </cell>
          <cell r="BC438">
            <v>0</v>
          </cell>
          <cell r="BD438">
            <v>0</v>
          </cell>
          <cell r="BE438">
            <v>12</v>
          </cell>
          <cell r="BF438">
            <v>2077</v>
          </cell>
          <cell r="BG438">
            <v>4</v>
          </cell>
          <cell r="BH438">
            <v>83</v>
          </cell>
          <cell r="BI438">
            <v>350</v>
          </cell>
          <cell r="BJ438">
            <v>0</v>
          </cell>
          <cell r="BK438">
            <v>9</v>
          </cell>
          <cell r="BL438">
            <v>0</v>
          </cell>
          <cell r="BM438">
            <v>0</v>
          </cell>
          <cell r="BN438">
            <v>3</v>
          </cell>
          <cell r="BO438">
            <v>1</v>
          </cell>
          <cell r="BP438">
            <v>0</v>
          </cell>
          <cell r="BQ438">
            <v>15</v>
          </cell>
          <cell r="BR438">
            <v>2762</v>
          </cell>
          <cell r="BS438">
            <v>2</v>
          </cell>
          <cell r="BT438">
            <v>77</v>
          </cell>
          <cell r="BU438">
            <v>424</v>
          </cell>
          <cell r="BV438">
            <v>1</v>
          </cell>
          <cell r="BW438">
            <v>12</v>
          </cell>
          <cell r="CV438">
            <v>1</v>
          </cell>
          <cell r="CW438">
            <v>0</v>
          </cell>
          <cell r="CX438">
            <v>6</v>
          </cell>
          <cell r="CY438">
            <v>2</v>
          </cell>
          <cell r="CZ438">
            <v>0</v>
          </cell>
          <cell r="DA438">
            <v>25</v>
          </cell>
          <cell r="DB438">
            <v>2329</v>
          </cell>
          <cell r="DC438">
            <v>13</v>
          </cell>
          <cell r="DD438">
            <v>128</v>
          </cell>
          <cell r="DE438">
            <v>286</v>
          </cell>
          <cell r="DF438">
            <v>1</v>
          </cell>
          <cell r="DG438">
            <v>12</v>
          </cell>
          <cell r="DH438">
            <v>0</v>
          </cell>
          <cell r="DI438">
            <v>0</v>
          </cell>
          <cell r="DJ438">
            <v>2</v>
          </cell>
          <cell r="DK438">
            <v>0</v>
          </cell>
          <cell r="DL438">
            <v>0</v>
          </cell>
          <cell r="DM438">
            <v>1</v>
          </cell>
          <cell r="DN438">
            <v>173</v>
          </cell>
          <cell r="DO438">
            <v>0</v>
          </cell>
          <cell r="DP438">
            <v>8</v>
          </cell>
          <cell r="DQ438">
            <v>28</v>
          </cell>
          <cell r="DR438">
            <v>0</v>
          </cell>
          <cell r="DS438">
            <v>1</v>
          </cell>
        </row>
        <row r="439">
          <cell r="B439" t="str">
            <v>Kab. Kepulauan Talaud</v>
          </cell>
          <cell r="C439" t="str">
            <v>Prov. Sulawesi Utara</v>
          </cell>
          <cell r="AZ439">
            <v>0</v>
          </cell>
          <cell r="BA439">
            <v>0</v>
          </cell>
          <cell r="BB439">
            <v>6</v>
          </cell>
          <cell r="BC439">
            <v>0</v>
          </cell>
          <cell r="BD439">
            <v>0</v>
          </cell>
          <cell r="BE439">
            <v>18</v>
          </cell>
          <cell r="BF439">
            <v>3524</v>
          </cell>
          <cell r="BG439">
            <v>13</v>
          </cell>
          <cell r="BH439">
            <v>358</v>
          </cell>
          <cell r="BI439">
            <v>548</v>
          </cell>
          <cell r="BJ439">
            <v>1</v>
          </cell>
          <cell r="BK439">
            <v>25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1</v>
          </cell>
          <cell r="BQ439">
            <v>7</v>
          </cell>
          <cell r="BR439">
            <v>3425</v>
          </cell>
          <cell r="BS439">
            <v>13</v>
          </cell>
          <cell r="BT439">
            <v>341</v>
          </cell>
          <cell r="BU439">
            <v>271</v>
          </cell>
          <cell r="BV439">
            <v>3</v>
          </cell>
          <cell r="BW439">
            <v>28</v>
          </cell>
          <cell r="CV439">
            <v>0</v>
          </cell>
          <cell r="CW439">
            <v>0</v>
          </cell>
          <cell r="CX439">
            <v>9</v>
          </cell>
          <cell r="CY439">
            <v>4</v>
          </cell>
          <cell r="CZ439">
            <v>0</v>
          </cell>
          <cell r="DA439">
            <v>24</v>
          </cell>
          <cell r="DB439">
            <v>3049</v>
          </cell>
          <cell r="DC439">
            <v>22</v>
          </cell>
          <cell r="DD439">
            <v>724</v>
          </cell>
          <cell r="DE439">
            <v>447</v>
          </cell>
          <cell r="DF439">
            <v>3</v>
          </cell>
          <cell r="DG439">
            <v>41</v>
          </cell>
          <cell r="DH439">
            <v>1</v>
          </cell>
          <cell r="DI439">
            <v>0</v>
          </cell>
          <cell r="DJ439">
            <v>2</v>
          </cell>
          <cell r="DK439">
            <v>0</v>
          </cell>
          <cell r="DL439">
            <v>0</v>
          </cell>
          <cell r="DM439">
            <v>1</v>
          </cell>
          <cell r="DN439">
            <v>143</v>
          </cell>
          <cell r="DO439">
            <v>0</v>
          </cell>
          <cell r="DP439">
            <v>34</v>
          </cell>
          <cell r="DQ439">
            <v>14</v>
          </cell>
          <cell r="DR439">
            <v>0</v>
          </cell>
          <cell r="DS439">
            <v>3</v>
          </cell>
        </row>
        <row r="440">
          <cell r="B440" t="str">
            <v>Kab. Minahasa</v>
          </cell>
          <cell r="C440" t="str">
            <v>Prov. Sulawesi Utara</v>
          </cell>
          <cell r="AZ440">
            <v>0</v>
          </cell>
          <cell r="BA440">
            <v>0</v>
          </cell>
          <cell r="BB440">
            <v>10</v>
          </cell>
          <cell r="BC440">
            <v>0</v>
          </cell>
          <cell r="BD440">
            <v>0</v>
          </cell>
          <cell r="BE440">
            <v>68</v>
          </cell>
          <cell r="BF440">
            <v>9379</v>
          </cell>
          <cell r="BG440">
            <v>31</v>
          </cell>
          <cell r="BH440">
            <v>525</v>
          </cell>
          <cell r="BI440">
            <v>3195</v>
          </cell>
          <cell r="BJ440">
            <v>10</v>
          </cell>
          <cell r="BK440">
            <v>80</v>
          </cell>
          <cell r="BL440">
            <v>1</v>
          </cell>
          <cell r="BM440">
            <v>0</v>
          </cell>
          <cell r="BN440">
            <v>30</v>
          </cell>
          <cell r="BO440">
            <v>1</v>
          </cell>
          <cell r="BP440">
            <v>1</v>
          </cell>
          <cell r="BQ440">
            <v>149</v>
          </cell>
          <cell r="BR440">
            <v>9536</v>
          </cell>
          <cell r="BS440">
            <v>17</v>
          </cell>
          <cell r="BT440">
            <v>500</v>
          </cell>
          <cell r="BU440">
            <v>3245</v>
          </cell>
          <cell r="BV440">
            <v>6</v>
          </cell>
          <cell r="BW440">
            <v>86</v>
          </cell>
          <cell r="CV440">
            <v>5</v>
          </cell>
          <cell r="CW440">
            <v>0</v>
          </cell>
          <cell r="CX440">
            <v>60</v>
          </cell>
          <cell r="CY440">
            <v>10</v>
          </cell>
          <cell r="CZ440">
            <v>2</v>
          </cell>
          <cell r="DA440">
            <v>163</v>
          </cell>
          <cell r="DB440">
            <v>7266</v>
          </cell>
          <cell r="DC440">
            <v>23</v>
          </cell>
          <cell r="DD440">
            <v>1198</v>
          </cell>
          <cell r="DE440">
            <v>1690</v>
          </cell>
          <cell r="DF440">
            <v>5</v>
          </cell>
          <cell r="DG440">
            <v>180</v>
          </cell>
          <cell r="DH440">
            <v>4</v>
          </cell>
          <cell r="DI440">
            <v>0</v>
          </cell>
          <cell r="DJ440">
            <v>51</v>
          </cell>
          <cell r="DK440">
            <v>10</v>
          </cell>
          <cell r="DL440">
            <v>0</v>
          </cell>
          <cell r="DM440">
            <v>128</v>
          </cell>
          <cell r="DN440">
            <v>2092</v>
          </cell>
          <cell r="DO440">
            <v>8</v>
          </cell>
          <cell r="DP440">
            <v>313</v>
          </cell>
          <cell r="DQ440">
            <v>526</v>
          </cell>
          <cell r="DR440">
            <v>1</v>
          </cell>
          <cell r="DS440">
            <v>63</v>
          </cell>
        </row>
        <row r="441">
          <cell r="B441" t="str">
            <v>Kab. Minahasa Selatan</v>
          </cell>
          <cell r="C441" t="str">
            <v>Prov. Sulawesi Utara</v>
          </cell>
          <cell r="AZ441">
            <v>0</v>
          </cell>
          <cell r="BA441">
            <v>0</v>
          </cell>
          <cell r="BB441">
            <v>25</v>
          </cell>
          <cell r="BC441">
            <v>4</v>
          </cell>
          <cell r="BD441">
            <v>0</v>
          </cell>
          <cell r="BE441">
            <v>72</v>
          </cell>
          <cell r="BF441">
            <v>6898</v>
          </cell>
          <cell r="BG441">
            <v>49</v>
          </cell>
          <cell r="BH441">
            <v>820</v>
          </cell>
          <cell r="BI441">
            <v>2114</v>
          </cell>
          <cell r="BJ441">
            <v>30</v>
          </cell>
          <cell r="BK441">
            <v>158</v>
          </cell>
          <cell r="BL441">
            <v>1</v>
          </cell>
          <cell r="BM441">
            <v>0</v>
          </cell>
          <cell r="BN441">
            <v>18</v>
          </cell>
          <cell r="BO441">
            <v>0</v>
          </cell>
          <cell r="BP441">
            <v>0</v>
          </cell>
          <cell r="BQ441">
            <v>58</v>
          </cell>
          <cell r="BR441">
            <v>6465</v>
          </cell>
          <cell r="BS441">
            <v>58</v>
          </cell>
          <cell r="BT441">
            <v>779</v>
          </cell>
          <cell r="BU441">
            <v>1866</v>
          </cell>
          <cell r="BV441">
            <v>18</v>
          </cell>
          <cell r="BW441">
            <v>129</v>
          </cell>
          <cell r="CV441">
            <v>4</v>
          </cell>
          <cell r="CW441">
            <v>0</v>
          </cell>
          <cell r="CX441">
            <v>73</v>
          </cell>
          <cell r="CY441">
            <v>14</v>
          </cell>
          <cell r="CZ441">
            <v>2</v>
          </cell>
          <cell r="DA441">
            <v>164</v>
          </cell>
          <cell r="DB441">
            <v>4849</v>
          </cell>
          <cell r="DC441">
            <v>34</v>
          </cell>
          <cell r="DD441">
            <v>1725</v>
          </cell>
          <cell r="DE441">
            <v>1654</v>
          </cell>
          <cell r="DF441">
            <v>7</v>
          </cell>
          <cell r="DG441">
            <v>441</v>
          </cell>
          <cell r="DH441">
            <v>0</v>
          </cell>
          <cell r="DI441">
            <v>0</v>
          </cell>
          <cell r="DJ441">
            <v>3</v>
          </cell>
          <cell r="DK441">
            <v>4</v>
          </cell>
          <cell r="DL441">
            <v>0</v>
          </cell>
          <cell r="DM441">
            <v>37</v>
          </cell>
          <cell r="DN441">
            <v>1199</v>
          </cell>
          <cell r="DO441">
            <v>10</v>
          </cell>
          <cell r="DP441">
            <v>293</v>
          </cell>
          <cell r="DQ441">
            <v>240</v>
          </cell>
          <cell r="DR441">
            <v>1</v>
          </cell>
          <cell r="DS441">
            <v>55</v>
          </cell>
        </row>
        <row r="442">
          <cell r="B442" t="str">
            <v>Kab. Minahasa Tenggara</v>
          </cell>
          <cell r="C442" t="str">
            <v>Prov. Sulawesi Utara</v>
          </cell>
          <cell r="AZ442">
            <v>0</v>
          </cell>
          <cell r="BA442">
            <v>0</v>
          </cell>
          <cell r="BB442">
            <v>6</v>
          </cell>
          <cell r="BC442">
            <v>1</v>
          </cell>
          <cell r="BD442">
            <v>0</v>
          </cell>
          <cell r="BE442">
            <v>28</v>
          </cell>
          <cell r="BF442">
            <v>5952</v>
          </cell>
          <cell r="BG442">
            <v>28</v>
          </cell>
          <cell r="BH442">
            <v>541</v>
          </cell>
          <cell r="BI442">
            <v>925</v>
          </cell>
          <cell r="BJ442">
            <v>2</v>
          </cell>
          <cell r="BK442">
            <v>58</v>
          </cell>
          <cell r="BL442">
            <v>0</v>
          </cell>
          <cell r="BM442">
            <v>0</v>
          </cell>
          <cell r="BN442">
            <v>2</v>
          </cell>
          <cell r="BO442">
            <v>0</v>
          </cell>
          <cell r="BP442">
            <v>0</v>
          </cell>
          <cell r="BQ442">
            <v>32</v>
          </cell>
          <cell r="BR442">
            <v>2740</v>
          </cell>
          <cell r="BS442">
            <v>6</v>
          </cell>
          <cell r="BT442">
            <v>244</v>
          </cell>
          <cell r="BU442">
            <v>422</v>
          </cell>
          <cell r="BV442">
            <v>2</v>
          </cell>
          <cell r="BW442">
            <v>16</v>
          </cell>
          <cell r="CV442">
            <v>1</v>
          </cell>
          <cell r="CW442">
            <v>0</v>
          </cell>
          <cell r="CX442">
            <v>19</v>
          </cell>
          <cell r="CY442">
            <v>9</v>
          </cell>
          <cell r="CZ442">
            <v>0</v>
          </cell>
          <cell r="DA442">
            <v>66</v>
          </cell>
          <cell r="DB442">
            <v>3214</v>
          </cell>
          <cell r="DC442">
            <v>18</v>
          </cell>
          <cell r="DD442">
            <v>627</v>
          </cell>
          <cell r="DE442">
            <v>756</v>
          </cell>
          <cell r="DF442">
            <v>7</v>
          </cell>
          <cell r="DG442">
            <v>106</v>
          </cell>
          <cell r="DH442">
            <v>0</v>
          </cell>
          <cell r="DI442">
            <v>0</v>
          </cell>
          <cell r="DJ442">
            <v>6</v>
          </cell>
          <cell r="DK442">
            <v>0</v>
          </cell>
          <cell r="DL442">
            <v>0</v>
          </cell>
          <cell r="DM442">
            <v>28</v>
          </cell>
          <cell r="DN442">
            <v>701</v>
          </cell>
          <cell r="DO442">
            <v>3</v>
          </cell>
          <cell r="DP442">
            <v>141</v>
          </cell>
          <cell r="DQ442">
            <v>211</v>
          </cell>
          <cell r="DR442">
            <v>0</v>
          </cell>
          <cell r="DS442">
            <v>40</v>
          </cell>
        </row>
        <row r="443">
          <cell r="B443" t="str">
            <v>Kab. Minahasa Utara</v>
          </cell>
          <cell r="C443" t="str">
            <v>Prov. Sulawesi Utara</v>
          </cell>
          <cell r="AZ443">
            <v>0</v>
          </cell>
          <cell r="BA443">
            <v>0</v>
          </cell>
          <cell r="BB443">
            <v>24</v>
          </cell>
          <cell r="BC443">
            <v>4</v>
          </cell>
          <cell r="BD443">
            <v>0</v>
          </cell>
          <cell r="BE443">
            <v>85</v>
          </cell>
          <cell r="BF443">
            <v>8603</v>
          </cell>
          <cell r="BG443">
            <v>24</v>
          </cell>
          <cell r="BH443">
            <v>486</v>
          </cell>
          <cell r="BI443">
            <v>2963</v>
          </cell>
          <cell r="BJ443">
            <v>3</v>
          </cell>
          <cell r="BK443">
            <v>129</v>
          </cell>
          <cell r="BL443">
            <v>1</v>
          </cell>
          <cell r="BM443">
            <v>0</v>
          </cell>
          <cell r="BN443">
            <v>39</v>
          </cell>
          <cell r="BO443">
            <v>0</v>
          </cell>
          <cell r="BP443">
            <v>0</v>
          </cell>
          <cell r="BQ443">
            <v>384</v>
          </cell>
          <cell r="BR443">
            <v>4829</v>
          </cell>
          <cell r="BS443">
            <v>13</v>
          </cell>
          <cell r="BT443">
            <v>265</v>
          </cell>
          <cell r="BU443">
            <v>2217</v>
          </cell>
          <cell r="BV443">
            <v>5</v>
          </cell>
          <cell r="BW443">
            <v>77</v>
          </cell>
          <cell r="CV443">
            <v>4</v>
          </cell>
          <cell r="CW443">
            <v>0</v>
          </cell>
          <cell r="CX443">
            <v>78</v>
          </cell>
          <cell r="CY443">
            <v>13</v>
          </cell>
          <cell r="CZ443">
            <v>1</v>
          </cell>
          <cell r="DA443">
            <v>210</v>
          </cell>
          <cell r="DB443">
            <v>4228</v>
          </cell>
          <cell r="DC443">
            <v>6</v>
          </cell>
          <cell r="DD443">
            <v>642</v>
          </cell>
          <cell r="DE443">
            <v>1549</v>
          </cell>
          <cell r="DF443">
            <v>8</v>
          </cell>
          <cell r="DG443">
            <v>195</v>
          </cell>
          <cell r="DH443">
            <v>2</v>
          </cell>
          <cell r="DI443">
            <v>0</v>
          </cell>
          <cell r="DJ443">
            <v>143</v>
          </cell>
          <cell r="DK443">
            <v>3</v>
          </cell>
          <cell r="DL443">
            <v>0</v>
          </cell>
          <cell r="DM443">
            <v>171</v>
          </cell>
          <cell r="DN443">
            <v>1163</v>
          </cell>
          <cell r="DO443">
            <v>4</v>
          </cell>
          <cell r="DP443">
            <v>209</v>
          </cell>
          <cell r="DQ443">
            <v>711</v>
          </cell>
          <cell r="DR443">
            <v>1</v>
          </cell>
          <cell r="DS443">
            <v>66</v>
          </cell>
        </row>
        <row r="444">
          <cell r="B444" t="str">
            <v>Kota Bitung</v>
          </cell>
          <cell r="C444" t="str">
            <v>Prov. Sulawesi Utara</v>
          </cell>
          <cell r="AZ444">
            <v>0</v>
          </cell>
          <cell r="BA444">
            <v>0</v>
          </cell>
          <cell r="BB444">
            <v>36</v>
          </cell>
          <cell r="BC444">
            <v>3</v>
          </cell>
          <cell r="BD444">
            <v>1</v>
          </cell>
          <cell r="BE444">
            <v>160</v>
          </cell>
          <cell r="BF444">
            <v>6629</v>
          </cell>
          <cell r="BG444">
            <v>38</v>
          </cell>
          <cell r="BH444">
            <v>747</v>
          </cell>
          <cell r="BI444">
            <v>1674</v>
          </cell>
          <cell r="BJ444">
            <v>5</v>
          </cell>
          <cell r="BK444">
            <v>121</v>
          </cell>
          <cell r="BL444">
            <v>2</v>
          </cell>
          <cell r="BM444">
            <v>0</v>
          </cell>
          <cell r="BN444">
            <v>26</v>
          </cell>
          <cell r="BO444">
            <v>1</v>
          </cell>
          <cell r="BP444">
            <v>0</v>
          </cell>
          <cell r="BQ444">
            <v>76</v>
          </cell>
          <cell r="BR444">
            <v>6522</v>
          </cell>
          <cell r="BS444">
            <v>25</v>
          </cell>
          <cell r="BT444">
            <v>626</v>
          </cell>
          <cell r="BU444">
            <v>2111</v>
          </cell>
          <cell r="BV444">
            <v>12</v>
          </cell>
          <cell r="BW444">
            <v>126</v>
          </cell>
          <cell r="CV444">
            <v>15</v>
          </cell>
          <cell r="CW444">
            <v>0</v>
          </cell>
          <cell r="CX444">
            <v>93</v>
          </cell>
          <cell r="CY444">
            <v>40</v>
          </cell>
          <cell r="CZ444">
            <v>1</v>
          </cell>
          <cell r="DA444">
            <v>249</v>
          </cell>
          <cell r="DB444">
            <v>3575</v>
          </cell>
          <cell r="DC444">
            <v>10</v>
          </cell>
          <cell r="DD444">
            <v>796</v>
          </cell>
          <cell r="DE444">
            <v>1548</v>
          </cell>
          <cell r="DF444">
            <v>8</v>
          </cell>
          <cell r="DG444">
            <v>252</v>
          </cell>
          <cell r="DH444">
            <v>0</v>
          </cell>
          <cell r="DI444">
            <v>0</v>
          </cell>
          <cell r="DJ444">
            <v>32</v>
          </cell>
          <cell r="DK444">
            <v>8</v>
          </cell>
          <cell r="DL444">
            <v>0</v>
          </cell>
          <cell r="DM444">
            <v>61</v>
          </cell>
          <cell r="DN444">
            <v>1779</v>
          </cell>
          <cell r="DO444">
            <v>27</v>
          </cell>
          <cell r="DP444">
            <v>361</v>
          </cell>
          <cell r="DQ444">
            <v>702</v>
          </cell>
          <cell r="DR444">
            <v>1</v>
          </cell>
          <cell r="DS444">
            <v>114</v>
          </cell>
        </row>
        <row r="445">
          <cell r="B445" t="str">
            <v>Kota Kotamobagu</v>
          </cell>
          <cell r="C445" t="str">
            <v>Prov. Sulawesi Utara</v>
          </cell>
          <cell r="AZ445">
            <v>2</v>
          </cell>
          <cell r="BA445">
            <v>0</v>
          </cell>
          <cell r="BB445">
            <v>63</v>
          </cell>
          <cell r="BC445">
            <v>5</v>
          </cell>
          <cell r="BD445">
            <v>1</v>
          </cell>
          <cell r="BE445">
            <v>209</v>
          </cell>
          <cell r="BF445">
            <v>6520</v>
          </cell>
          <cell r="BG445">
            <v>17</v>
          </cell>
          <cell r="BH445">
            <v>551</v>
          </cell>
          <cell r="BI445">
            <v>1325</v>
          </cell>
          <cell r="BJ445">
            <v>1</v>
          </cell>
          <cell r="BK445">
            <v>95</v>
          </cell>
          <cell r="BL445">
            <v>0</v>
          </cell>
          <cell r="BM445">
            <v>0</v>
          </cell>
          <cell r="BN445">
            <v>14</v>
          </cell>
          <cell r="BO445">
            <v>1</v>
          </cell>
          <cell r="BP445">
            <v>0</v>
          </cell>
          <cell r="BQ445">
            <v>85</v>
          </cell>
          <cell r="BR445">
            <v>1035</v>
          </cell>
          <cell r="BS445">
            <v>0</v>
          </cell>
          <cell r="BT445">
            <v>42</v>
          </cell>
          <cell r="BU445">
            <v>207</v>
          </cell>
          <cell r="BV445">
            <v>0</v>
          </cell>
          <cell r="BW445">
            <v>8</v>
          </cell>
          <cell r="CV445">
            <v>4</v>
          </cell>
          <cell r="CW445">
            <v>0</v>
          </cell>
          <cell r="CX445">
            <v>66</v>
          </cell>
          <cell r="CY445">
            <v>149</v>
          </cell>
          <cell r="CZ445">
            <v>3</v>
          </cell>
          <cell r="DA445">
            <v>1027</v>
          </cell>
          <cell r="DB445">
            <v>2983</v>
          </cell>
          <cell r="DC445">
            <v>5</v>
          </cell>
          <cell r="DD445">
            <v>518</v>
          </cell>
          <cell r="DE445">
            <v>179</v>
          </cell>
          <cell r="DF445">
            <v>0</v>
          </cell>
          <cell r="DG445">
            <v>19</v>
          </cell>
          <cell r="DH445">
            <v>6</v>
          </cell>
          <cell r="DI445">
            <v>0</v>
          </cell>
          <cell r="DJ445">
            <v>39</v>
          </cell>
          <cell r="DK445">
            <v>22</v>
          </cell>
          <cell r="DL445">
            <v>1</v>
          </cell>
          <cell r="DM445">
            <v>246</v>
          </cell>
          <cell r="DN445">
            <v>540</v>
          </cell>
          <cell r="DO445">
            <v>8</v>
          </cell>
          <cell r="DP445">
            <v>98</v>
          </cell>
          <cell r="DQ445">
            <v>88</v>
          </cell>
          <cell r="DR445">
            <v>0</v>
          </cell>
          <cell r="DS445">
            <v>6</v>
          </cell>
        </row>
        <row r="446">
          <cell r="B446" t="str">
            <v>Kota Manado</v>
          </cell>
          <cell r="C446" t="str">
            <v>Prov. Sulawesi Utara</v>
          </cell>
          <cell r="AZ446">
            <v>0</v>
          </cell>
          <cell r="BA446">
            <v>2</v>
          </cell>
          <cell r="BB446">
            <v>148</v>
          </cell>
          <cell r="BC446">
            <v>14</v>
          </cell>
          <cell r="BD446">
            <v>3</v>
          </cell>
          <cell r="BE446">
            <v>768</v>
          </cell>
          <cell r="BF446">
            <v>14023</v>
          </cell>
          <cell r="BG446">
            <v>43</v>
          </cell>
          <cell r="BH446">
            <v>888</v>
          </cell>
          <cell r="BI446">
            <v>3751</v>
          </cell>
          <cell r="BJ446">
            <v>7</v>
          </cell>
          <cell r="BK446">
            <v>100</v>
          </cell>
          <cell r="BL446">
            <v>2</v>
          </cell>
          <cell r="BM446">
            <v>0</v>
          </cell>
          <cell r="BN446">
            <v>437</v>
          </cell>
          <cell r="BO446">
            <v>11</v>
          </cell>
          <cell r="BP446">
            <v>2</v>
          </cell>
          <cell r="BQ446">
            <v>1578</v>
          </cell>
          <cell r="BR446">
            <v>14109</v>
          </cell>
          <cell r="BS446">
            <v>27</v>
          </cell>
          <cell r="BT446">
            <v>504</v>
          </cell>
          <cell r="BU446">
            <v>3476</v>
          </cell>
          <cell r="BV446">
            <v>4</v>
          </cell>
          <cell r="BW446">
            <v>85</v>
          </cell>
          <cell r="CV446">
            <v>21</v>
          </cell>
          <cell r="CW446">
            <v>1</v>
          </cell>
          <cell r="CX446">
            <v>393</v>
          </cell>
          <cell r="CY446">
            <v>37</v>
          </cell>
          <cell r="CZ446">
            <v>3</v>
          </cell>
          <cell r="DA446">
            <v>786</v>
          </cell>
          <cell r="DB446">
            <v>6532</v>
          </cell>
          <cell r="DC446">
            <v>52</v>
          </cell>
          <cell r="DD446">
            <v>965</v>
          </cell>
          <cell r="DE446">
            <v>1897</v>
          </cell>
          <cell r="DF446">
            <v>24</v>
          </cell>
          <cell r="DG446">
            <v>133</v>
          </cell>
          <cell r="DH446">
            <v>18</v>
          </cell>
          <cell r="DI446">
            <v>1</v>
          </cell>
          <cell r="DJ446">
            <v>512</v>
          </cell>
          <cell r="DK446">
            <v>60</v>
          </cell>
          <cell r="DL446">
            <v>5</v>
          </cell>
          <cell r="DM446">
            <v>1231</v>
          </cell>
          <cell r="DN446">
            <v>6309</v>
          </cell>
          <cell r="DO446">
            <v>33</v>
          </cell>
          <cell r="DP446">
            <v>699</v>
          </cell>
          <cell r="DQ446">
            <v>1873</v>
          </cell>
          <cell r="DR446">
            <v>3</v>
          </cell>
          <cell r="DS446">
            <v>136</v>
          </cell>
        </row>
        <row r="447">
          <cell r="B447" t="str">
            <v>Kota Tomohon</v>
          </cell>
          <cell r="C447" t="str">
            <v>Prov. Sulawesi Utara</v>
          </cell>
          <cell r="AZ447">
            <v>1</v>
          </cell>
          <cell r="BA447">
            <v>0</v>
          </cell>
          <cell r="BB447">
            <v>2</v>
          </cell>
          <cell r="BC447">
            <v>1</v>
          </cell>
          <cell r="BD447">
            <v>0</v>
          </cell>
          <cell r="BE447">
            <v>25</v>
          </cell>
          <cell r="BF447">
            <v>1667</v>
          </cell>
          <cell r="BG447">
            <v>5</v>
          </cell>
          <cell r="BH447">
            <v>211</v>
          </cell>
          <cell r="BI447">
            <v>143</v>
          </cell>
          <cell r="BJ447">
            <v>0</v>
          </cell>
          <cell r="BK447">
            <v>5</v>
          </cell>
          <cell r="BL447">
            <v>0</v>
          </cell>
          <cell r="BM447">
            <v>0</v>
          </cell>
          <cell r="BN447">
            <v>22</v>
          </cell>
          <cell r="BO447">
            <v>1</v>
          </cell>
          <cell r="BP447">
            <v>0</v>
          </cell>
          <cell r="BQ447">
            <v>148</v>
          </cell>
          <cell r="BR447">
            <v>5092</v>
          </cell>
          <cell r="BS447">
            <v>12</v>
          </cell>
          <cell r="BT447">
            <v>441</v>
          </cell>
          <cell r="BU447">
            <v>669</v>
          </cell>
          <cell r="BV447">
            <v>0</v>
          </cell>
          <cell r="BW447">
            <v>20</v>
          </cell>
          <cell r="CV447">
            <v>7</v>
          </cell>
          <cell r="CW447">
            <v>0</v>
          </cell>
          <cell r="CX447">
            <v>68</v>
          </cell>
          <cell r="CY447">
            <v>4</v>
          </cell>
          <cell r="CZ447">
            <v>0</v>
          </cell>
          <cell r="DA447">
            <v>102</v>
          </cell>
          <cell r="DB447">
            <v>1209</v>
          </cell>
          <cell r="DC447">
            <v>1</v>
          </cell>
          <cell r="DD447">
            <v>365</v>
          </cell>
          <cell r="DE447">
            <v>287</v>
          </cell>
          <cell r="DF447">
            <v>0</v>
          </cell>
          <cell r="DG447">
            <v>47</v>
          </cell>
          <cell r="DH447">
            <v>2</v>
          </cell>
          <cell r="DI447">
            <v>0</v>
          </cell>
          <cell r="DJ447">
            <v>250</v>
          </cell>
          <cell r="DK447">
            <v>10</v>
          </cell>
          <cell r="DL447">
            <v>0</v>
          </cell>
          <cell r="DM447">
            <v>633</v>
          </cell>
          <cell r="DN447">
            <v>1715</v>
          </cell>
          <cell r="DO447">
            <v>4</v>
          </cell>
          <cell r="DP447">
            <v>585</v>
          </cell>
          <cell r="DQ447">
            <v>216</v>
          </cell>
          <cell r="DR447">
            <v>0</v>
          </cell>
          <cell r="DS447">
            <v>14</v>
          </cell>
        </row>
        <row r="448">
          <cell r="B448" t="str">
            <v>Kab. Agam</v>
          </cell>
          <cell r="C448" t="str">
            <v>Prov. Sumatera Barat</v>
          </cell>
          <cell r="AZ448">
            <v>2</v>
          </cell>
          <cell r="BA448">
            <v>1</v>
          </cell>
          <cell r="BB448">
            <v>84</v>
          </cell>
          <cell r="BC448">
            <v>23</v>
          </cell>
          <cell r="BD448">
            <v>1</v>
          </cell>
          <cell r="BE448">
            <v>1183</v>
          </cell>
          <cell r="BF448">
            <v>43687</v>
          </cell>
          <cell r="BG448">
            <v>56</v>
          </cell>
          <cell r="BH448">
            <v>5124</v>
          </cell>
          <cell r="BI448">
            <v>2445</v>
          </cell>
          <cell r="BJ448">
            <v>1</v>
          </cell>
          <cell r="BK448">
            <v>122</v>
          </cell>
          <cell r="BL448">
            <v>0</v>
          </cell>
          <cell r="BM448">
            <v>0</v>
          </cell>
          <cell r="BN448">
            <v>6</v>
          </cell>
          <cell r="BO448">
            <v>1</v>
          </cell>
          <cell r="BP448">
            <v>0</v>
          </cell>
          <cell r="BQ448">
            <v>82</v>
          </cell>
          <cell r="BR448">
            <v>1717</v>
          </cell>
          <cell r="BS448">
            <v>0</v>
          </cell>
          <cell r="BT448">
            <v>81</v>
          </cell>
          <cell r="BU448">
            <v>76</v>
          </cell>
          <cell r="BV448">
            <v>0</v>
          </cell>
          <cell r="BW448">
            <v>2</v>
          </cell>
          <cell r="CV448">
            <v>8</v>
          </cell>
          <cell r="CW448">
            <v>0</v>
          </cell>
          <cell r="CX448">
            <v>60</v>
          </cell>
          <cell r="CY448">
            <v>41</v>
          </cell>
          <cell r="CZ448">
            <v>0</v>
          </cell>
          <cell r="DA448">
            <v>488</v>
          </cell>
          <cell r="DB448">
            <v>10379</v>
          </cell>
          <cell r="DC448">
            <v>21</v>
          </cell>
          <cell r="DD448">
            <v>2686</v>
          </cell>
          <cell r="DE448">
            <v>836</v>
          </cell>
          <cell r="DF448">
            <v>5</v>
          </cell>
          <cell r="DG448">
            <v>89</v>
          </cell>
          <cell r="DH448">
            <v>0</v>
          </cell>
          <cell r="DI448">
            <v>0</v>
          </cell>
          <cell r="DJ448">
            <v>2</v>
          </cell>
          <cell r="DK448">
            <v>2</v>
          </cell>
          <cell r="DL448">
            <v>1</v>
          </cell>
          <cell r="DM448">
            <v>90</v>
          </cell>
          <cell r="DN448">
            <v>242</v>
          </cell>
          <cell r="DO448">
            <v>4</v>
          </cell>
          <cell r="DP448">
            <v>24</v>
          </cell>
          <cell r="DQ448">
            <v>13</v>
          </cell>
          <cell r="DR448">
            <v>0</v>
          </cell>
          <cell r="DS448">
            <v>0</v>
          </cell>
        </row>
        <row r="449">
          <cell r="B449" t="str">
            <v>Kab. Dharmasraya</v>
          </cell>
          <cell r="C449" t="str">
            <v>Prov. Sumatera Barat</v>
          </cell>
          <cell r="AZ449">
            <v>0</v>
          </cell>
          <cell r="BA449">
            <v>0</v>
          </cell>
          <cell r="BB449">
            <v>44</v>
          </cell>
          <cell r="BC449">
            <v>6</v>
          </cell>
          <cell r="BD449">
            <v>0</v>
          </cell>
          <cell r="BE449">
            <v>408</v>
          </cell>
          <cell r="BF449">
            <v>20991</v>
          </cell>
          <cell r="BG449">
            <v>23</v>
          </cell>
          <cell r="BH449">
            <v>1562</v>
          </cell>
          <cell r="BI449">
            <v>1929</v>
          </cell>
          <cell r="BJ449">
            <v>11</v>
          </cell>
          <cell r="BK449">
            <v>110</v>
          </cell>
          <cell r="BL449">
            <v>1</v>
          </cell>
          <cell r="BM449">
            <v>0</v>
          </cell>
          <cell r="BN449">
            <v>8</v>
          </cell>
          <cell r="BO449">
            <v>1</v>
          </cell>
          <cell r="BP449">
            <v>0</v>
          </cell>
          <cell r="BQ449">
            <v>110</v>
          </cell>
          <cell r="BR449">
            <v>1625</v>
          </cell>
          <cell r="BS449">
            <v>2</v>
          </cell>
          <cell r="BT449">
            <v>17</v>
          </cell>
          <cell r="BU449">
            <v>98</v>
          </cell>
          <cell r="BV449">
            <v>0</v>
          </cell>
          <cell r="BW449">
            <v>2</v>
          </cell>
          <cell r="CV449">
            <v>3</v>
          </cell>
          <cell r="CW449">
            <v>0</v>
          </cell>
          <cell r="CX449">
            <v>52</v>
          </cell>
          <cell r="CY449">
            <v>20</v>
          </cell>
          <cell r="CZ449">
            <v>2</v>
          </cell>
          <cell r="DA449">
            <v>268</v>
          </cell>
          <cell r="DB449">
            <v>6039</v>
          </cell>
          <cell r="DC449">
            <v>9</v>
          </cell>
          <cell r="DD449">
            <v>912</v>
          </cell>
          <cell r="DE449">
            <v>906</v>
          </cell>
          <cell r="DF449">
            <v>3</v>
          </cell>
          <cell r="DG449">
            <v>85</v>
          </cell>
          <cell r="DH449">
            <v>0</v>
          </cell>
          <cell r="DI449">
            <v>0</v>
          </cell>
          <cell r="DJ449">
            <v>1</v>
          </cell>
          <cell r="DK449">
            <v>0</v>
          </cell>
          <cell r="DL449">
            <v>0</v>
          </cell>
          <cell r="DM449">
            <v>14</v>
          </cell>
          <cell r="DN449">
            <v>155</v>
          </cell>
          <cell r="DO449">
            <v>0</v>
          </cell>
          <cell r="DP449">
            <v>8</v>
          </cell>
          <cell r="DQ449">
            <v>4</v>
          </cell>
          <cell r="DR449">
            <v>0</v>
          </cell>
          <cell r="DS449">
            <v>0</v>
          </cell>
        </row>
        <row r="450">
          <cell r="B450" t="str">
            <v>Kab. Kepulauan Mentawai</v>
          </cell>
          <cell r="C450" t="str">
            <v>Prov. Sumatera Barat</v>
          </cell>
          <cell r="AZ450">
            <v>0</v>
          </cell>
          <cell r="BA450">
            <v>0</v>
          </cell>
          <cell r="BB450">
            <v>8</v>
          </cell>
          <cell r="BC450">
            <v>2</v>
          </cell>
          <cell r="BD450">
            <v>0</v>
          </cell>
          <cell r="BE450">
            <v>33</v>
          </cell>
          <cell r="BF450">
            <v>9687</v>
          </cell>
          <cell r="BG450">
            <v>53</v>
          </cell>
          <cell r="BH450">
            <v>1192</v>
          </cell>
          <cell r="BI450">
            <v>1820</v>
          </cell>
          <cell r="BJ450">
            <v>6</v>
          </cell>
          <cell r="BK450">
            <v>138</v>
          </cell>
          <cell r="BL450">
            <v>0</v>
          </cell>
          <cell r="BM450">
            <v>0</v>
          </cell>
          <cell r="BN450">
            <v>1</v>
          </cell>
          <cell r="BO450">
            <v>0</v>
          </cell>
          <cell r="BP450">
            <v>0</v>
          </cell>
          <cell r="BQ450">
            <v>4</v>
          </cell>
          <cell r="BR450">
            <v>804</v>
          </cell>
          <cell r="BS450">
            <v>3</v>
          </cell>
          <cell r="BT450">
            <v>71</v>
          </cell>
          <cell r="BU450">
            <v>297</v>
          </cell>
          <cell r="BV450">
            <v>2</v>
          </cell>
          <cell r="BW450">
            <v>14</v>
          </cell>
          <cell r="CV450">
            <v>0</v>
          </cell>
          <cell r="CW450">
            <v>0</v>
          </cell>
          <cell r="CX450">
            <v>5</v>
          </cell>
          <cell r="CY450">
            <v>6</v>
          </cell>
          <cell r="CZ450">
            <v>0</v>
          </cell>
          <cell r="DA450">
            <v>26</v>
          </cell>
          <cell r="DB450">
            <v>2923</v>
          </cell>
          <cell r="DC450">
            <v>25</v>
          </cell>
          <cell r="DD450">
            <v>671</v>
          </cell>
          <cell r="DE450">
            <v>808</v>
          </cell>
          <cell r="DF450">
            <v>2</v>
          </cell>
          <cell r="DG450">
            <v>64</v>
          </cell>
          <cell r="DH450">
            <v>0</v>
          </cell>
          <cell r="DI450">
            <v>0</v>
          </cell>
          <cell r="DJ450">
            <v>1</v>
          </cell>
          <cell r="DK450">
            <v>2</v>
          </cell>
          <cell r="DL450">
            <v>0</v>
          </cell>
          <cell r="DM450">
            <v>5</v>
          </cell>
          <cell r="DN450">
            <v>405</v>
          </cell>
          <cell r="DO450">
            <v>0</v>
          </cell>
          <cell r="DP450">
            <v>65</v>
          </cell>
          <cell r="DQ450">
            <v>30</v>
          </cell>
          <cell r="DR450">
            <v>0</v>
          </cell>
          <cell r="DS450">
            <v>1</v>
          </cell>
        </row>
        <row r="451">
          <cell r="B451" t="str">
            <v>Kab. Lima Puluh Koto</v>
          </cell>
          <cell r="C451" t="str">
            <v>Prov. Sumatera Barat</v>
          </cell>
          <cell r="AZ451">
            <v>1</v>
          </cell>
          <cell r="BA451">
            <v>0</v>
          </cell>
          <cell r="BB451">
            <v>86</v>
          </cell>
          <cell r="BC451">
            <v>34</v>
          </cell>
          <cell r="BD451">
            <v>1</v>
          </cell>
          <cell r="BE451">
            <v>663</v>
          </cell>
          <cell r="BF451">
            <v>33727</v>
          </cell>
          <cell r="BG451">
            <v>74</v>
          </cell>
          <cell r="BH451">
            <v>4293</v>
          </cell>
          <cell r="BI451">
            <v>2723</v>
          </cell>
          <cell r="BJ451">
            <v>14</v>
          </cell>
          <cell r="BK451">
            <v>241</v>
          </cell>
          <cell r="BL451">
            <v>0</v>
          </cell>
          <cell r="BM451">
            <v>0</v>
          </cell>
          <cell r="BN451">
            <v>4</v>
          </cell>
          <cell r="BO451">
            <v>0</v>
          </cell>
          <cell r="BP451">
            <v>0</v>
          </cell>
          <cell r="BQ451">
            <v>34</v>
          </cell>
          <cell r="BR451">
            <v>999</v>
          </cell>
          <cell r="BS451">
            <v>0</v>
          </cell>
          <cell r="BT451">
            <v>13</v>
          </cell>
          <cell r="BU451">
            <v>108</v>
          </cell>
          <cell r="BV451">
            <v>0</v>
          </cell>
          <cell r="BW451">
            <v>2</v>
          </cell>
          <cell r="CV451">
            <v>1</v>
          </cell>
          <cell r="CW451">
            <v>0</v>
          </cell>
          <cell r="CX451">
            <v>71</v>
          </cell>
          <cell r="CY451">
            <v>45</v>
          </cell>
          <cell r="CZ451">
            <v>0</v>
          </cell>
          <cell r="DA451">
            <v>272</v>
          </cell>
          <cell r="DB451">
            <v>8708</v>
          </cell>
          <cell r="DC451">
            <v>12</v>
          </cell>
          <cell r="DD451">
            <v>2805</v>
          </cell>
          <cell r="DE451">
            <v>846</v>
          </cell>
          <cell r="DF451">
            <v>4</v>
          </cell>
          <cell r="DG451">
            <v>227</v>
          </cell>
          <cell r="DH451">
            <v>1</v>
          </cell>
          <cell r="DI451">
            <v>0</v>
          </cell>
          <cell r="DJ451">
            <v>27</v>
          </cell>
          <cell r="DK451">
            <v>6</v>
          </cell>
          <cell r="DL451">
            <v>0</v>
          </cell>
          <cell r="DM451">
            <v>104</v>
          </cell>
          <cell r="DN451">
            <v>210</v>
          </cell>
          <cell r="DO451">
            <v>0</v>
          </cell>
          <cell r="DP451">
            <v>49</v>
          </cell>
          <cell r="DQ451">
            <v>22</v>
          </cell>
          <cell r="DR451">
            <v>0</v>
          </cell>
          <cell r="DS451">
            <v>3</v>
          </cell>
        </row>
        <row r="452">
          <cell r="B452" t="str">
            <v>Kab. Padang Pariaman</v>
          </cell>
          <cell r="C452" t="str">
            <v>Prov. Sumatera Barat</v>
          </cell>
          <cell r="AZ452">
            <v>3</v>
          </cell>
          <cell r="BA452">
            <v>0</v>
          </cell>
          <cell r="BB452">
            <v>134</v>
          </cell>
          <cell r="BC452">
            <v>40</v>
          </cell>
          <cell r="BD452">
            <v>3</v>
          </cell>
          <cell r="BE452">
            <v>1110</v>
          </cell>
          <cell r="BF452">
            <v>40041</v>
          </cell>
          <cell r="BG452">
            <v>76</v>
          </cell>
          <cell r="BH452">
            <v>3585</v>
          </cell>
          <cell r="BI452">
            <v>4023</v>
          </cell>
          <cell r="BJ452">
            <v>11</v>
          </cell>
          <cell r="BK452">
            <v>258</v>
          </cell>
          <cell r="BL452">
            <v>0</v>
          </cell>
          <cell r="BM452">
            <v>0</v>
          </cell>
          <cell r="BN452">
            <v>4</v>
          </cell>
          <cell r="BO452">
            <v>0</v>
          </cell>
          <cell r="BP452">
            <v>0</v>
          </cell>
          <cell r="BQ452">
            <v>65</v>
          </cell>
          <cell r="BR452">
            <v>1247</v>
          </cell>
          <cell r="BS452">
            <v>0</v>
          </cell>
          <cell r="BT452">
            <v>4</v>
          </cell>
          <cell r="BU452">
            <v>262</v>
          </cell>
          <cell r="BV452">
            <v>0</v>
          </cell>
          <cell r="BW452">
            <v>0</v>
          </cell>
          <cell r="CV452">
            <v>7</v>
          </cell>
          <cell r="CW452">
            <v>0</v>
          </cell>
          <cell r="CX452">
            <v>126</v>
          </cell>
          <cell r="CY452">
            <v>57</v>
          </cell>
          <cell r="CZ452">
            <v>0</v>
          </cell>
          <cell r="DA452">
            <v>489</v>
          </cell>
          <cell r="DB452">
            <v>11942</v>
          </cell>
          <cell r="DC452">
            <v>2</v>
          </cell>
          <cell r="DD452">
            <v>2739</v>
          </cell>
          <cell r="DE452">
            <v>2068</v>
          </cell>
          <cell r="DF452">
            <v>1</v>
          </cell>
          <cell r="DG452">
            <v>262</v>
          </cell>
          <cell r="DH452">
            <v>0</v>
          </cell>
          <cell r="DI452">
            <v>0</v>
          </cell>
          <cell r="DJ452">
            <v>13</v>
          </cell>
          <cell r="DK452">
            <v>2</v>
          </cell>
          <cell r="DL452">
            <v>0</v>
          </cell>
          <cell r="DM452">
            <v>68</v>
          </cell>
          <cell r="DN452">
            <v>86</v>
          </cell>
          <cell r="DO452">
            <v>0</v>
          </cell>
          <cell r="DP452">
            <v>4</v>
          </cell>
          <cell r="DQ452">
            <v>10</v>
          </cell>
          <cell r="DR452">
            <v>0</v>
          </cell>
          <cell r="DS452">
            <v>0</v>
          </cell>
        </row>
        <row r="453">
          <cell r="B453" t="str">
            <v>Kab. Pasaman</v>
          </cell>
          <cell r="C453" t="str">
            <v>Prov. Sumatera Barat</v>
          </cell>
          <cell r="AZ453">
            <v>2</v>
          </cell>
          <cell r="BA453">
            <v>0</v>
          </cell>
          <cell r="BB453">
            <v>38</v>
          </cell>
          <cell r="BC453">
            <v>17</v>
          </cell>
          <cell r="BD453">
            <v>1</v>
          </cell>
          <cell r="BE453">
            <v>280</v>
          </cell>
          <cell r="BF453">
            <v>29001</v>
          </cell>
          <cell r="BG453">
            <v>97</v>
          </cell>
          <cell r="BH453">
            <v>4391</v>
          </cell>
          <cell r="BI453">
            <v>3183</v>
          </cell>
          <cell r="BJ453">
            <v>17</v>
          </cell>
          <cell r="BK453">
            <v>339</v>
          </cell>
          <cell r="BL453">
            <v>0</v>
          </cell>
          <cell r="BM453">
            <v>0</v>
          </cell>
          <cell r="BN453">
            <v>2</v>
          </cell>
          <cell r="BO453">
            <v>0</v>
          </cell>
          <cell r="BP453">
            <v>0</v>
          </cell>
          <cell r="BQ453">
            <v>4</v>
          </cell>
          <cell r="BR453">
            <v>305</v>
          </cell>
          <cell r="BS453">
            <v>0</v>
          </cell>
          <cell r="BT453">
            <v>1</v>
          </cell>
          <cell r="BU453">
            <v>49</v>
          </cell>
          <cell r="BV453">
            <v>0</v>
          </cell>
          <cell r="BW453">
            <v>1</v>
          </cell>
          <cell r="CV453">
            <v>1</v>
          </cell>
          <cell r="CW453">
            <v>0</v>
          </cell>
          <cell r="CX453">
            <v>29</v>
          </cell>
          <cell r="CY453">
            <v>25</v>
          </cell>
          <cell r="CZ453">
            <v>1</v>
          </cell>
          <cell r="DA453">
            <v>135</v>
          </cell>
          <cell r="DB453">
            <v>6881</v>
          </cell>
          <cell r="DC453">
            <v>23</v>
          </cell>
          <cell r="DD453">
            <v>2131</v>
          </cell>
          <cell r="DE453">
            <v>1140</v>
          </cell>
          <cell r="DF453">
            <v>5</v>
          </cell>
          <cell r="DG453">
            <v>171</v>
          </cell>
        </row>
        <row r="454">
          <cell r="B454" t="str">
            <v>Kab. Pasaman Barat</v>
          </cell>
          <cell r="C454" t="str">
            <v>Prov. Sumatera Barat</v>
          </cell>
          <cell r="AZ454">
            <v>0</v>
          </cell>
          <cell r="BA454">
            <v>1</v>
          </cell>
          <cell r="BB454">
            <v>36</v>
          </cell>
          <cell r="BC454">
            <v>17</v>
          </cell>
          <cell r="BD454">
            <v>2</v>
          </cell>
          <cell r="BE454">
            <v>333</v>
          </cell>
          <cell r="BF454">
            <v>40971</v>
          </cell>
          <cell r="BG454">
            <v>58</v>
          </cell>
          <cell r="BH454">
            <v>6201</v>
          </cell>
          <cell r="BI454">
            <v>2482</v>
          </cell>
          <cell r="BJ454">
            <v>11</v>
          </cell>
          <cell r="BK454">
            <v>165</v>
          </cell>
          <cell r="BL454">
            <v>0</v>
          </cell>
          <cell r="BM454">
            <v>0</v>
          </cell>
          <cell r="BN454">
            <v>3</v>
          </cell>
          <cell r="BO454">
            <v>0</v>
          </cell>
          <cell r="BP454">
            <v>0</v>
          </cell>
          <cell r="BQ454">
            <v>47</v>
          </cell>
          <cell r="BR454">
            <v>3412</v>
          </cell>
          <cell r="BS454">
            <v>1</v>
          </cell>
          <cell r="BT454">
            <v>70</v>
          </cell>
          <cell r="BU454">
            <v>115</v>
          </cell>
          <cell r="BV454">
            <v>0</v>
          </cell>
          <cell r="BW454">
            <v>6</v>
          </cell>
          <cell r="CV454">
            <v>4</v>
          </cell>
          <cell r="CW454">
            <v>1</v>
          </cell>
          <cell r="CX454">
            <v>22</v>
          </cell>
          <cell r="CY454">
            <v>16</v>
          </cell>
          <cell r="CZ454">
            <v>1</v>
          </cell>
          <cell r="DA454">
            <v>138</v>
          </cell>
          <cell r="DB454">
            <v>9541</v>
          </cell>
          <cell r="DC454">
            <v>9</v>
          </cell>
          <cell r="DD454">
            <v>2494</v>
          </cell>
          <cell r="DE454">
            <v>1180</v>
          </cell>
          <cell r="DF454">
            <v>2</v>
          </cell>
          <cell r="DG454">
            <v>153</v>
          </cell>
          <cell r="DH454">
            <v>0</v>
          </cell>
          <cell r="DI454">
            <v>0</v>
          </cell>
          <cell r="DJ454">
            <v>12</v>
          </cell>
          <cell r="DK454">
            <v>2</v>
          </cell>
          <cell r="DL454">
            <v>0</v>
          </cell>
          <cell r="DM454">
            <v>21</v>
          </cell>
          <cell r="DN454">
            <v>918</v>
          </cell>
          <cell r="DO454">
            <v>1</v>
          </cell>
          <cell r="DP454">
            <v>89</v>
          </cell>
          <cell r="DQ454">
            <v>63</v>
          </cell>
          <cell r="DR454">
            <v>0</v>
          </cell>
          <cell r="DS454">
            <v>1</v>
          </cell>
        </row>
        <row r="455">
          <cell r="B455" t="str">
            <v>Kab. Pesisir Selatan</v>
          </cell>
          <cell r="C455" t="str">
            <v>Prov. Sumatera Barat</v>
          </cell>
          <cell r="AZ455">
            <v>1</v>
          </cell>
          <cell r="BA455">
            <v>0</v>
          </cell>
          <cell r="BB455">
            <v>66</v>
          </cell>
          <cell r="BC455">
            <v>19</v>
          </cell>
          <cell r="BD455">
            <v>2</v>
          </cell>
          <cell r="BE455">
            <v>517</v>
          </cell>
          <cell r="BF455">
            <v>44752</v>
          </cell>
          <cell r="BG455">
            <v>100</v>
          </cell>
          <cell r="BH455">
            <v>4280</v>
          </cell>
          <cell r="BI455">
            <v>5891</v>
          </cell>
          <cell r="BJ455">
            <v>18</v>
          </cell>
          <cell r="BK455">
            <v>375</v>
          </cell>
          <cell r="BL455">
            <v>1</v>
          </cell>
          <cell r="BM455">
            <v>0</v>
          </cell>
          <cell r="BN455">
            <v>3</v>
          </cell>
          <cell r="BO455">
            <v>2</v>
          </cell>
          <cell r="BP455">
            <v>0</v>
          </cell>
          <cell r="BQ455">
            <v>28</v>
          </cell>
          <cell r="BR455">
            <v>1008</v>
          </cell>
          <cell r="BS455">
            <v>0</v>
          </cell>
          <cell r="BT455">
            <v>4</v>
          </cell>
          <cell r="BU455">
            <v>29</v>
          </cell>
          <cell r="BV455">
            <v>0</v>
          </cell>
          <cell r="BW455">
            <v>1</v>
          </cell>
          <cell r="CV455">
            <v>7</v>
          </cell>
          <cell r="CW455">
            <v>0</v>
          </cell>
          <cell r="CX455">
            <v>59</v>
          </cell>
          <cell r="CY455">
            <v>16</v>
          </cell>
          <cell r="CZ455">
            <v>0</v>
          </cell>
          <cell r="DA455">
            <v>235</v>
          </cell>
          <cell r="DB455">
            <v>14223</v>
          </cell>
          <cell r="DC455">
            <v>35</v>
          </cell>
          <cell r="DD455">
            <v>3186</v>
          </cell>
          <cell r="DE455">
            <v>1607</v>
          </cell>
          <cell r="DF455">
            <v>4</v>
          </cell>
          <cell r="DG455">
            <v>218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13</v>
          </cell>
          <cell r="DO455">
            <v>0</v>
          </cell>
          <cell r="DP455">
            <v>1</v>
          </cell>
          <cell r="DQ455">
            <v>0</v>
          </cell>
          <cell r="DR455">
            <v>0</v>
          </cell>
          <cell r="DS455">
            <v>0</v>
          </cell>
        </row>
        <row r="456">
          <cell r="B456" t="str">
            <v>Kab. Sijunjung</v>
          </cell>
          <cell r="C456" t="str">
            <v>Prov. Sumatera Barat</v>
          </cell>
          <cell r="AZ456">
            <v>2</v>
          </cell>
          <cell r="BA456">
            <v>0</v>
          </cell>
          <cell r="BB456">
            <v>44</v>
          </cell>
          <cell r="BC456">
            <v>8</v>
          </cell>
          <cell r="BD456">
            <v>0</v>
          </cell>
          <cell r="BE456">
            <v>240</v>
          </cell>
          <cell r="BF456">
            <v>23535</v>
          </cell>
          <cell r="BG456">
            <v>9</v>
          </cell>
          <cell r="BH456">
            <v>2349</v>
          </cell>
          <cell r="BI456">
            <v>2640</v>
          </cell>
          <cell r="BJ456">
            <v>7</v>
          </cell>
          <cell r="BK456">
            <v>217</v>
          </cell>
          <cell r="BL456">
            <v>0</v>
          </cell>
          <cell r="BM456">
            <v>0</v>
          </cell>
          <cell r="BN456">
            <v>1</v>
          </cell>
          <cell r="BO456">
            <v>0</v>
          </cell>
          <cell r="BP456">
            <v>0</v>
          </cell>
          <cell r="BQ456">
            <v>11</v>
          </cell>
          <cell r="BR456">
            <v>754</v>
          </cell>
          <cell r="BS456">
            <v>0</v>
          </cell>
          <cell r="BT456">
            <v>1</v>
          </cell>
          <cell r="BU456">
            <v>204</v>
          </cell>
          <cell r="BV456">
            <v>0</v>
          </cell>
          <cell r="BW456">
            <v>0</v>
          </cell>
          <cell r="CV456">
            <v>1</v>
          </cell>
          <cell r="CW456">
            <v>0</v>
          </cell>
          <cell r="CX456">
            <v>17</v>
          </cell>
          <cell r="CY456">
            <v>9</v>
          </cell>
          <cell r="CZ456">
            <v>0</v>
          </cell>
          <cell r="DA456">
            <v>136</v>
          </cell>
          <cell r="DB456">
            <v>6553</v>
          </cell>
          <cell r="DC456">
            <v>10</v>
          </cell>
          <cell r="DD456">
            <v>1513</v>
          </cell>
          <cell r="DE456">
            <v>743</v>
          </cell>
          <cell r="DF456">
            <v>2</v>
          </cell>
          <cell r="DG456">
            <v>131</v>
          </cell>
          <cell r="DH456">
            <v>0</v>
          </cell>
          <cell r="DI456">
            <v>0</v>
          </cell>
          <cell r="DJ456">
            <v>2</v>
          </cell>
          <cell r="DK456">
            <v>0</v>
          </cell>
          <cell r="DL456">
            <v>0</v>
          </cell>
          <cell r="DM456">
            <v>2</v>
          </cell>
          <cell r="DN456">
            <v>203</v>
          </cell>
          <cell r="DO456">
            <v>0</v>
          </cell>
          <cell r="DP456">
            <v>15</v>
          </cell>
          <cell r="DQ456">
            <v>36</v>
          </cell>
          <cell r="DR456">
            <v>0</v>
          </cell>
          <cell r="DS456">
            <v>8</v>
          </cell>
        </row>
        <row r="457">
          <cell r="B457" t="str">
            <v>Kab. Solok</v>
          </cell>
          <cell r="C457" t="str">
            <v>Prov. Sumatera Barat</v>
          </cell>
          <cell r="AZ457">
            <v>1</v>
          </cell>
          <cell r="BA457">
            <v>0</v>
          </cell>
          <cell r="BB457">
            <v>71</v>
          </cell>
          <cell r="BC457">
            <v>16</v>
          </cell>
          <cell r="BD457">
            <v>1</v>
          </cell>
          <cell r="BE457">
            <v>526</v>
          </cell>
          <cell r="BF457">
            <v>37602</v>
          </cell>
          <cell r="BG457">
            <v>61</v>
          </cell>
          <cell r="BH457">
            <v>4429</v>
          </cell>
          <cell r="BI457">
            <v>2268</v>
          </cell>
          <cell r="BJ457">
            <v>11</v>
          </cell>
          <cell r="BK457">
            <v>232</v>
          </cell>
          <cell r="BL457">
            <v>0</v>
          </cell>
          <cell r="BM457">
            <v>0</v>
          </cell>
          <cell r="BN457">
            <v>34</v>
          </cell>
          <cell r="BO457">
            <v>0</v>
          </cell>
          <cell r="BP457">
            <v>0</v>
          </cell>
          <cell r="BQ457">
            <v>186</v>
          </cell>
          <cell r="BR457">
            <v>1059</v>
          </cell>
          <cell r="BS457">
            <v>1</v>
          </cell>
          <cell r="BT457">
            <v>67</v>
          </cell>
          <cell r="BU457">
            <v>149</v>
          </cell>
          <cell r="BV457">
            <v>0</v>
          </cell>
          <cell r="BW457">
            <v>2</v>
          </cell>
          <cell r="CV457">
            <v>0</v>
          </cell>
          <cell r="CW457">
            <v>0</v>
          </cell>
          <cell r="CX457">
            <v>49</v>
          </cell>
          <cell r="CY457">
            <v>21</v>
          </cell>
          <cell r="CZ457">
            <v>0</v>
          </cell>
          <cell r="DA457">
            <v>276</v>
          </cell>
          <cell r="DB457">
            <v>10038</v>
          </cell>
          <cell r="DC457">
            <v>21</v>
          </cell>
          <cell r="DD457">
            <v>1981</v>
          </cell>
          <cell r="DE457">
            <v>838</v>
          </cell>
          <cell r="DF457">
            <v>9</v>
          </cell>
          <cell r="DG457">
            <v>144</v>
          </cell>
          <cell r="DH457">
            <v>0</v>
          </cell>
          <cell r="DI457">
            <v>0</v>
          </cell>
          <cell r="DJ457">
            <v>16</v>
          </cell>
          <cell r="DK457">
            <v>2</v>
          </cell>
          <cell r="DL457">
            <v>0</v>
          </cell>
          <cell r="DM457">
            <v>93</v>
          </cell>
          <cell r="DN457">
            <v>180</v>
          </cell>
          <cell r="DO457">
            <v>1</v>
          </cell>
          <cell r="DP457">
            <v>18</v>
          </cell>
          <cell r="DQ457">
            <v>21</v>
          </cell>
          <cell r="DR457">
            <v>0</v>
          </cell>
          <cell r="DS457">
            <v>1</v>
          </cell>
        </row>
        <row r="458">
          <cell r="B458" t="str">
            <v>Kab. Solok Selatan</v>
          </cell>
          <cell r="C458" t="str">
            <v>Prov. Sumatera Barat</v>
          </cell>
          <cell r="AZ458">
            <v>1</v>
          </cell>
          <cell r="BA458">
            <v>0</v>
          </cell>
          <cell r="BB458">
            <v>11</v>
          </cell>
          <cell r="BC458">
            <v>5</v>
          </cell>
          <cell r="BD458">
            <v>0</v>
          </cell>
          <cell r="BE458">
            <v>144</v>
          </cell>
          <cell r="BF458">
            <v>15739</v>
          </cell>
          <cell r="BG458">
            <v>27</v>
          </cell>
          <cell r="BH458">
            <v>1223</v>
          </cell>
          <cell r="BI458">
            <v>783</v>
          </cell>
          <cell r="BJ458">
            <v>2</v>
          </cell>
          <cell r="BK458">
            <v>51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8</v>
          </cell>
          <cell r="BR458">
            <v>1242</v>
          </cell>
          <cell r="BS458">
            <v>0</v>
          </cell>
          <cell r="BT458">
            <v>4</v>
          </cell>
          <cell r="BU458">
            <v>292</v>
          </cell>
          <cell r="BV458">
            <v>0</v>
          </cell>
          <cell r="BW458">
            <v>4</v>
          </cell>
          <cell r="CV458">
            <v>1</v>
          </cell>
          <cell r="CW458">
            <v>0</v>
          </cell>
          <cell r="CX458">
            <v>15</v>
          </cell>
          <cell r="CY458">
            <v>10</v>
          </cell>
          <cell r="CZ458">
            <v>0</v>
          </cell>
          <cell r="DA458">
            <v>84</v>
          </cell>
          <cell r="DB458">
            <v>4368</v>
          </cell>
          <cell r="DC458">
            <v>4</v>
          </cell>
          <cell r="DD458">
            <v>685</v>
          </cell>
          <cell r="DE458">
            <v>250</v>
          </cell>
          <cell r="DF458">
            <v>0</v>
          </cell>
          <cell r="DG458">
            <v>39</v>
          </cell>
          <cell r="DH458">
            <v>0</v>
          </cell>
          <cell r="DI458">
            <v>0</v>
          </cell>
          <cell r="DJ458">
            <v>15</v>
          </cell>
          <cell r="DK458">
            <v>3</v>
          </cell>
          <cell r="DL458">
            <v>1</v>
          </cell>
          <cell r="DM458">
            <v>144</v>
          </cell>
          <cell r="DN458">
            <v>88</v>
          </cell>
          <cell r="DO458">
            <v>0</v>
          </cell>
          <cell r="DP458">
            <v>4</v>
          </cell>
          <cell r="DQ458">
            <v>41</v>
          </cell>
          <cell r="DR458">
            <v>0</v>
          </cell>
          <cell r="DS458">
            <v>1</v>
          </cell>
        </row>
        <row r="459">
          <cell r="B459" t="str">
            <v>Kab. Tanah Datar</v>
          </cell>
          <cell r="C459" t="str">
            <v>Prov. Sumatera Barat</v>
          </cell>
          <cell r="AZ459">
            <v>5</v>
          </cell>
          <cell r="BA459">
            <v>0</v>
          </cell>
          <cell r="BB459">
            <v>51</v>
          </cell>
          <cell r="BC459">
            <v>21</v>
          </cell>
          <cell r="BD459">
            <v>1</v>
          </cell>
          <cell r="BE459">
            <v>458</v>
          </cell>
          <cell r="BF459">
            <v>30715</v>
          </cell>
          <cell r="BG459">
            <v>43</v>
          </cell>
          <cell r="BH459">
            <v>3962</v>
          </cell>
          <cell r="BI459">
            <v>1946</v>
          </cell>
          <cell r="BJ459">
            <v>4</v>
          </cell>
          <cell r="BK459">
            <v>168</v>
          </cell>
          <cell r="BL459">
            <v>0</v>
          </cell>
          <cell r="BM459">
            <v>0</v>
          </cell>
          <cell r="BN459">
            <v>3</v>
          </cell>
          <cell r="BO459">
            <v>0</v>
          </cell>
          <cell r="BP459">
            <v>0</v>
          </cell>
          <cell r="BQ459">
            <v>20</v>
          </cell>
          <cell r="BR459">
            <v>836</v>
          </cell>
          <cell r="BS459">
            <v>1</v>
          </cell>
          <cell r="BT459">
            <v>6</v>
          </cell>
          <cell r="BU459">
            <v>216</v>
          </cell>
          <cell r="BV459">
            <v>0</v>
          </cell>
          <cell r="BW459">
            <v>0</v>
          </cell>
          <cell r="CV459">
            <v>0</v>
          </cell>
          <cell r="CW459">
            <v>0</v>
          </cell>
          <cell r="CX459">
            <v>28</v>
          </cell>
          <cell r="CY459">
            <v>16</v>
          </cell>
          <cell r="CZ459">
            <v>0</v>
          </cell>
          <cell r="DA459">
            <v>164</v>
          </cell>
          <cell r="DB459">
            <v>8154</v>
          </cell>
          <cell r="DC459">
            <v>12</v>
          </cell>
          <cell r="DD459">
            <v>1965</v>
          </cell>
          <cell r="DE459">
            <v>308</v>
          </cell>
          <cell r="DF459">
            <v>0</v>
          </cell>
          <cell r="DG459">
            <v>52</v>
          </cell>
          <cell r="DH459">
            <v>0</v>
          </cell>
          <cell r="DI459">
            <v>0</v>
          </cell>
          <cell r="DJ459">
            <v>176</v>
          </cell>
          <cell r="DK459">
            <v>7</v>
          </cell>
          <cell r="DL459">
            <v>0</v>
          </cell>
          <cell r="DM459">
            <v>422</v>
          </cell>
          <cell r="DN459">
            <v>148</v>
          </cell>
          <cell r="DO459">
            <v>0</v>
          </cell>
          <cell r="DP459">
            <v>18</v>
          </cell>
          <cell r="DQ459">
            <v>29</v>
          </cell>
          <cell r="DR459">
            <v>0</v>
          </cell>
          <cell r="DS459">
            <v>3</v>
          </cell>
        </row>
        <row r="460">
          <cell r="B460" t="str">
            <v>Kota Bukittinggi</v>
          </cell>
          <cell r="C460" t="str">
            <v>Prov. Sumatera Barat</v>
          </cell>
          <cell r="AZ460">
            <v>2</v>
          </cell>
          <cell r="BA460">
            <v>0</v>
          </cell>
          <cell r="BB460">
            <v>99</v>
          </cell>
          <cell r="BC460">
            <v>17</v>
          </cell>
          <cell r="BD460">
            <v>1</v>
          </cell>
          <cell r="BE460">
            <v>1301</v>
          </cell>
          <cell r="BF460">
            <v>8149</v>
          </cell>
          <cell r="BG460">
            <v>11</v>
          </cell>
          <cell r="BH460">
            <v>567</v>
          </cell>
          <cell r="BI460">
            <v>728</v>
          </cell>
          <cell r="BJ460">
            <v>1</v>
          </cell>
          <cell r="BK460">
            <v>32</v>
          </cell>
          <cell r="BL460">
            <v>3</v>
          </cell>
          <cell r="BM460">
            <v>0</v>
          </cell>
          <cell r="BN460">
            <v>310</v>
          </cell>
          <cell r="BO460">
            <v>2</v>
          </cell>
          <cell r="BP460">
            <v>0</v>
          </cell>
          <cell r="BQ460">
            <v>2054</v>
          </cell>
          <cell r="BR460">
            <v>2844</v>
          </cell>
          <cell r="BS460">
            <v>1</v>
          </cell>
          <cell r="BT460">
            <v>17</v>
          </cell>
          <cell r="BU460">
            <v>371</v>
          </cell>
          <cell r="BV460">
            <v>0</v>
          </cell>
          <cell r="BW460">
            <v>4</v>
          </cell>
          <cell r="CV460">
            <v>1</v>
          </cell>
          <cell r="CW460">
            <v>0</v>
          </cell>
          <cell r="CX460">
            <v>76</v>
          </cell>
          <cell r="CY460">
            <v>98</v>
          </cell>
          <cell r="CZ460">
            <v>0</v>
          </cell>
          <cell r="DA460">
            <v>1275</v>
          </cell>
          <cell r="DB460">
            <v>3235</v>
          </cell>
          <cell r="DC460">
            <v>1</v>
          </cell>
          <cell r="DD460">
            <v>444</v>
          </cell>
          <cell r="DE460">
            <v>351</v>
          </cell>
          <cell r="DF460">
            <v>0</v>
          </cell>
          <cell r="DG460">
            <v>37</v>
          </cell>
          <cell r="DH460">
            <v>2</v>
          </cell>
          <cell r="DI460">
            <v>0</v>
          </cell>
          <cell r="DJ460">
            <v>99</v>
          </cell>
          <cell r="DK460">
            <v>2</v>
          </cell>
          <cell r="DL460">
            <v>0</v>
          </cell>
          <cell r="DM460">
            <v>296</v>
          </cell>
          <cell r="DN460">
            <v>489</v>
          </cell>
          <cell r="DO460">
            <v>3</v>
          </cell>
          <cell r="DP460">
            <v>8</v>
          </cell>
          <cell r="DQ460">
            <v>90</v>
          </cell>
          <cell r="DR460">
            <v>0</v>
          </cell>
          <cell r="DS460">
            <v>0</v>
          </cell>
        </row>
        <row r="461">
          <cell r="B461" t="str">
            <v>Kota Padang</v>
          </cell>
          <cell r="C461" t="str">
            <v>Prov. Sumatera Barat</v>
          </cell>
          <cell r="AZ461">
            <v>2</v>
          </cell>
          <cell r="BA461">
            <v>0</v>
          </cell>
          <cell r="BB461">
            <v>163</v>
          </cell>
          <cell r="BC461">
            <v>34</v>
          </cell>
          <cell r="BD461">
            <v>1</v>
          </cell>
          <cell r="BE461">
            <v>1238</v>
          </cell>
          <cell r="BF461">
            <v>66347</v>
          </cell>
          <cell r="BG461">
            <v>84</v>
          </cell>
          <cell r="BH461">
            <v>4115</v>
          </cell>
          <cell r="BI461">
            <v>2937</v>
          </cell>
          <cell r="BJ461">
            <v>6</v>
          </cell>
          <cell r="BK461">
            <v>105</v>
          </cell>
          <cell r="BL461">
            <v>0</v>
          </cell>
          <cell r="BM461">
            <v>0</v>
          </cell>
          <cell r="BN461">
            <v>66</v>
          </cell>
          <cell r="BO461">
            <v>3</v>
          </cell>
          <cell r="BP461">
            <v>0</v>
          </cell>
          <cell r="BQ461">
            <v>459</v>
          </cell>
          <cell r="BR461">
            <v>14013</v>
          </cell>
          <cell r="BS461">
            <v>4</v>
          </cell>
          <cell r="BT461">
            <v>113</v>
          </cell>
          <cell r="BU461">
            <v>1332</v>
          </cell>
          <cell r="BV461">
            <v>0</v>
          </cell>
          <cell r="BW461">
            <v>4</v>
          </cell>
          <cell r="CV461">
            <v>1</v>
          </cell>
          <cell r="CW461">
            <v>0</v>
          </cell>
          <cell r="CX461">
            <v>108</v>
          </cell>
          <cell r="CY461">
            <v>16</v>
          </cell>
          <cell r="CZ461">
            <v>0</v>
          </cell>
          <cell r="DA461">
            <v>452</v>
          </cell>
          <cell r="DB461">
            <v>21187</v>
          </cell>
          <cell r="DC461">
            <v>14</v>
          </cell>
          <cell r="DD461">
            <v>3643</v>
          </cell>
          <cell r="DE461">
            <v>1367</v>
          </cell>
          <cell r="DF461">
            <v>1</v>
          </cell>
          <cell r="DG461">
            <v>113</v>
          </cell>
          <cell r="DH461">
            <v>0</v>
          </cell>
          <cell r="DI461">
            <v>1</v>
          </cell>
          <cell r="DJ461">
            <v>95</v>
          </cell>
          <cell r="DK461">
            <v>19</v>
          </cell>
          <cell r="DL461">
            <v>0</v>
          </cell>
          <cell r="DM461">
            <v>569</v>
          </cell>
          <cell r="DN461">
            <v>8003</v>
          </cell>
          <cell r="DO461">
            <v>13</v>
          </cell>
          <cell r="DP461">
            <v>1280</v>
          </cell>
          <cell r="DQ461">
            <v>465</v>
          </cell>
          <cell r="DR461">
            <v>0</v>
          </cell>
          <cell r="DS461">
            <v>24</v>
          </cell>
        </row>
        <row r="462">
          <cell r="B462" t="str">
            <v>Kota Padang Panjang</v>
          </cell>
          <cell r="C462" t="str">
            <v>Prov. Sumatera Barat</v>
          </cell>
          <cell r="AZ462">
            <v>1</v>
          </cell>
          <cell r="BA462">
            <v>0</v>
          </cell>
          <cell r="BB462">
            <v>63</v>
          </cell>
          <cell r="BC462">
            <v>55</v>
          </cell>
          <cell r="BD462">
            <v>0</v>
          </cell>
          <cell r="BE462">
            <v>741</v>
          </cell>
          <cell r="BF462">
            <v>4057</v>
          </cell>
          <cell r="BG462">
            <v>5</v>
          </cell>
          <cell r="BH462">
            <v>383</v>
          </cell>
          <cell r="BI462">
            <v>200</v>
          </cell>
          <cell r="BJ462">
            <v>0</v>
          </cell>
          <cell r="BK462">
            <v>1</v>
          </cell>
          <cell r="BL462">
            <v>0</v>
          </cell>
          <cell r="BM462">
            <v>0</v>
          </cell>
          <cell r="BN462">
            <v>28</v>
          </cell>
          <cell r="BO462">
            <v>3</v>
          </cell>
          <cell r="BP462">
            <v>0</v>
          </cell>
          <cell r="BQ462">
            <v>168</v>
          </cell>
          <cell r="BR462">
            <v>712</v>
          </cell>
          <cell r="BS462">
            <v>0</v>
          </cell>
          <cell r="BT462">
            <v>13</v>
          </cell>
          <cell r="BU462">
            <v>121</v>
          </cell>
          <cell r="BV462">
            <v>0</v>
          </cell>
          <cell r="BW462">
            <v>1</v>
          </cell>
          <cell r="CV462">
            <v>12</v>
          </cell>
          <cell r="CW462">
            <v>0</v>
          </cell>
          <cell r="CX462">
            <v>72</v>
          </cell>
          <cell r="CY462">
            <v>145</v>
          </cell>
          <cell r="CZ462">
            <v>5</v>
          </cell>
          <cell r="DA462">
            <v>690</v>
          </cell>
          <cell r="DB462">
            <v>1548</v>
          </cell>
          <cell r="DC462">
            <v>4</v>
          </cell>
          <cell r="DD462">
            <v>387</v>
          </cell>
          <cell r="DE462">
            <v>96</v>
          </cell>
          <cell r="DF462">
            <v>0</v>
          </cell>
          <cell r="DG462">
            <v>13</v>
          </cell>
          <cell r="DH462">
            <v>0</v>
          </cell>
          <cell r="DI462">
            <v>0</v>
          </cell>
          <cell r="DJ462">
            <v>79</v>
          </cell>
          <cell r="DK462">
            <v>13</v>
          </cell>
          <cell r="DL462">
            <v>1</v>
          </cell>
          <cell r="DM462">
            <v>350</v>
          </cell>
          <cell r="DN462">
            <v>128</v>
          </cell>
          <cell r="DO462">
            <v>2</v>
          </cell>
          <cell r="DP462">
            <v>14</v>
          </cell>
          <cell r="DQ462">
            <v>13</v>
          </cell>
          <cell r="DR462">
            <v>0</v>
          </cell>
          <cell r="DS462">
            <v>0</v>
          </cell>
        </row>
        <row r="463">
          <cell r="B463" t="str">
            <v>Kota Pariaman</v>
          </cell>
          <cell r="C463" t="str">
            <v>Prov. Sumatera Barat</v>
          </cell>
          <cell r="AZ463">
            <v>2</v>
          </cell>
          <cell r="BA463">
            <v>1</v>
          </cell>
          <cell r="BB463">
            <v>81</v>
          </cell>
          <cell r="BC463">
            <v>26</v>
          </cell>
          <cell r="BD463">
            <v>0</v>
          </cell>
          <cell r="BE463">
            <v>711</v>
          </cell>
          <cell r="BF463">
            <v>6904</v>
          </cell>
          <cell r="BG463">
            <v>16</v>
          </cell>
          <cell r="BH463">
            <v>696</v>
          </cell>
          <cell r="BI463">
            <v>817</v>
          </cell>
          <cell r="BJ463">
            <v>4</v>
          </cell>
          <cell r="BK463">
            <v>63</v>
          </cell>
          <cell r="BL463">
            <v>0</v>
          </cell>
          <cell r="BM463">
            <v>0</v>
          </cell>
          <cell r="BN463">
            <v>25</v>
          </cell>
          <cell r="BO463">
            <v>0</v>
          </cell>
          <cell r="BP463">
            <v>0</v>
          </cell>
          <cell r="BQ463">
            <v>36</v>
          </cell>
          <cell r="BR463">
            <v>309</v>
          </cell>
          <cell r="BS463">
            <v>0</v>
          </cell>
          <cell r="BT463">
            <v>0</v>
          </cell>
          <cell r="BU463">
            <v>171</v>
          </cell>
          <cell r="BV463">
            <v>0</v>
          </cell>
          <cell r="BW463">
            <v>0</v>
          </cell>
          <cell r="CV463">
            <v>5</v>
          </cell>
          <cell r="CW463">
            <v>0</v>
          </cell>
          <cell r="CX463">
            <v>91</v>
          </cell>
          <cell r="CY463">
            <v>107</v>
          </cell>
          <cell r="CZ463">
            <v>0</v>
          </cell>
          <cell r="DA463">
            <v>674</v>
          </cell>
          <cell r="DB463">
            <v>2199</v>
          </cell>
          <cell r="DC463">
            <v>8</v>
          </cell>
          <cell r="DD463">
            <v>497</v>
          </cell>
          <cell r="DE463">
            <v>598</v>
          </cell>
          <cell r="DF463">
            <v>0</v>
          </cell>
          <cell r="DG463">
            <v>74</v>
          </cell>
          <cell r="DH463">
            <v>0</v>
          </cell>
          <cell r="DI463">
            <v>0</v>
          </cell>
          <cell r="DJ463">
            <v>1</v>
          </cell>
          <cell r="DK463">
            <v>1</v>
          </cell>
          <cell r="DL463">
            <v>0</v>
          </cell>
          <cell r="DM463">
            <v>56</v>
          </cell>
          <cell r="DN463">
            <v>94</v>
          </cell>
          <cell r="DO463">
            <v>0</v>
          </cell>
          <cell r="DP463">
            <v>10</v>
          </cell>
          <cell r="DQ463">
            <v>3</v>
          </cell>
          <cell r="DR463">
            <v>0</v>
          </cell>
          <cell r="DS463">
            <v>0</v>
          </cell>
        </row>
        <row r="464">
          <cell r="B464" t="str">
            <v>Kota Payakumbuh</v>
          </cell>
          <cell r="C464" t="str">
            <v>Prov. Sumatera Barat</v>
          </cell>
          <cell r="AZ464">
            <v>0</v>
          </cell>
          <cell r="BA464">
            <v>0</v>
          </cell>
          <cell r="BB464">
            <v>71</v>
          </cell>
          <cell r="BC464">
            <v>37</v>
          </cell>
          <cell r="BD464">
            <v>0</v>
          </cell>
          <cell r="BE464">
            <v>1307</v>
          </cell>
          <cell r="BF464">
            <v>10397</v>
          </cell>
          <cell r="BG464">
            <v>16</v>
          </cell>
          <cell r="BH464">
            <v>1033</v>
          </cell>
          <cell r="BI464">
            <v>595</v>
          </cell>
          <cell r="BJ464">
            <v>1</v>
          </cell>
          <cell r="BK464">
            <v>20</v>
          </cell>
          <cell r="BL464">
            <v>0</v>
          </cell>
          <cell r="BM464">
            <v>0</v>
          </cell>
          <cell r="BN464">
            <v>38</v>
          </cell>
          <cell r="BO464">
            <v>6</v>
          </cell>
          <cell r="BP464">
            <v>0</v>
          </cell>
          <cell r="BQ464">
            <v>963</v>
          </cell>
          <cell r="BR464">
            <v>2608</v>
          </cell>
          <cell r="BS464">
            <v>1</v>
          </cell>
          <cell r="BT464">
            <v>20</v>
          </cell>
          <cell r="BU464">
            <v>117</v>
          </cell>
          <cell r="BV464">
            <v>0</v>
          </cell>
          <cell r="BW464">
            <v>0</v>
          </cell>
          <cell r="CV464">
            <v>11</v>
          </cell>
          <cell r="CW464">
            <v>0</v>
          </cell>
          <cell r="CX464">
            <v>85</v>
          </cell>
          <cell r="CY464">
            <v>94</v>
          </cell>
          <cell r="CZ464">
            <v>0</v>
          </cell>
          <cell r="DA464">
            <v>1092</v>
          </cell>
          <cell r="DB464">
            <v>3633</v>
          </cell>
          <cell r="DC464">
            <v>4</v>
          </cell>
          <cell r="DD464">
            <v>923</v>
          </cell>
          <cell r="DE464">
            <v>173</v>
          </cell>
          <cell r="DF464">
            <v>0</v>
          </cell>
          <cell r="DG464">
            <v>14</v>
          </cell>
          <cell r="DH464">
            <v>2</v>
          </cell>
          <cell r="DI464">
            <v>0</v>
          </cell>
          <cell r="DJ464">
            <v>21</v>
          </cell>
          <cell r="DK464">
            <v>20</v>
          </cell>
          <cell r="DL464">
            <v>0</v>
          </cell>
          <cell r="DM464">
            <v>1780</v>
          </cell>
          <cell r="DN464">
            <v>811</v>
          </cell>
          <cell r="DO464">
            <v>0</v>
          </cell>
          <cell r="DP464">
            <v>19</v>
          </cell>
          <cell r="DQ464">
            <v>63</v>
          </cell>
          <cell r="DR464">
            <v>0</v>
          </cell>
          <cell r="DS464">
            <v>2</v>
          </cell>
        </row>
        <row r="465">
          <cell r="B465" t="str">
            <v>Kota Sawah Lunto</v>
          </cell>
          <cell r="C465" t="str">
            <v>Prov. Sumatera Barat</v>
          </cell>
          <cell r="AZ465">
            <v>0</v>
          </cell>
          <cell r="BA465">
            <v>0</v>
          </cell>
          <cell r="BB465">
            <v>3</v>
          </cell>
          <cell r="BC465">
            <v>4</v>
          </cell>
          <cell r="BD465">
            <v>0</v>
          </cell>
          <cell r="BE465">
            <v>103</v>
          </cell>
          <cell r="BF465">
            <v>5551</v>
          </cell>
          <cell r="BG465">
            <v>2</v>
          </cell>
          <cell r="BH465">
            <v>219</v>
          </cell>
          <cell r="BI465">
            <v>166</v>
          </cell>
          <cell r="BJ465">
            <v>0</v>
          </cell>
          <cell r="BK465">
            <v>1</v>
          </cell>
          <cell r="BL465">
            <v>0</v>
          </cell>
          <cell r="BM465">
            <v>0</v>
          </cell>
          <cell r="BN465">
            <v>1</v>
          </cell>
          <cell r="BO465">
            <v>0</v>
          </cell>
          <cell r="BP465">
            <v>0</v>
          </cell>
          <cell r="BQ465">
            <v>13</v>
          </cell>
          <cell r="BR465">
            <v>525</v>
          </cell>
          <cell r="BS465">
            <v>0</v>
          </cell>
          <cell r="BT465">
            <v>6</v>
          </cell>
          <cell r="BU465">
            <v>44</v>
          </cell>
          <cell r="BV465">
            <v>0</v>
          </cell>
          <cell r="BW465">
            <v>0</v>
          </cell>
          <cell r="CV465">
            <v>1</v>
          </cell>
          <cell r="CW465">
            <v>0</v>
          </cell>
          <cell r="CX465">
            <v>9</v>
          </cell>
          <cell r="CY465">
            <v>3</v>
          </cell>
          <cell r="CZ465">
            <v>0</v>
          </cell>
          <cell r="DA465">
            <v>75</v>
          </cell>
          <cell r="DB465">
            <v>2025</v>
          </cell>
          <cell r="DC465">
            <v>1</v>
          </cell>
          <cell r="DD465">
            <v>90</v>
          </cell>
          <cell r="DE465">
            <v>78</v>
          </cell>
          <cell r="DF465">
            <v>0</v>
          </cell>
          <cell r="DG465">
            <v>4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4</v>
          </cell>
          <cell r="DN465">
            <v>218</v>
          </cell>
          <cell r="DO465">
            <v>0</v>
          </cell>
          <cell r="DP465">
            <v>33</v>
          </cell>
          <cell r="DQ465">
            <v>0</v>
          </cell>
          <cell r="DR465">
            <v>0</v>
          </cell>
          <cell r="DS465">
            <v>0</v>
          </cell>
        </row>
        <row r="466">
          <cell r="B466" t="str">
            <v>Kota Solok</v>
          </cell>
          <cell r="C466" t="str">
            <v>Prov. Sumatera Barat</v>
          </cell>
          <cell r="AZ466">
            <v>2</v>
          </cell>
          <cell r="BA466">
            <v>0</v>
          </cell>
          <cell r="BB466">
            <v>50</v>
          </cell>
          <cell r="BC466">
            <v>37</v>
          </cell>
          <cell r="BD466">
            <v>1</v>
          </cell>
          <cell r="BE466">
            <v>782</v>
          </cell>
          <cell r="BF466">
            <v>6318</v>
          </cell>
          <cell r="BG466">
            <v>6</v>
          </cell>
          <cell r="BH466">
            <v>316</v>
          </cell>
          <cell r="BI466">
            <v>310</v>
          </cell>
          <cell r="BJ466">
            <v>1</v>
          </cell>
          <cell r="BK466">
            <v>9</v>
          </cell>
          <cell r="BL466">
            <v>0</v>
          </cell>
          <cell r="BM466">
            <v>0</v>
          </cell>
          <cell r="BN466">
            <v>30</v>
          </cell>
          <cell r="BO466">
            <v>0</v>
          </cell>
          <cell r="BP466">
            <v>0</v>
          </cell>
          <cell r="BQ466">
            <v>285</v>
          </cell>
          <cell r="BR466">
            <v>486</v>
          </cell>
          <cell r="BS466">
            <v>1</v>
          </cell>
          <cell r="BT466">
            <v>2</v>
          </cell>
          <cell r="BU466">
            <v>34</v>
          </cell>
          <cell r="BV466">
            <v>0</v>
          </cell>
          <cell r="BW466">
            <v>0</v>
          </cell>
          <cell r="CV466">
            <v>8</v>
          </cell>
          <cell r="CW466">
            <v>0</v>
          </cell>
          <cell r="CX466">
            <v>96</v>
          </cell>
          <cell r="CY466">
            <v>93</v>
          </cell>
          <cell r="CZ466">
            <v>2</v>
          </cell>
          <cell r="DA466">
            <v>1123</v>
          </cell>
          <cell r="DB466">
            <v>2588</v>
          </cell>
          <cell r="DC466">
            <v>4</v>
          </cell>
          <cell r="DD466">
            <v>285</v>
          </cell>
          <cell r="DE466">
            <v>191</v>
          </cell>
          <cell r="DF466">
            <v>0</v>
          </cell>
          <cell r="DG466">
            <v>13</v>
          </cell>
          <cell r="DH466">
            <v>0</v>
          </cell>
          <cell r="DI466">
            <v>0</v>
          </cell>
          <cell r="DJ466">
            <v>16</v>
          </cell>
          <cell r="DK466">
            <v>0</v>
          </cell>
          <cell r="DL466">
            <v>0</v>
          </cell>
          <cell r="DM466">
            <v>94</v>
          </cell>
          <cell r="DN466">
            <v>44</v>
          </cell>
          <cell r="DO466">
            <v>0</v>
          </cell>
          <cell r="DP466">
            <v>0</v>
          </cell>
          <cell r="DQ466">
            <v>9</v>
          </cell>
          <cell r="DR466">
            <v>0</v>
          </cell>
          <cell r="DS466">
            <v>0</v>
          </cell>
        </row>
        <row r="467">
          <cell r="B467" t="str">
            <v>Kab. Banyuasin</v>
          </cell>
          <cell r="C467" t="str">
            <v>Prov. Sumatera Selatan</v>
          </cell>
          <cell r="AZ467">
            <v>5</v>
          </cell>
          <cell r="BA467">
            <v>0</v>
          </cell>
          <cell r="BB467">
            <v>207</v>
          </cell>
          <cell r="BC467">
            <v>90</v>
          </cell>
          <cell r="BD467">
            <v>6</v>
          </cell>
          <cell r="BE467">
            <v>1603</v>
          </cell>
          <cell r="BF467">
            <v>72782</v>
          </cell>
          <cell r="BG467">
            <v>296</v>
          </cell>
          <cell r="BH467">
            <v>11462</v>
          </cell>
          <cell r="BI467">
            <v>8469</v>
          </cell>
          <cell r="BJ467">
            <v>36</v>
          </cell>
          <cell r="BK467">
            <v>786</v>
          </cell>
          <cell r="BL467">
            <v>0</v>
          </cell>
          <cell r="BM467">
            <v>1</v>
          </cell>
          <cell r="BN467">
            <v>37</v>
          </cell>
          <cell r="BO467">
            <v>2</v>
          </cell>
          <cell r="BP467">
            <v>0</v>
          </cell>
          <cell r="BQ467">
            <v>159</v>
          </cell>
          <cell r="BR467">
            <v>1203</v>
          </cell>
          <cell r="BS467">
            <v>5</v>
          </cell>
          <cell r="BT467">
            <v>87</v>
          </cell>
          <cell r="BU467">
            <v>295</v>
          </cell>
          <cell r="BV467">
            <v>0</v>
          </cell>
          <cell r="BW467">
            <v>4</v>
          </cell>
          <cell r="CV467">
            <v>4</v>
          </cell>
          <cell r="CW467">
            <v>0</v>
          </cell>
          <cell r="CX467">
            <v>65</v>
          </cell>
          <cell r="CY467">
            <v>43</v>
          </cell>
          <cell r="CZ467">
            <v>2</v>
          </cell>
          <cell r="DA467">
            <v>292</v>
          </cell>
          <cell r="DB467">
            <v>13681</v>
          </cell>
          <cell r="DC467">
            <v>44</v>
          </cell>
          <cell r="DD467">
            <v>5632</v>
          </cell>
          <cell r="DE467">
            <v>1523</v>
          </cell>
          <cell r="DF467">
            <v>4</v>
          </cell>
          <cell r="DG467">
            <v>386</v>
          </cell>
          <cell r="DH467">
            <v>3</v>
          </cell>
          <cell r="DI467">
            <v>0</v>
          </cell>
          <cell r="DJ467">
            <v>32</v>
          </cell>
          <cell r="DK467">
            <v>52</v>
          </cell>
          <cell r="DL467">
            <v>3</v>
          </cell>
          <cell r="DM467">
            <v>287</v>
          </cell>
          <cell r="DN467">
            <v>3935</v>
          </cell>
          <cell r="DO467">
            <v>37</v>
          </cell>
          <cell r="DP467">
            <v>1266</v>
          </cell>
          <cell r="DQ467">
            <v>471</v>
          </cell>
          <cell r="DR467">
            <v>2</v>
          </cell>
          <cell r="DS467">
            <v>87</v>
          </cell>
        </row>
        <row r="468">
          <cell r="B468" t="str">
            <v>Kab. Empat Lawang</v>
          </cell>
          <cell r="C468" t="str">
            <v>Prov. Sumatera Selatan</v>
          </cell>
          <cell r="AZ468">
            <v>2</v>
          </cell>
          <cell r="BA468">
            <v>0</v>
          </cell>
          <cell r="BB468">
            <v>102</v>
          </cell>
          <cell r="BC468">
            <v>19</v>
          </cell>
          <cell r="BD468">
            <v>1</v>
          </cell>
          <cell r="BE468">
            <v>651</v>
          </cell>
          <cell r="BF468">
            <v>20609</v>
          </cell>
          <cell r="BG468">
            <v>100</v>
          </cell>
          <cell r="BH468">
            <v>1934</v>
          </cell>
          <cell r="BI468">
            <v>3702</v>
          </cell>
          <cell r="BJ468">
            <v>14</v>
          </cell>
          <cell r="BK468">
            <v>288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1</v>
          </cell>
          <cell r="BR468">
            <v>385</v>
          </cell>
          <cell r="BS468">
            <v>1</v>
          </cell>
          <cell r="BT468">
            <v>17</v>
          </cell>
          <cell r="BU468">
            <v>54</v>
          </cell>
          <cell r="BV468">
            <v>0</v>
          </cell>
          <cell r="BW468">
            <v>4</v>
          </cell>
          <cell r="CV468">
            <v>1</v>
          </cell>
          <cell r="CW468">
            <v>0</v>
          </cell>
          <cell r="CX468">
            <v>19</v>
          </cell>
          <cell r="CY468">
            <v>9</v>
          </cell>
          <cell r="CZ468">
            <v>0</v>
          </cell>
          <cell r="DA468">
            <v>144</v>
          </cell>
          <cell r="DB468">
            <v>8115</v>
          </cell>
          <cell r="DC468">
            <v>57</v>
          </cell>
          <cell r="DD468">
            <v>1944</v>
          </cell>
          <cell r="DE468">
            <v>986</v>
          </cell>
          <cell r="DF468">
            <v>25</v>
          </cell>
          <cell r="DG468">
            <v>227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1</v>
          </cell>
          <cell r="DN468">
            <v>71</v>
          </cell>
          <cell r="DO468">
            <v>0</v>
          </cell>
          <cell r="DP468">
            <v>8</v>
          </cell>
          <cell r="DQ468">
            <v>5</v>
          </cell>
          <cell r="DR468">
            <v>0</v>
          </cell>
          <cell r="DS468">
            <v>0</v>
          </cell>
        </row>
        <row r="469">
          <cell r="B469" t="str">
            <v>Kab. Lahat</v>
          </cell>
          <cell r="C469" t="str">
            <v>Prov. Sumatera Selatan</v>
          </cell>
          <cell r="AZ469">
            <v>2</v>
          </cell>
          <cell r="BA469">
            <v>0</v>
          </cell>
          <cell r="BB469">
            <v>35</v>
          </cell>
          <cell r="BC469">
            <v>21</v>
          </cell>
          <cell r="BD469">
            <v>0</v>
          </cell>
          <cell r="BE469">
            <v>348</v>
          </cell>
          <cell r="BF469">
            <v>32218</v>
          </cell>
          <cell r="BG469">
            <v>96</v>
          </cell>
          <cell r="BH469">
            <v>5194</v>
          </cell>
          <cell r="BI469">
            <v>1616</v>
          </cell>
          <cell r="BJ469">
            <v>5</v>
          </cell>
          <cell r="BK469">
            <v>148</v>
          </cell>
          <cell r="BL469">
            <v>0</v>
          </cell>
          <cell r="BM469">
            <v>0</v>
          </cell>
          <cell r="BN469">
            <v>5</v>
          </cell>
          <cell r="BO469">
            <v>1</v>
          </cell>
          <cell r="BP469">
            <v>0</v>
          </cell>
          <cell r="BQ469">
            <v>32</v>
          </cell>
          <cell r="BR469">
            <v>2953</v>
          </cell>
          <cell r="BS469">
            <v>5</v>
          </cell>
          <cell r="BT469">
            <v>157</v>
          </cell>
          <cell r="BU469">
            <v>485</v>
          </cell>
          <cell r="BV469">
            <v>1</v>
          </cell>
          <cell r="BW469">
            <v>9</v>
          </cell>
          <cell r="CV469">
            <v>1</v>
          </cell>
          <cell r="CW469">
            <v>0</v>
          </cell>
          <cell r="CX469">
            <v>47</v>
          </cell>
          <cell r="CY469">
            <v>38</v>
          </cell>
          <cell r="CZ469">
            <v>0</v>
          </cell>
          <cell r="DA469">
            <v>183</v>
          </cell>
          <cell r="DB469">
            <v>11392</v>
          </cell>
          <cell r="DC469">
            <v>15</v>
          </cell>
          <cell r="DD469">
            <v>3562</v>
          </cell>
          <cell r="DE469">
            <v>735</v>
          </cell>
          <cell r="DF469">
            <v>2</v>
          </cell>
          <cell r="DG469">
            <v>190</v>
          </cell>
          <cell r="DH469">
            <v>0</v>
          </cell>
          <cell r="DI469">
            <v>0</v>
          </cell>
          <cell r="DJ469">
            <v>17</v>
          </cell>
          <cell r="DK469">
            <v>8</v>
          </cell>
          <cell r="DL469">
            <v>0</v>
          </cell>
          <cell r="DM469">
            <v>60</v>
          </cell>
          <cell r="DN469">
            <v>1410</v>
          </cell>
          <cell r="DO469">
            <v>5</v>
          </cell>
          <cell r="DP469">
            <v>310</v>
          </cell>
          <cell r="DQ469">
            <v>173</v>
          </cell>
          <cell r="DR469">
            <v>0</v>
          </cell>
          <cell r="DS469">
            <v>12</v>
          </cell>
        </row>
        <row r="470">
          <cell r="B470" t="str">
            <v>Kab. Muara Enim</v>
          </cell>
          <cell r="C470" t="str">
            <v>Prov. Sumatera Selatan</v>
          </cell>
          <cell r="AZ470">
            <v>0</v>
          </cell>
          <cell r="BA470">
            <v>0</v>
          </cell>
          <cell r="BB470">
            <v>66</v>
          </cell>
          <cell r="BC470">
            <v>50</v>
          </cell>
          <cell r="BD470">
            <v>4</v>
          </cell>
          <cell r="BE470">
            <v>831</v>
          </cell>
          <cell r="BF470">
            <v>53072</v>
          </cell>
          <cell r="BG470">
            <v>193</v>
          </cell>
          <cell r="BH470">
            <v>7432</v>
          </cell>
          <cell r="BI470">
            <v>3366</v>
          </cell>
          <cell r="BJ470">
            <v>22</v>
          </cell>
          <cell r="BK470">
            <v>392</v>
          </cell>
          <cell r="BL470">
            <v>0</v>
          </cell>
          <cell r="BM470">
            <v>0</v>
          </cell>
          <cell r="BN470">
            <v>11</v>
          </cell>
          <cell r="BO470">
            <v>3</v>
          </cell>
          <cell r="BP470">
            <v>0</v>
          </cell>
          <cell r="BQ470">
            <v>70</v>
          </cell>
          <cell r="BR470">
            <v>2387</v>
          </cell>
          <cell r="BS470">
            <v>1</v>
          </cell>
          <cell r="BT470">
            <v>108</v>
          </cell>
          <cell r="BU470">
            <v>333</v>
          </cell>
          <cell r="BV470">
            <v>0</v>
          </cell>
          <cell r="BW470">
            <v>5</v>
          </cell>
          <cell r="CV470">
            <v>0</v>
          </cell>
          <cell r="CW470">
            <v>0</v>
          </cell>
          <cell r="CX470">
            <v>27</v>
          </cell>
          <cell r="CY470">
            <v>60</v>
          </cell>
          <cell r="CZ470">
            <v>0</v>
          </cell>
          <cell r="DA470">
            <v>312</v>
          </cell>
          <cell r="DB470">
            <v>15973</v>
          </cell>
          <cell r="DC470">
            <v>42</v>
          </cell>
          <cell r="DD470">
            <v>6186</v>
          </cell>
          <cell r="DE470">
            <v>907</v>
          </cell>
          <cell r="DF470">
            <v>5</v>
          </cell>
          <cell r="DG470">
            <v>330</v>
          </cell>
          <cell r="DH470">
            <v>2</v>
          </cell>
          <cell r="DI470">
            <v>0</v>
          </cell>
          <cell r="DJ470">
            <v>6</v>
          </cell>
          <cell r="DK470">
            <v>35</v>
          </cell>
          <cell r="DL470">
            <v>0</v>
          </cell>
          <cell r="DM470">
            <v>143</v>
          </cell>
          <cell r="DN470">
            <v>2395</v>
          </cell>
          <cell r="DO470">
            <v>7</v>
          </cell>
          <cell r="DP470">
            <v>593</v>
          </cell>
          <cell r="DQ470">
            <v>121</v>
          </cell>
          <cell r="DR470">
            <v>0</v>
          </cell>
          <cell r="DS470">
            <v>26</v>
          </cell>
        </row>
        <row r="471">
          <cell r="B471" t="str">
            <v>Kab. Musi Banyuasin</v>
          </cell>
          <cell r="C471" t="str">
            <v>Prov. Sumatera Selatan</v>
          </cell>
          <cell r="AZ471">
            <v>12</v>
          </cell>
          <cell r="BA471">
            <v>1</v>
          </cell>
          <cell r="BB471">
            <v>124</v>
          </cell>
          <cell r="BC471">
            <v>59</v>
          </cell>
          <cell r="BD471">
            <v>4</v>
          </cell>
          <cell r="BE471">
            <v>1048</v>
          </cell>
          <cell r="BF471">
            <v>65246</v>
          </cell>
          <cell r="BG471">
            <v>156</v>
          </cell>
          <cell r="BH471">
            <v>7461</v>
          </cell>
          <cell r="BI471">
            <v>5550</v>
          </cell>
          <cell r="BJ471">
            <v>21</v>
          </cell>
          <cell r="BK471">
            <v>391</v>
          </cell>
          <cell r="BL471">
            <v>0</v>
          </cell>
          <cell r="BM471">
            <v>0</v>
          </cell>
          <cell r="BN471">
            <v>7</v>
          </cell>
          <cell r="BO471">
            <v>3</v>
          </cell>
          <cell r="BP471">
            <v>0</v>
          </cell>
          <cell r="BQ471">
            <v>63</v>
          </cell>
          <cell r="BR471">
            <v>4578</v>
          </cell>
          <cell r="BS471">
            <v>1</v>
          </cell>
          <cell r="BT471">
            <v>257</v>
          </cell>
          <cell r="BU471">
            <v>468</v>
          </cell>
          <cell r="BV471">
            <v>0</v>
          </cell>
          <cell r="BW471">
            <v>13</v>
          </cell>
          <cell r="CV471">
            <v>4</v>
          </cell>
          <cell r="CW471">
            <v>0</v>
          </cell>
          <cell r="CX471">
            <v>35</v>
          </cell>
          <cell r="CY471">
            <v>62</v>
          </cell>
          <cell r="CZ471">
            <v>1</v>
          </cell>
          <cell r="DA471">
            <v>342</v>
          </cell>
          <cell r="DB471">
            <v>17201</v>
          </cell>
          <cell r="DC471">
            <v>22</v>
          </cell>
          <cell r="DD471">
            <v>4628</v>
          </cell>
          <cell r="DE471">
            <v>1357</v>
          </cell>
          <cell r="DF471">
            <v>0</v>
          </cell>
          <cell r="DG471">
            <v>220</v>
          </cell>
          <cell r="DH471">
            <v>9</v>
          </cell>
          <cell r="DI471">
            <v>0</v>
          </cell>
          <cell r="DJ471">
            <v>42</v>
          </cell>
          <cell r="DK471">
            <v>57</v>
          </cell>
          <cell r="DL471">
            <v>13</v>
          </cell>
          <cell r="DM471">
            <v>327</v>
          </cell>
          <cell r="DN471">
            <v>3182</v>
          </cell>
          <cell r="DO471">
            <v>25</v>
          </cell>
          <cell r="DP471">
            <v>635</v>
          </cell>
          <cell r="DQ471">
            <v>261</v>
          </cell>
          <cell r="DR471">
            <v>0</v>
          </cell>
          <cell r="DS471">
            <v>33</v>
          </cell>
        </row>
        <row r="472">
          <cell r="B472" t="str">
            <v>Kab. Musi Rawas</v>
          </cell>
          <cell r="C472" t="str">
            <v>Prov. Sumatera Selatan</v>
          </cell>
          <cell r="AZ472">
            <v>2</v>
          </cell>
          <cell r="BA472">
            <v>0</v>
          </cell>
          <cell r="BB472">
            <v>38</v>
          </cell>
          <cell r="BC472">
            <v>20</v>
          </cell>
          <cell r="BD472">
            <v>1</v>
          </cell>
          <cell r="BE472">
            <v>334</v>
          </cell>
          <cell r="BF472">
            <v>32610</v>
          </cell>
          <cell r="BG472">
            <v>152</v>
          </cell>
          <cell r="BH472">
            <v>4836</v>
          </cell>
          <cell r="BI472">
            <v>3715</v>
          </cell>
          <cell r="BJ472">
            <v>20</v>
          </cell>
          <cell r="BK472">
            <v>383</v>
          </cell>
          <cell r="BL472">
            <v>0</v>
          </cell>
          <cell r="BM472">
            <v>0</v>
          </cell>
          <cell r="BN472">
            <v>11</v>
          </cell>
          <cell r="BO472">
            <v>3</v>
          </cell>
          <cell r="BP472">
            <v>0</v>
          </cell>
          <cell r="BQ472">
            <v>87</v>
          </cell>
          <cell r="BR472">
            <v>1693</v>
          </cell>
          <cell r="BS472">
            <v>3</v>
          </cell>
          <cell r="BT472">
            <v>77</v>
          </cell>
          <cell r="BU472">
            <v>170</v>
          </cell>
          <cell r="BV472">
            <v>3</v>
          </cell>
          <cell r="BW472">
            <v>10</v>
          </cell>
          <cell r="CV472">
            <v>9</v>
          </cell>
          <cell r="CW472">
            <v>0</v>
          </cell>
          <cell r="CX472">
            <v>62</v>
          </cell>
          <cell r="CY472">
            <v>50</v>
          </cell>
          <cell r="CZ472">
            <v>0</v>
          </cell>
          <cell r="DA472">
            <v>235</v>
          </cell>
          <cell r="DB472">
            <v>10679</v>
          </cell>
          <cell r="DC472">
            <v>19</v>
          </cell>
          <cell r="DD472">
            <v>3407</v>
          </cell>
          <cell r="DE472">
            <v>760</v>
          </cell>
          <cell r="DF472">
            <v>2</v>
          </cell>
          <cell r="DG472">
            <v>288</v>
          </cell>
          <cell r="DH472">
            <v>2</v>
          </cell>
          <cell r="DI472">
            <v>0</v>
          </cell>
          <cell r="DJ472">
            <v>20</v>
          </cell>
          <cell r="DK472">
            <v>8</v>
          </cell>
          <cell r="DL472">
            <v>3</v>
          </cell>
          <cell r="DM472">
            <v>84</v>
          </cell>
          <cell r="DN472">
            <v>1161</v>
          </cell>
          <cell r="DO472">
            <v>9</v>
          </cell>
          <cell r="DP472">
            <v>254</v>
          </cell>
          <cell r="DQ472">
            <v>128</v>
          </cell>
          <cell r="DR472">
            <v>1</v>
          </cell>
          <cell r="DS472">
            <v>15</v>
          </cell>
        </row>
        <row r="473">
          <cell r="B473" t="str">
            <v>Kab. Musi Rawas Utara</v>
          </cell>
          <cell r="C473" t="str">
            <v>Prov. Sumatera Selatan</v>
          </cell>
          <cell r="AZ473">
            <v>0</v>
          </cell>
          <cell r="BA473">
            <v>0</v>
          </cell>
          <cell r="BB473">
            <v>24</v>
          </cell>
          <cell r="BC473">
            <v>15</v>
          </cell>
          <cell r="BD473">
            <v>0</v>
          </cell>
          <cell r="BE473">
            <v>217</v>
          </cell>
          <cell r="BF473">
            <v>16261</v>
          </cell>
          <cell r="BG473">
            <v>82</v>
          </cell>
          <cell r="BH473">
            <v>1785</v>
          </cell>
          <cell r="BI473">
            <v>3536</v>
          </cell>
          <cell r="BJ473">
            <v>16</v>
          </cell>
          <cell r="BK473">
            <v>237</v>
          </cell>
          <cell r="BL473">
            <v>0</v>
          </cell>
          <cell r="BM473">
            <v>0</v>
          </cell>
          <cell r="BN473">
            <v>1</v>
          </cell>
          <cell r="BO473">
            <v>0</v>
          </cell>
          <cell r="BP473">
            <v>0</v>
          </cell>
          <cell r="BQ473">
            <v>7</v>
          </cell>
          <cell r="BR473">
            <v>213</v>
          </cell>
          <cell r="BS473">
            <v>0</v>
          </cell>
          <cell r="BT473">
            <v>5</v>
          </cell>
          <cell r="BU473">
            <v>103</v>
          </cell>
          <cell r="BV473">
            <v>0</v>
          </cell>
          <cell r="BW473">
            <v>1</v>
          </cell>
          <cell r="CV473">
            <v>2</v>
          </cell>
          <cell r="CW473">
            <v>0</v>
          </cell>
          <cell r="CX473">
            <v>9</v>
          </cell>
          <cell r="CY473">
            <v>4</v>
          </cell>
          <cell r="CZ473">
            <v>0</v>
          </cell>
          <cell r="DA473">
            <v>42</v>
          </cell>
          <cell r="DB473">
            <v>4258</v>
          </cell>
          <cell r="DC473">
            <v>15</v>
          </cell>
          <cell r="DD473">
            <v>1193</v>
          </cell>
          <cell r="DE473">
            <v>1097</v>
          </cell>
          <cell r="DF473">
            <v>9</v>
          </cell>
          <cell r="DG473">
            <v>250</v>
          </cell>
          <cell r="DH473">
            <v>0</v>
          </cell>
          <cell r="DI473">
            <v>0</v>
          </cell>
          <cell r="DJ473">
            <v>1</v>
          </cell>
          <cell r="DK473">
            <v>0</v>
          </cell>
          <cell r="DL473">
            <v>0</v>
          </cell>
          <cell r="DM473">
            <v>2</v>
          </cell>
          <cell r="DN473">
            <v>312</v>
          </cell>
          <cell r="DO473">
            <v>0</v>
          </cell>
          <cell r="DP473">
            <v>76</v>
          </cell>
          <cell r="DQ473">
            <v>96</v>
          </cell>
          <cell r="DR473">
            <v>3</v>
          </cell>
          <cell r="DS473">
            <v>40</v>
          </cell>
        </row>
        <row r="474">
          <cell r="B474" t="str">
            <v>Kab. Ogan Ilir</v>
          </cell>
          <cell r="C474" t="str">
            <v>Prov. Sumatera Selatan</v>
          </cell>
          <cell r="AZ474">
            <v>1</v>
          </cell>
          <cell r="BA474">
            <v>0</v>
          </cell>
          <cell r="BB474">
            <v>78</v>
          </cell>
          <cell r="BC474">
            <v>62</v>
          </cell>
          <cell r="BD474">
            <v>3</v>
          </cell>
          <cell r="BE474">
            <v>622</v>
          </cell>
          <cell r="BF474">
            <v>30150</v>
          </cell>
          <cell r="BG474">
            <v>141</v>
          </cell>
          <cell r="BH474">
            <v>5611</v>
          </cell>
          <cell r="BI474">
            <v>5123</v>
          </cell>
          <cell r="BJ474">
            <v>37</v>
          </cell>
          <cell r="BK474">
            <v>640</v>
          </cell>
          <cell r="BL474">
            <v>0</v>
          </cell>
          <cell r="BM474">
            <v>0</v>
          </cell>
          <cell r="BN474">
            <v>1</v>
          </cell>
          <cell r="BO474">
            <v>0</v>
          </cell>
          <cell r="BP474">
            <v>0</v>
          </cell>
          <cell r="BQ474">
            <v>24</v>
          </cell>
          <cell r="BR474">
            <v>2320</v>
          </cell>
          <cell r="BS474">
            <v>7</v>
          </cell>
          <cell r="BT474">
            <v>219</v>
          </cell>
          <cell r="BU474">
            <v>261</v>
          </cell>
          <cell r="BV474">
            <v>0</v>
          </cell>
          <cell r="BW474">
            <v>6</v>
          </cell>
          <cell r="CV474">
            <v>8</v>
          </cell>
          <cell r="CW474">
            <v>0</v>
          </cell>
          <cell r="CX474">
            <v>35</v>
          </cell>
          <cell r="CY474">
            <v>76</v>
          </cell>
          <cell r="CZ474">
            <v>1</v>
          </cell>
          <cell r="DA474">
            <v>232</v>
          </cell>
          <cell r="DB474">
            <v>7738</v>
          </cell>
          <cell r="DC474">
            <v>13</v>
          </cell>
          <cell r="DD474">
            <v>3768</v>
          </cell>
          <cell r="DE474">
            <v>979</v>
          </cell>
          <cell r="DF474">
            <v>3</v>
          </cell>
          <cell r="DG474">
            <v>343</v>
          </cell>
          <cell r="DH474">
            <v>0</v>
          </cell>
          <cell r="DI474">
            <v>0</v>
          </cell>
          <cell r="DJ474">
            <v>45</v>
          </cell>
          <cell r="DK474">
            <v>9</v>
          </cell>
          <cell r="DL474">
            <v>0</v>
          </cell>
          <cell r="DM474">
            <v>194</v>
          </cell>
          <cell r="DN474">
            <v>1227</v>
          </cell>
          <cell r="DO474">
            <v>3</v>
          </cell>
          <cell r="DP474">
            <v>299</v>
          </cell>
          <cell r="DQ474">
            <v>166</v>
          </cell>
          <cell r="DR474">
            <v>1</v>
          </cell>
          <cell r="DS474">
            <v>36</v>
          </cell>
        </row>
        <row r="475">
          <cell r="B475" t="str">
            <v>Kab. Ogan Komering Ilir</v>
          </cell>
          <cell r="C475" t="str">
            <v>Prov. Sumatera Selatan</v>
          </cell>
          <cell r="AZ475">
            <v>2</v>
          </cell>
          <cell r="BA475">
            <v>1</v>
          </cell>
          <cell r="BB475">
            <v>58</v>
          </cell>
          <cell r="BC475">
            <v>37</v>
          </cell>
          <cell r="BD475">
            <v>1</v>
          </cell>
          <cell r="BE475">
            <v>909</v>
          </cell>
          <cell r="BF475">
            <v>73940</v>
          </cell>
          <cell r="BG475">
            <v>297</v>
          </cell>
          <cell r="BH475">
            <v>9230</v>
          </cell>
          <cell r="BI475">
            <v>4686</v>
          </cell>
          <cell r="BJ475">
            <v>23</v>
          </cell>
          <cell r="BK475">
            <v>220</v>
          </cell>
          <cell r="BL475">
            <v>0</v>
          </cell>
          <cell r="BM475">
            <v>0</v>
          </cell>
          <cell r="BN475">
            <v>13</v>
          </cell>
          <cell r="BO475">
            <v>0</v>
          </cell>
          <cell r="BP475">
            <v>0</v>
          </cell>
          <cell r="BQ475">
            <v>27</v>
          </cell>
          <cell r="BR475">
            <v>1187</v>
          </cell>
          <cell r="BS475">
            <v>2</v>
          </cell>
          <cell r="BT475">
            <v>53</v>
          </cell>
          <cell r="BU475">
            <v>322</v>
          </cell>
          <cell r="BV475">
            <v>0</v>
          </cell>
          <cell r="BW475">
            <v>5</v>
          </cell>
          <cell r="CV475">
            <v>2</v>
          </cell>
          <cell r="CW475">
            <v>0</v>
          </cell>
          <cell r="CX475">
            <v>31</v>
          </cell>
          <cell r="CY475">
            <v>52</v>
          </cell>
          <cell r="CZ475">
            <v>1</v>
          </cell>
          <cell r="DA475">
            <v>480</v>
          </cell>
          <cell r="DB475">
            <v>17669</v>
          </cell>
          <cell r="DC475">
            <v>41</v>
          </cell>
          <cell r="DD475">
            <v>6108</v>
          </cell>
          <cell r="DE475">
            <v>426</v>
          </cell>
          <cell r="DF475">
            <v>0</v>
          </cell>
          <cell r="DG475">
            <v>58</v>
          </cell>
          <cell r="DH475">
            <v>4</v>
          </cell>
          <cell r="DI475">
            <v>0</v>
          </cell>
          <cell r="DJ475">
            <v>25</v>
          </cell>
          <cell r="DK475">
            <v>27</v>
          </cell>
          <cell r="DL475">
            <v>0</v>
          </cell>
          <cell r="DM475">
            <v>347</v>
          </cell>
          <cell r="DN475">
            <v>2341</v>
          </cell>
          <cell r="DO475">
            <v>5</v>
          </cell>
          <cell r="DP475">
            <v>539</v>
          </cell>
          <cell r="DQ475">
            <v>107</v>
          </cell>
          <cell r="DR475">
            <v>0</v>
          </cell>
          <cell r="DS475">
            <v>8</v>
          </cell>
        </row>
        <row r="476">
          <cell r="B476" t="str">
            <v>Kab. Ogan Komering Ulu</v>
          </cell>
          <cell r="C476" t="str">
            <v>Prov. Sumatera Selatan</v>
          </cell>
          <cell r="AZ476">
            <v>1</v>
          </cell>
          <cell r="BA476">
            <v>0</v>
          </cell>
          <cell r="BB476">
            <v>36</v>
          </cell>
          <cell r="BC476">
            <v>18</v>
          </cell>
          <cell r="BD476">
            <v>0</v>
          </cell>
          <cell r="BE476">
            <v>397</v>
          </cell>
          <cell r="BF476">
            <v>30310</v>
          </cell>
          <cell r="BG476">
            <v>61</v>
          </cell>
          <cell r="BH476">
            <v>2770</v>
          </cell>
          <cell r="BI476">
            <v>4846</v>
          </cell>
          <cell r="BJ476">
            <v>19</v>
          </cell>
          <cell r="BK476">
            <v>322</v>
          </cell>
          <cell r="BL476">
            <v>0</v>
          </cell>
          <cell r="BM476">
            <v>0</v>
          </cell>
          <cell r="BN476">
            <v>5</v>
          </cell>
          <cell r="BO476">
            <v>0</v>
          </cell>
          <cell r="BP476">
            <v>0</v>
          </cell>
          <cell r="BQ476">
            <v>18</v>
          </cell>
          <cell r="BR476">
            <v>1809</v>
          </cell>
          <cell r="BS476">
            <v>4</v>
          </cell>
          <cell r="BT476">
            <v>25</v>
          </cell>
          <cell r="BU476">
            <v>298</v>
          </cell>
          <cell r="BV476">
            <v>0</v>
          </cell>
          <cell r="BW476">
            <v>4</v>
          </cell>
          <cell r="CV476">
            <v>4</v>
          </cell>
          <cell r="CW476">
            <v>0</v>
          </cell>
          <cell r="CX476">
            <v>32</v>
          </cell>
          <cell r="CY476">
            <v>28</v>
          </cell>
          <cell r="CZ476">
            <v>1</v>
          </cell>
          <cell r="DA476">
            <v>240</v>
          </cell>
          <cell r="DB476">
            <v>10919</v>
          </cell>
          <cell r="DC476">
            <v>25</v>
          </cell>
          <cell r="DD476">
            <v>2708</v>
          </cell>
          <cell r="DE476">
            <v>962</v>
          </cell>
          <cell r="DF476">
            <v>0</v>
          </cell>
          <cell r="DG476">
            <v>139</v>
          </cell>
          <cell r="DH476">
            <v>0</v>
          </cell>
          <cell r="DI476">
            <v>0</v>
          </cell>
          <cell r="DJ476">
            <v>2</v>
          </cell>
          <cell r="DK476">
            <v>7</v>
          </cell>
          <cell r="DL476">
            <v>0</v>
          </cell>
          <cell r="DM476">
            <v>105</v>
          </cell>
          <cell r="DN476">
            <v>963</v>
          </cell>
          <cell r="DO476">
            <v>3</v>
          </cell>
          <cell r="DP476">
            <v>126</v>
          </cell>
          <cell r="DQ476">
            <v>14</v>
          </cell>
          <cell r="DR476">
            <v>0</v>
          </cell>
          <cell r="DS476">
            <v>1</v>
          </cell>
        </row>
        <row r="477">
          <cell r="B477" t="str">
            <v>Kab. Ogan Komering Ulu Selatan</v>
          </cell>
          <cell r="C477" t="str">
            <v>Prov. Sumatera Selatan</v>
          </cell>
          <cell r="AZ477">
            <v>2</v>
          </cell>
          <cell r="BA477">
            <v>0</v>
          </cell>
          <cell r="BB477">
            <v>23</v>
          </cell>
          <cell r="BC477">
            <v>8</v>
          </cell>
          <cell r="BD477">
            <v>1</v>
          </cell>
          <cell r="BE477">
            <v>283</v>
          </cell>
          <cell r="BF477">
            <v>27867</v>
          </cell>
          <cell r="BG477">
            <v>189</v>
          </cell>
          <cell r="BH477">
            <v>3766</v>
          </cell>
          <cell r="BI477">
            <v>4212</v>
          </cell>
          <cell r="BJ477">
            <v>45</v>
          </cell>
          <cell r="BK477">
            <v>338</v>
          </cell>
          <cell r="BL477">
            <v>0</v>
          </cell>
          <cell r="BM477">
            <v>0</v>
          </cell>
          <cell r="BN477">
            <v>2</v>
          </cell>
          <cell r="BO477">
            <v>4</v>
          </cell>
          <cell r="BP477">
            <v>0</v>
          </cell>
          <cell r="BQ477">
            <v>25</v>
          </cell>
          <cell r="BR477">
            <v>1938</v>
          </cell>
          <cell r="BS477">
            <v>5</v>
          </cell>
          <cell r="BT477">
            <v>140</v>
          </cell>
          <cell r="BU477">
            <v>500</v>
          </cell>
          <cell r="BV477">
            <v>0</v>
          </cell>
          <cell r="BW477">
            <v>27</v>
          </cell>
          <cell r="CV477">
            <v>1</v>
          </cell>
          <cell r="CW477">
            <v>0</v>
          </cell>
          <cell r="CX477">
            <v>10</v>
          </cell>
          <cell r="CY477">
            <v>22</v>
          </cell>
          <cell r="CZ477">
            <v>0</v>
          </cell>
          <cell r="DA477">
            <v>124</v>
          </cell>
          <cell r="DB477">
            <v>8699</v>
          </cell>
          <cell r="DC477">
            <v>19</v>
          </cell>
          <cell r="DD477">
            <v>3369</v>
          </cell>
          <cell r="DE477">
            <v>830</v>
          </cell>
          <cell r="DF477">
            <v>0</v>
          </cell>
          <cell r="DG477">
            <v>229</v>
          </cell>
          <cell r="DH477">
            <v>1</v>
          </cell>
          <cell r="DI477">
            <v>0</v>
          </cell>
          <cell r="DJ477">
            <v>1</v>
          </cell>
          <cell r="DK477">
            <v>1</v>
          </cell>
          <cell r="DL477">
            <v>0</v>
          </cell>
          <cell r="DM477">
            <v>10</v>
          </cell>
          <cell r="DN477">
            <v>342</v>
          </cell>
          <cell r="DO477">
            <v>0</v>
          </cell>
          <cell r="DP477">
            <v>143</v>
          </cell>
          <cell r="DQ477">
            <v>66</v>
          </cell>
          <cell r="DR477">
            <v>0</v>
          </cell>
          <cell r="DS477">
            <v>33</v>
          </cell>
        </row>
        <row r="478">
          <cell r="B478" t="str">
            <v>Kab. Ogan Komering Ulu Timur</v>
          </cell>
          <cell r="C478" t="str">
            <v>Prov. Sumatera Selatan</v>
          </cell>
          <cell r="AZ478">
            <v>1</v>
          </cell>
          <cell r="BA478">
            <v>1</v>
          </cell>
          <cell r="BB478">
            <v>40</v>
          </cell>
          <cell r="BC478">
            <v>17</v>
          </cell>
          <cell r="BD478">
            <v>0</v>
          </cell>
          <cell r="BE478">
            <v>546</v>
          </cell>
          <cell r="BF478">
            <v>58036</v>
          </cell>
          <cell r="BG478">
            <v>32</v>
          </cell>
          <cell r="BH478">
            <v>2849</v>
          </cell>
          <cell r="BI478">
            <v>2459</v>
          </cell>
          <cell r="BJ478">
            <v>3</v>
          </cell>
          <cell r="BK478">
            <v>56</v>
          </cell>
          <cell r="BL478">
            <v>0</v>
          </cell>
          <cell r="BM478">
            <v>0</v>
          </cell>
          <cell r="BN478">
            <v>5</v>
          </cell>
          <cell r="BO478">
            <v>0</v>
          </cell>
          <cell r="BP478">
            <v>0</v>
          </cell>
          <cell r="BQ478">
            <v>90</v>
          </cell>
          <cell r="BR478">
            <v>2499</v>
          </cell>
          <cell r="BS478">
            <v>2</v>
          </cell>
          <cell r="BT478">
            <v>55</v>
          </cell>
          <cell r="BU478">
            <v>143</v>
          </cell>
          <cell r="BV478">
            <v>0</v>
          </cell>
          <cell r="BW478">
            <v>0</v>
          </cell>
          <cell r="CV478">
            <v>0</v>
          </cell>
          <cell r="CW478">
            <v>0</v>
          </cell>
          <cell r="CX478">
            <v>25</v>
          </cell>
          <cell r="CY478">
            <v>30</v>
          </cell>
          <cell r="CZ478">
            <v>0</v>
          </cell>
          <cell r="DA478">
            <v>412</v>
          </cell>
          <cell r="DB478">
            <v>16038</v>
          </cell>
          <cell r="DC478">
            <v>24</v>
          </cell>
          <cell r="DD478">
            <v>1958</v>
          </cell>
          <cell r="DE478">
            <v>453</v>
          </cell>
          <cell r="DF478">
            <v>2</v>
          </cell>
          <cell r="DG478">
            <v>17</v>
          </cell>
          <cell r="DH478">
            <v>2</v>
          </cell>
          <cell r="DI478">
            <v>0</v>
          </cell>
          <cell r="DJ478">
            <v>20</v>
          </cell>
          <cell r="DK478">
            <v>16</v>
          </cell>
          <cell r="DL478">
            <v>0</v>
          </cell>
          <cell r="DM478">
            <v>163</v>
          </cell>
          <cell r="DN478">
            <v>2837</v>
          </cell>
          <cell r="DO478">
            <v>4</v>
          </cell>
          <cell r="DP478">
            <v>269</v>
          </cell>
          <cell r="DQ478">
            <v>105</v>
          </cell>
          <cell r="DR478">
            <v>0</v>
          </cell>
          <cell r="DS478">
            <v>3</v>
          </cell>
        </row>
        <row r="479">
          <cell r="B479" t="str">
            <v>Kab. Penukal Abab Lematang Ilir</v>
          </cell>
          <cell r="C479" t="str">
            <v>Prov. Sumatera Selatan</v>
          </cell>
          <cell r="AZ479">
            <v>1</v>
          </cell>
          <cell r="BA479">
            <v>0</v>
          </cell>
          <cell r="BB479">
            <v>14</v>
          </cell>
          <cell r="BC479">
            <v>17</v>
          </cell>
          <cell r="BD479">
            <v>2</v>
          </cell>
          <cell r="BE479">
            <v>228</v>
          </cell>
          <cell r="BF479">
            <v>18444</v>
          </cell>
          <cell r="BG479">
            <v>76</v>
          </cell>
          <cell r="BH479">
            <v>2843</v>
          </cell>
          <cell r="BI479">
            <v>2226</v>
          </cell>
          <cell r="BJ479">
            <v>14</v>
          </cell>
          <cell r="BK479">
            <v>290</v>
          </cell>
          <cell r="BL479">
            <v>0</v>
          </cell>
          <cell r="BM479">
            <v>0</v>
          </cell>
          <cell r="BN479">
            <v>3</v>
          </cell>
          <cell r="BO479">
            <v>0</v>
          </cell>
          <cell r="BP479">
            <v>0</v>
          </cell>
          <cell r="BQ479">
            <v>25</v>
          </cell>
          <cell r="BR479">
            <v>1283</v>
          </cell>
          <cell r="BS479">
            <v>0</v>
          </cell>
          <cell r="BT479">
            <v>71</v>
          </cell>
          <cell r="BU479">
            <v>110</v>
          </cell>
          <cell r="BV479">
            <v>0</v>
          </cell>
          <cell r="BW479">
            <v>1</v>
          </cell>
          <cell r="CV479">
            <v>5</v>
          </cell>
          <cell r="CW479">
            <v>0</v>
          </cell>
          <cell r="CX479">
            <v>29</v>
          </cell>
          <cell r="CY479">
            <v>22</v>
          </cell>
          <cell r="CZ479">
            <v>0</v>
          </cell>
          <cell r="DA479">
            <v>155</v>
          </cell>
          <cell r="DB479">
            <v>5208</v>
          </cell>
          <cell r="DC479">
            <v>15</v>
          </cell>
          <cell r="DD479">
            <v>2006</v>
          </cell>
          <cell r="DE479">
            <v>474</v>
          </cell>
          <cell r="DF479">
            <v>2</v>
          </cell>
          <cell r="DG479">
            <v>174</v>
          </cell>
          <cell r="DH479">
            <v>0</v>
          </cell>
          <cell r="DI479">
            <v>0</v>
          </cell>
          <cell r="DJ479">
            <v>3</v>
          </cell>
          <cell r="DK479">
            <v>35</v>
          </cell>
          <cell r="DL479">
            <v>0</v>
          </cell>
          <cell r="DM479">
            <v>94</v>
          </cell>
          <cell r="DN479">
            <v>1359</v>
          </cell>
          <cell r="DO479">
            <v>6</v>
          </cell>
          <cell r="DP479">
            <v>407</v>
          </cell>
          <cell r="DQ479">
            <v>148</v>
          </cell>
          <cell r="DR479">
            <v>1</v>
          </cell>
          <cell r="DS479">
            <v>30</v>
          </cell>
        </row>
        <row r="480">
          <cell r="B480" t="str">
            <v>Kota Lubuk Linggau</v>
          </cell>
          <cell r="C480" t="str">
            <v>Prov. Sumatera Selatan</v>
          </cell>
          <cell r="AZ480">
            <v>1</v>
          </cell>
          <cell r="BA480">
            <v>0</v>
          </cell>
          <cell r="BB480">
            <v>65</v>
          </cell>
          <cell r="BC480">
            <v>18</v>
          </cell>
          <cell r="BD480">
            <v>1</v>
          </cell>
          <cell r="BE480">
            <v>436</v>
          </cell>
          <cell r="BF480">
            <v>16775</v>
          </cell>
          <cell r="BG480">
            <v>39</v>
          </cell>
          <cell r="BH480">
            <v>1567</v>
          </cell>
          <cell r="BI480">
            <v>3333</v>
          </cell>
          <cell r="BJ480">
            <v>13</v>
          </cell>
          <cell r="BK480">
            <v>172</v>
          </cell>
          <cell r="BL480">
            <v>0</v>
          </cell>
          <cell r="BM480">
            <v>0</v>
          </cell>
          <cell r="BN480">
            <v>14</v>
          </cell>
          <cell r="BO480">
            <v>0</v>
          </cell>
          <cell r="BP480">
            <v>0</v>
          </cell>
          <cell r="BQ480">
            <v>155</v>
          </cell>
          <cell r="BR480">
            <v>2613</v>
          </cell>
          <cell r="BS480">
            <v>0</v>
          </cell>
          <cell r="BT480">
            <v>42</v>
          </cell>
          <cell r="BU480">
            <v>349</v>
          </cell>
          <cell r="BV480">
            <v>0</v>
          </cell>
          <cell r="BW480">
            <v>1</v>
          </cell>
          <cell r="CV480">
            <v>13</v>
          </cell>
          <cell r="CW480">
            <v>0</v>
          </cell>
          <cell r="CX480">
            <v>49</v>
          </cell>
          <cell r="CY480">
            <v>67</v>
          </cell>
          <cell r="CZ480">
            <v>0</v>
          </cell>
          <cell r="DA480">
            <v>398</v>
          </cell>
          <cell r="DB480">
            <v>6530</v>
          </cell>
          <cell r="DC480">
            <v>4</v>
          </cell>
          <cell r="DD480">
            <v>1326</v>
          </cell>
          <cell r="DE480">
            <v>762</v>
          </cell>
          <cell r="DF480">
            <v>1</v>
          </cell>
          <cell r="DG480">
            <v>120</v>
          </cell>
          <cell r="DH480">
            <v>12</v>
          </cell>
          <cell r="DI480">
            <v>0</v>
          </cell>
          <cell r="DJ480">
            <v>115</v>
          </cell>
          <cell r="DK480">
            <v>48</v>
          </cell>
          <cell r="DL480">
            <v>0</v>
          </cell>
          <cell r="DM480">
            <v>514</v>
          </cell>
          <cell r="DN480">
            <v>1646</v>
          </cell>
          <cell r="DO480">
            <v>5</v>
          </cell>
          <cell r="DP480">
            <v>254</v>
          </cell>
          <cell r="DQ480">
            <v>191</v>
          </cell>
          <cell r="DR480">
            <v>0</v>
          </cell>
          <cell r="DS480">
            <v>7</v>
          </cell>
        </row>
        <row r="481">
          <cell r="B481" t="str">
            <v>Kota Pagar Alam</v>
          </cell>
          <cell r="C481" t="str">
            <v>Prov. Sumatera Selatan</v>
          </cell>
          <cell r="AZ481">
            <v>1</v>
          </cell>
          <cell r="BA481">
            <v>0</v>
          </cell>
          <cell r="BB481">
            <v>34</v>
          </cell>
          <cell r="BC481">
            <v>17</v>
          </cell>
          <cell r="BD481">
            <v>0</v>
          </cell>
          <cell r="BE481">
            <v>334</v>
          </cell>
          <cell r="BF481">
            <v>8942</v>
          </cell>
          <cell r="BG481">
            <v>13</v>
          </cell>
          <cell r="BH481">
            <v>948</v>
          </cell>
          <cell r="BI481">
            <v>640</v>
          </cell>
          <cell r="BJ481">
            <v>3</v>
          </cell>
          <cell r="BK481">
            <v>57</v>
          </cell>
          <cell r="BL481">
            <v>0</v>
          </cell>
          <cell r="BM481">
            <v>0</v>
          </cell>
          <cell r="BN481">
            <v>18</v>
          </cell>
          <cell r="BO481">
            <v>2</v>
          </cell>
          <cell r="BP481">
            <v>0</v>
          </cell>
          <cell r="BQ481">
            <v>163</v>
          </cell>
          <cell r="BR481">
            <v>2777</v>
          </cell>
          <cell r="BS481">
            <v>1</v>
          </cell>
          <cell r="BT481">
            <v>92</v>
          </cell>
          <cell r="BU481">
            <v>235</v>
          </cell>
          <cell r="BV481">
            <v>0</v>
          </cell>
          <cell r="BW481">
            <v>4</v>
          </cell>
          <cell r="CV481">
            <v>6</v>
          </cell>
          <cell r="CW481">
            <v>1</v>
          </cell>
          <cell r="CX481">
            <v>17</v>
          </cell>
          <cell r="CY481">
            <v>37</v>
          </cell>
          <cell r="CZ481">
            <v>1</v>
          </cell>
          <cell r="DA481">
            <v>165</v>
          </cell>
          <cell r="DB481">
            <v>3118</v>
          </cell>
          <cell r="DC481">
            <v>3</v>
          </cell>
          <cell r="DD481">
            <v>625</v>
          </cell>
          <cell r="DE481">
            <v>208</v>
          </cell>
          <cell r="DF481">
            <v>0</v>
          </cell>
          <cell r="DG481">
            <v>36</v>
          </cell>
          <cell r="DH481">
            <v>0</v>
          </cell>
          <cell r="DI481">
            <v>0</v>
          </cell>
          <cell r="DJ481">
            <v>4</v>
          </cell>
          <cell r="DK481">
            <v>34</v>
          </cell>
          <cell r="DL481">
            <v>0</v>
          </cell>
          <cell r="DM481">
            <v>239</v>
          </cell>
          <cell r="DN481">
            <v>1424</v>
          </cell>
          <cell r="DO481">
            <v>5</v>
          </cell>
          <cell r="DP481">
            <v>297</v>
          </cell>
          <cell r="DQ481">
            <v>28</v>
          </cell>
          <cell r="DR481">
            <v>0</v>
          </cell>
          <cell r="DS481">
            <v>5</v>
          </cell>
        </row>
        <row r="482">
          <cell r="B482" t="str">
            <v>Kota Palembang</v>
          </cell>
          <cell r="C482" t="str">
            <v>Prov. Sumatera Selatan</v>
          </cell>
          <cell r="AZ482">
            <v>20</v>
          </cell>
          <cell r="BA482">
            <v>1</v>
          </cell>
          <cell r="BB482">
            <v>586</v>
          </cell>
          <cell r="BC482">
            <v>197</v>
          </cell>
          <cell r="BD482">
            <v>5</v>
          </cell>
          <cell r="BE482">
            <v>3381</v>
          </cell>
          <cell r="BF482">
            <v>89272</v>
          </cell>
          <cell r="BG482">
            <v>375</v>
          </cell>
          <cell r="BH482">
            <v>10705</v>
          </cell>
          <cell r="BI482">
            <v>17751</v>
          </cell>
          <cell r="BJ482">
            <v>78</v>
          </cell>
          <cell r="BK482">
            <v>1363</v>
          </cell>
          <cell r="BL482">
            <v>2</v>
          </cell>
          <cell r="BM482">
            <v>0</v>
          </cell>
          <cell r="BN482">
            <v>273</v>
          </cell>
          <cell r="BO482">
            <v>26</v>
          </cell>
          <cell r="BP482">
            <v>2</v>
          </cell>
          <cell r="BQ482">
            <v>1586</v>
          </cell>
          <cell r="BR482">
            <v>27744</v>
          </cell>
          <cell r="BS482">
            <v>26</v>
          </cell>
          <cell r="BT482">
            <v>735</v>
          </cell>
          <cell r="BU482">
            <v>4139</v>
          </cell>
          <cell r="BV482">
            <v>1</v>
          </cell>
          <cell r="BW482">
            <v>34</v>
          </cell>
          <cell r="CV482">
            <v>10</v>
          </cell>
          <cell r="CW482">
            <v>0</v>
          </cell>
          <cell r="CX482">
            <v>272</v>
          </cell>
          <cell r="CY482">
            <v>384</v>
          </cell>
          <cell r="CZ482">
            <v>7</v>
          </cell>
          <cell r="DA482">
            <v>2534</v>
          </cell>
          <cell r="DB482">
            <v>30532</v>
          </cell>
          <cell r="DC482">
            <v>33</v>
          </cell>
          <cell r="DD482">
            <v>6995</v>
          </cell>
          <cell r="DE482">
            <v>6118</v>
          </cell>
          <cell r="DF482">
            <v>10</v>
          </cell>
          <cell r="DG482">
            <v>858</v>
          </cell>
          <cell r="DH482">
            <v>41</v>
          </cell>
          <cell r="DI482">
            <v>1</v>
          </cell>
          <cell r="DJ482">
            <v>343</v>
          </cell>
          <cell r="DK482">
            <v>365</v>
          </cell>
          <cell r="DL482">
            <v>5</v>
          </cell>
          <cell r="DM482">
            <v>2099</v>
          </cell>
          <cell r="DN482">
            <v>17457</v>
          </cell>
          <cell r="DO482">
            <v>79</v>
          </cell>
          <cell r="DP482">
            <v>4100</v>
          </cell>
          <cell r="DQ482">
            <v>2911</v>
          </cell>
          <cell r="DR482">
            <v>23</v>
          </cell>
          <cell r="DS482">
            <v>489</v>
          </cell>
        </row>
        <row r="483">
          <cell r="B483" t="str">
            <v>Kota Prabumulih</v>
          </cell>
          <cell r="C483" t="str">
            <v>Prov. Sumatera Selatan</v>
          </cell>
          <cell r="AZ483">
            <v>2</v>
          </cell>
          <cell r="BA483">
            <v>0</v>
          </cell>
          <cell r="BB483">
            <v>27</v>
          </cell>
          <cell r="BC483">
            <v>15</v>
          </cell>
          <cell r="BD483">
            <v>3</v>
          </cell>
          <cell r="BE483">
            <v>247</v>
          </cell>
          <cell r="BF483">
            <v>16003</v>
          </cell>
          <cell r="BG483">
            <v>47</v>
          </cell>
          <cell r="BH483">
            <v>1920</v>
          </cell>
          <cell r="BI483">
            <v>1010</v>
          </cell>
          <cell r="BJ483">
            <v>5</v>
          </cell>
          <cell r="BK483">
            <v>147</v>
          </cell>
          <cell r="BL483">
            <v>0</v>
          </cell>
          <cell r="BM483">
            <v>0</v>
          </cell>
          <cell r="BN483">
            <v>17</v>
          </cell>
          <cell r="BO483">
            <v>1</v>
          </cell>
          <cell r="BP483">
            <v>0</v>
          </cell>
          <cell r="BQ483">
            <v>63</v>
          </cell>
          <cell r="BR483">
            <v>2230</v>
          </cell>
          <cell r="BS483">
            <v>0</v>
          </cell>
          <cell r="BT483">
            <v>23</v>
          </cell>
          <cell r="BU483">
            <v>317</v>
          </cell>
          <cell r="BV483">
            <v>0</v>
          </cell>
          <cell r="BW483">
            <v>0</v>
          </cell>
          <cell r="CV483">
            <v>1</v>
          </cell>
          <cell r="CW483">
            <v>0</v>
          </cell>
          <cell r="CX483">
            <v>21</v>
          </cell>
          <cell r="CY483">
            <v>65</v>
          </cell>
          <cell r="CZ483">
            <v>0</v>
          </cell>
          <cell r="DA483">
            <v>384</v>
          </cell>
          <cell r="DB483">
            <v>4857</v>
          </cell>
          <cell r="DC483">
            <v>3</v>
          </cell>
          <cell r="DD483">
            <v>1178</v>
          </cell>
          <cell r="DE483">
            <v>544</v>
          </cell>
          <cell r="DF483">
            <v>0</v>
          </cell>
          <cell r="DG483">
            <v>75</v>
          </cell>
          <cell r="DH483">
            <v>0</v>
          </cell>
          <cell r="DI483">
            <v>0</v>
          </cell>
          <cell r="DJ483">
            <v>14</v>
          </cell>
          <cell r="DK483">
            <v>15</v>
          </cell>
          <cell r="DL483">
            <v>0</v>
          </cell>
          <cell r="DM483">
            <v>102</v>
          </cell>
          <cell r="DN483">
            <v>1409</v>
          </cell>
          <cell r="DO483">
            <v>0</v>
          </cell>
          <cell r="DP483">
            <v>398</v>
          </cell>
          <cell r="DQ483">
            <v>139</v>
          </cell>
          <cell r="DR483">
            <v>0</v>
          </cell>
          <cell r="DS483">
            <v>19</v>
          </cell>
        </row>
        <row r="484">
          <cell r="B484" t="str">
            <v>Kab. Asahan</v>
          </cell>
          <cell r="C484" t="str">
            <v>Prov. Sumatera Utara</v>
          </cell>
          <cell r="AZ484">
            <v>3</v>
          </cell>
          <cell r="BA484">
            <v>0</v>
          </cell>
          <cell r="BB484">
            <v>153</v>
          </cell>
          <cell r="BC484">
            <v>53</v>
          </cell>
          <cell r="BD484">
            <v>0</v>
          </cell>
          <cell r="BE484">
            <v>959</v>
          </cell>
          <cell r="BF484">
            <v>53966</v>
          </cell>
          <cell r="BG484">
            <v>85</v>
          </cell>
          <cell r="BH484">
            <v>4958</v>
          </cell>
          <cell r="BI484">
            <v>4664</v>
          </cell>
          <cell r="BJ484">
            <v>9</v>
          </cell>
          <cell r="BK484">
            <v>214</v>
          </cell>
          <cell r="BL484">
            <v>0</v>
          </cell>
          <cell r="BM484">
            <v>0</v>
          </cell>
          <cell r="BN484">
            <v>30</v>
          </cell>
          <cell r="BO484">
            <v>8</v>
          </cell>
          <cell r="BP484">
            <v>1</v>
          </cell>
          <cell r="BQ484">
            <v>192</v>
          </cell>
          <cell r="BR484">
            <v>8546</v>
          </cell>
          <cell r="BS484">
            <v>10</v>
          </cell>
          <cell r="BT484">
            <v>584</v>
          </cell>
          <cell r="BU484">
            <v>1065</v>
          </cell>
          <cell r="BV484">
            <v>2</v>
          </cell>
          <cell r="BW484">
            <v>53</v>
          </cell>
          <cell r="CV484">
            <v>6</v>
          </cell>
          <cell r="CW484">
            <v>0</v>
          </cell>
          <cell r="CX484">
            <v>93</v>
          </cell>
          <cell r="CY484">
            <v>78</v>
          </cell>
          <cell r="CZ484">
            <v>1</v>
          </cell>
          <cell r="DA484">
            <v>617</v>
          </cell>
          <cell r="DB484">
            <v>16022</v>
          </cell>
          <cell r="DC484">
            <v>14</v>
          </cell>
          <cell r="DD484">
            <v>3179</v>
          </cell>
          <cell r="DE484">
            <v>930</v>
          </cell>
          <cell r="DF484">
            <v>3</v>
          </cell>
          <cell r="DG484">
            <v>117</v>
          </cell>
          <cell r="DH484">
            <v>2</v>
          </cell>
          <cell r="DI484">
            <v>0</v>
          </cell>
          <cell r="DJ484">
            <v>24</v>
          </cell>
          <cell r="DK484">
            <v>25</v>
          </cell>
          <cell r="DL484">
            <v>0</v>
          </cell>
          <cell r="DM484">
            <v>215</v>
          </cell>
          <cell r="DN484">
            <v>4819</v>
          </cell>
          <cell r="DO484">
            <v>5</v>
          </cell>
          <cell r="DP484">
            <v>698</v>
          </cell>
          <cell r="DQ484">
            <v>431</v>
          </cell>
          <cell r="DR484">
            <v>1</v>
          </cell>
          <cell r="DS484">
            <v>31</v>
          </cell>
        </row>
        <row r="485">
          <cell r="B485" t="str">
            <v>Kab. Batubara</v>
          </cell>
          <cell r="C485" t="str">
            <v>Prov. Sumatera Utara</v>
          </cell>
          <cell r="AZ485">
            <v>2</v>
          </cell>
          <cell r="BA485">
            <v>0</v>
          </cell>
          <cell r="BB485">
            <v>96</v>
          </cell>
          <cell r="BC485">
            <v>47</v>
          </cell>
          <cell r="BD485">
            <v>2</v>
          </cell>
          <cell r="BE485">
            <v>1047</v>
          </cell>
          <cell r="BF485">
            <v>38319</v>
          </cell>
          <cell r="BG485">
            <v>99</v>
          </cell>
          <cell r="BH485">
            <v>4115</v>
          </cell>
          <cell r="BI485">
            <v>3647</v>
          </cell>
          <cell r="BJ485">
            <v>3</v>
          </cell>
          <cell r="BK485">
            <v>169</v>
          </cell>
          <cell r="BL485">
            <v>0</v>
          </cell>
          <cell r="BM485">
            <v>0</v>
          </cell>
          <cell r="BN485">
            <v>17</v>
          </cell>
          <cell r="BO485">
            <v>0</v>
          </cell>
          <cell r="BP485">
            <v>0</v>
          </cell>
          <cell r="BQ485">
            <v>96</v>
          </cell>
          <cell r="BR485">
            <v>1860</v>
          </cell>
          <cell r="BS485">
            <v>1</v>
          </cell>
          <cell r="BT485">
            <v>43</v>
          </cell>
          <cell r="BU485">
            <v>347</v>
          </cell>
          <cell r="BV485">
            <v>0</v>
          </cell>
          <cell r="BW485">
            <v>0</v>
          </cell>
          <cell r="CV485">
            <v>1</v>
          </cell>
          <cell r="CW485">
            <v>0</v>
          </cell>
          <cell r="CX485">
            <v>20</v>
          </cell>
          <cell r="CY485">
            <v>32</v>
          </cell>
          <cell r="CZ485">
            <v>0</v>
          </cell>
          <cell r="DA485">
            <v>392</v>
          </cell>
          <cell r="DB485">
            <v>9032</v>
          </cell>
          <cell r="DC485">
            <v>12</v>
          </cell>
          <cell r="DD485">
            <v>2439</v>
          </cell>
          <cell r="DE485">
            <v>579</v>
          </cell>
          <cell r="DF485">
            <v>1</v>
          </cell>
          <cell r="DG485">
            <v>108</v>
          </cell>
          <cell r="DH485">
            <v>7</v>
          </cell>
          <cell r="DI485">
            <v>0</v>
          </cell>
          <cell r="DJ485">
            <v>56</v>
          </cell>
          <cell r="DK485">
            <v>34</v>
          </cell>
          <cell r="DL485">
            <v>1</v>
          </cell>
          <cell r="DM485">
            <v>232</v>
          </cell>
          <cell r="DN485">
            <v>2377</v>
          </cell>
          <cell r="DO485">
            <v>7</v>
          </cell>
          <cell r="DP485">
            <v>457</v>
          </cell>
          <cell r="DQ485">
            <v>367</v>
          </cell>
          <cell r="DR485">
            <v>1</v>
          </cell>
          <cell r="DS485">
            <v>60</v>
          </cell>
        </row>
        <row r="486">
          <cell r="B486" t="str">
            <v>Kab. Dairi</v>
          </cell>
          <cell r="C486" t="str">
            <v>Prov. Sumatera Utara</v>
          </cell>
          <cell r="AZ486">
            <v>3</v>
          </cell>
          <cell r="BA486">
            <v>0</v>
          </cell>
          <cell r="BB486">
            <v>107</v>
          </cell>
          <cell r="BC486">
            <v>26</v>
          </cell>
          <cell r="BD486">
            <v>0</v>
          </cell>
          <cell r="BE486">
            <v>357</v>
          </cell>
          <cell r="BF486">
            <v>29344</v>
          </cell>
          <cell r="BG486">
            <v>129</v>
          </cell>
          <cell r="BH486">
            <v>4193</v>
          </cell>
          <cell r="BI486">
            <v>4325</v>
          </cell>
          <cell r="BJ486">
            <v>14</v>
          </cell>
          <cell r="BK486">
            <v>234</v>
          </cell>
          <cell r="BL486">
            <v>0</v>
          </cell>
          <cell r="BM486">
            <v>0</v>
          </cell>
          <cell r="BN486">
            <v>15</v>
          </cell>
          <cell r="BO486">
            <v>0</v>
          </cell>
          <cell r="BP486">
            <v>0</v>
          </cell>
          <cell r="BQ486">
            <v>43</v>
          </cell>
          <cell r="BR486">
            <v>2394</v>
          </cell>
          <cell r="BS486">
            <v>7</v>
          </cell>
          <cell r="BT486">
            <v>72</v>
          </cell>
          <cell r="BU486">
            <v>556</v>
          </cell>
          <cell r="BV486">
            <v>1</v>
          </cell>
          <cell r="BW486">
            <v>12</v>
          </cell>
          <cell r="CV486">
            <v>6</v>
          </cell>
          <cell r="CW486">
            <v>0</v>
          </cell>
          <cell r="CX486">
            <v>64</v>
          </cell>
          <cell r="CY486">
            <v>40</v>
          </cell>
          <cell r="CZ486">
            <v>0</v>
          </cell>
          <cell r="DA486">
            <v>200</v>
          </cell>
          <cell r="DB486">
            <v>11375</v>
          </cell>
          <cell r="DC486">
            <v>11</v>
          </cell>
          <cell r="DD486">
            <v>3593</v>
          </cell>
          <cell r="DE486">
            <v>1176</v>
          </cell>
          <cell r="DF486">
            <v>1</v>
          </cell>
          <cell r="DG486">
            <v>145</v>
          </cell>
          <cell r="DH486">
            <v>2</v>
          </cell>
          <cell r="DI486">
            <v>0</v>
          </cell>
          <cell r="DJ486">
            <v>27</v>
          </cell>
          <cell r="DK486">
            <v>8</v>
          </cell>
          <cell r="DL486">
            <v>2</v>
          </cell>
          <cell r="DM486">
            <v>141</v>
          </cell>
          <cell r="DN486">
            <v>2508</v>
          </cell>
          <cell r="DO486">
            <v>10</v>
          </cell>
          <cell r="DP486">
            <v>612</v>
          </cell>
          <cell r="DQ486">
            <v>128</v>
          </cell>
          <cell r="DR486">
            <v>1</v>
          </cell>
          <cell r="DS486">
            <v>27</v>
          </cell>
        </row>
        <row r="487">
          <cell r="B487" t="str">
            <v>Kab. Deli Serdang</v>
          </cell>
          <cell r="C487" t="str">
            <v>Prov. Sumatera Utara</v>
          </cell>
          <cell r="AZ487">
            <v>11</v>
          </cell>
          <cell r="BA487">
            <v>3</v>
          </cell>
          <cell r="BB487">
            <v>454</v>
          </cell>
          <cell r="BC487">
            <v>170</v>
          </cell>
          <cell r="BD487">
            <v>11</v>
          </cell>
          <cell r="BE487">
            <v>3953</v>
          </cell>
          <cell r="BF487">
            <v>108735</v>
          </cell>
          <cell r="BG487">
            <v>277</v>
          </cell>
          <cell r="BH487">
            <v>7464</v>
          </cell>
          <cell r="BI487">
            <v>18020</v>
          </cell>
          <cell r="BJ487">
            <v>59</v>
          </cell>
          <cell r="BK487">
            <v>696</v>
          </cell>
          <cell r="BL487">
            <v>0</v>
          </cell>
          <cell r="BM487">
            <v>0</v>
          </cell>
          <cell r="BN487">
            <v>1572</v>
          </cell>
          <cell r="BO487">
            <v>68</v>
          </cell>
          <cell r="BP487">
            <v>7</v>
          </cell>
          <cell r="BQ487">
            <v>5571</v>
          </cell>
          <cell r="BR487">
            <v>44924</v>
          </cell>
          <cell r="BS487">
            <v>58</v>
          </cell>
          <cell r="BT487">
            <v>1307</v>
          </cell>
          <cell r="BU487">
            <v>9224</v>
          </cell>
          <cell r="BV487">
            <v>10</v>
          </cell>
          <cell r="BW487">
            <v>118</v>
          </cell>
          <cell r="CV487">
            <v>24</v>
          </cell>
          <cell r="CW487">
            <v>0</v>
          </cell>
          <cell r="CX487">
            <v>219</v>
          </cell>
          <cell r="CY487">
            <v>169</v>
          </cell>
          <cell r="CZ487">
            <v>3</v>
          </cell>
          <cell r="DA487">
            <v>1150</v>
          </cell>
          <cell r="DB487">
            <v>23861</v>
          </cell>
          <cell r="DC487">
            <v>37</v>
          </cell>
          <cell r="DD487">
            <v>4032</v>
          </cell>
          <cell r="DE487">
            <v>3860</v>
          </cell>
          <cell r="DF487">
            <v>7</v>
          </cell>
          <cell r="DG487">
            <v>465</v>
          </cell>
          <cell r="DH487">
            <v>67</v>
          </cell>
          <cell r="DI487">
            <v>5</v>
          </cell>
          <cell r="DJ487">
            <v>920</v>
          </cell>
          <cell r="DK487">
            <v>301</v>
          </cell>
          <cell r="DL487">
            <v>9</v>
          </cell>
          <cell r="DM487">
            <v>4023</v>
          </cell>
          <cell r="DN487">
            <v>26398</v>
          </cell>
          <cell r="DO487">
            <v>45</v>
          </cell>
          <cell r="DP487">
            <v>3347</v>
          </cell>
          <cell r="DQ487">
            <v>6167</v>
          </cell>
          <cell r="DR487">
            <v>7</v>
          </cell>
          <cell r="DS487">
            <v>447</v>
          </cell>
        </row>
        <row r="488">
          <cell r="B488" t="str">
            <v>Kab. Humbang Hasudutan</v>
          </cell>
          <cell r="C488" t="str">
            <v>Prov. Sumatera Utara</v>
          </cell>
          <cell r="AZ488">
            <v>0</v>
          </cell>
          <cell r="BA488">
            <v>0</v>
          </cell>
          <cell r="BB488">
            <v>41</v>
          </cell>
          <cell r="BC488">
            <v>12</v>
          </cell>
          <cell r="BD488">
            <v>1</v>
          </cell>
          <cell r="BE488">
            <v>246</v>
          </cell>
          <cell r="BF488">
            <v>21802</v>
          </cell>
          <cell r="BG488">
            <v>71</v>
          </cell>
          <cell r="BH488">
            <v>3317</v>
          </cell>
          <cell r="BI488">
            <v>1755</v>
          </cell>
          <cell r="BJ488">
            <v>9</v>
          </cell>
          <cell r="BK488">
            <v>91</v>
          </cell>
          <cell r="BL488">
            <v>0</v>
          </cell>
          <cell r="BM488">
            <v>0</v>
          </cell>
          <cell r="BN488">
            <v>6</v>
          </cell>
          <cell r="BO488">
            <v>0</v>
          </cell>
          <cell r="BP488">
            <v>0</v>
          </cell>
          <cell r="BQ488">
            <v>11</v>
          </cell>
          <cell r="BR488">
            <v>1837</v>
          </cell>
          <cell r="BS488">
            <v>7</v>
          </cell>
          <cell r="BT488">
            <v>46</v>
          </cell>
          <cell r="BU488">
            <v>151</v>
          </cell>
          <cell r="BV488">
            <v>1</v>
          </cell>
          <cell r="BW488">
            <v>4</v>
          </cell>
          <cell r="CV488">
            <v>7</v>
          </cell>
          <cell r="CW488">
            <v>0</v>
          </cell>
          <cell r="CX488">
            <v>32</v>
          </cell>
          <cell r="CY488">
            <v>44</v>
          </cell>
          <cell r="CZ488">
            <v>1</v>
          </cell>
          <cell r="DA488">
            <v>186</v>
          </cell>
          <cell r="DB488">
            <v>9337</v>
          </cell>
          <cell r="DC488">
            <v>6</v>
          </cell>
          <cell r="DD488">
            <v>2928</v>
          </cell>
          <cell r="DE488">
            <v>293</v>
          </cell>
          <cell r="DF488">
            <v>1</v>
          </cell>
          <cell r="DG488">
            <v>61</v>
          </cell>
          <cell r="DH488">
            <v>1</v>
          </cell>
          <cell r="DI488">
            <v>0</v>
          </cell>
          <cell r="DJ488">
            <v>4</v>
          </cell>
          <cell r="DK488">
            <v>2</v>
          </cell>
          <cell r="DL488">
            <v>0</v>
          </cell>
          <cell r="DM488">
            <v>49</v>
          </cell>
          <cell r="DN488">
            <v>1274</v>
          </cell>
          <cell r="DO488">
            <v>2</v>
          </cell>
          <cell r="DP488">
            <v>162</v>
          </cell>
          <cell r="DQ488">
            <v>28</v>
          </cell>
          <cell r="DR488">
            <v>0</v>
          </cell>
          <cell r="DS488">
            <v>1</v>
          </cell>
        </row>
        <row r="489">
          <cell r="B489" t="str">
            <v>Kab. Karo</v>
          </cell>
          <cell r="C489" t="str">
            <v>Prov. Sumatera Utara</v>
          </cell>
          <cell r="AZ489">
            <v>4</v>
          </cell>
          <cell r="BA489">
            <v>1</v>
          </cell>
          <cell r="BB489">
            <v>77</v>
          </cell>
          <cell r="BC489">
            <v>14</v>
          </cell>
          <cell r="BD489">
            <v>0</v>
          </cell>
          <cell r="BE489">
            <v>268</v>
          </cell>
          <cell r="BF489">
            <v>26117</v>
          </cell>
          <cell r="BG489">
            <v>355</v>
          </cell>
          <cell r="BH489">
            <v>2699</v>
          </cell>
          <cell r="BI489">
            <v>6536</v>
          </cell>
          <cell r="BJ489">
            <v>60</v>
          </cell>
          <cell r="BK489">
            <v>458</v>
          </cell>
          <cell r="BL489">
            <v>0</v>
          </cell>
          <cell r="BM489">
            <v>0</v>
          </cell>
          <cell r="BN489">
            <v>17</v>
          </cell>
          <cell r="BO489">
            <v>0</v>
          </cell>
          <cell r="BP489">
            <v>0</v>
          </cell>
          <cell r="BQ489">
            <v>69</v>
          </cell>
          <cell r="BR489">
            <v>6837</v>
          </cell>
          <cell r="BS489">
            <v>20</v>
          </cell>
          <cell r="BT489">
            <v>223</v>
          </cell>
          <cell r="BU489">
            <v>994</v>
          </cell>
          <cell r="BV489">
            <v>3</v>
          </cell>
          <cell r="BW489">
            <v>33</v>
          </cell>
          <cell r="CV489">
            <v>4</v>
          </cell>
          <cell r="CW489">
            <v>0</v>
          </cell>
          <cell r="CX489">
            <v>102</v>
          </cell>
          <cell r="CY489">
            <v>56</v>
          </cell>
          <cell r="CZ489">
            <v>1</v>
          </cell>
          <cell r="DA489">
            <v>394</v>
          </cell>
          <cell r="DB489">
            <v>8704</v>
          </cell>
          <cell r="DC489">
            <v>3</v>
          </cell>
          <cell r="DD489">
            <v>2766</v>
          </cell>
          <cell r="DE489">
            <v>2426</v>
          </cell>
          <cell r="DF489">
            <v>6</v>
          </cell>
          <cell r="DG489">
            <v>596</v>
          </cell>
          <cell r="DH489">
            <v>0</v>
          </cell>
          <cell r="DI489">
            <v>0</v>
          </cell>
          <cell r="DJ489">
            <v>75</v>
          </cell>
          <cell r="DK489">
            <v>43</v>
          </cell>
          <cell r="DL489">
            <v>0</v>
          </cell>
          <cell r="DM489">
            <v>376</v>
          </cell>
          <cell r="DN489">
            <v>3758</v>
          </cell>
          <cell r="DO489">
            <v>4</v>
          </cell>
          <cell r="DP489">
            <v>707</v>
          </cell>
          <cell r="DQ489">
            <v>909</v>
          </cell>
          <cell r="DR489">
            <v>2</v>
          </cell>
          <cell r="DS489">
            <v>109</v>
          </cell>
        </row>
        <row r="490">
          <cell r="B490" t="str">
            <v>Kab. Labuhan Batu</v>
          </cell>
          <cell r="C490" t="str">
            <v>Prov. Sumatera Utara</v>
          </cell>
          <cell r="AZ490">
            <v>0</v>
          </cell>
          <cell r="BA490">
            <v>0</v>
          </cell>
          <cell r="BB490">
            <v>209</v>
          </cell>
          <cell r="BC490">
            <v>45</v>
          </cell>
          <cell r="BD490">
            <v>1</v>
          </cell>
          <cell r="BE490">
            <v>1252</v>
          </cell>
          <cell r="BF490">
            <v>42701</v>
          </cell>
          <cell r="BG490">
            <v>42</v>
          </cell>
          <cell r="BH490">
            <v>3143</v>
          </cell>
          <cell r="BI490">
            <v>4052</v>
          </cell>
          <cell r="BJ490">
            <v>5</v>
          </cell>
          <cell r="BK490">
            <v>167</v>
          </cell>
          <cell r="BL490">
            <v>0</v>
          </cell>
          <cell r="BM490">
            <v>0</v>
          </cell>
          <cell r="BN490">
            <v>26</v>
          </cell>
          <cell r="BO490">
            <v>1</v>
          </cell>
          <cell r="BP490">
            <v>0</v>
          </cell>
          <cell r="BQ490">
            <v>289</v>
          </cell>
          <cell r="BR490">
            <v>5386</v>
          </cell>
          <cell r="BS490">
            <v>6</v>
          </cell>
          <cell r="BT490">
            <v>149</v>
          </cell>
          <cell r="BU490">
            <v>428</v>
          </cell>
          <cell r="BV490">
            <v>1</v>
          </cell>
          <cell r="BW490">
            <v>2</v>
          </cell>
          <cell r="CV490">
            <v>8</v>
          </cell>
          <cell r="CW490">
            <v>0</v>
          </cell>
          <cell r="CX490">
            <v>104</v>
          </cell>
          <cell r="CY490">
            <v>48</v>
          </cell>
          <cell r="CZ490">
            <v>1</v>
          </cell>
          <cell r="DA490">
            <v>560</v>
          </cell>
          <cell r="DB490">
            <v>10044</v>
          </cell>
          <cell r="DC490">
            <v>7</v>
          </cell>
          <cell r="DD490">
            <v>1329</v>
          </cell>
          <cell r="DE490">
            <v>997</v>
          </cell>
          <cell r="DF490">
            <v>0</v>
          </cell>
          <cell r="DG490">
            <v>111</v>
          </cell>
          <cell r="DH490">
            <v>2</v>
          </cell>
          <cell r="DI490">
            <v>0</v>
          </cell>
          <cell r="DJ490">
            <v>38</v>
          </cell>
          <cell r="DK490">
            <v>24</v>
          </cell>
          <cell r="DL490">
            <v>0</v>
          </cell>
          <cell r="DM490">
            <v>317</v>
          </cell>
          <cell r="DN490">
            <v>2966</v>
          </cell>
          <cell r="DO490">
            <v>1</v>
          </cell>
          <cell r="DP490">
            <v>275</v>
          </cell>
          <cell r="DQ490">
            <v>163</v>
          </cell>
          <cell r="DR490">
            <v>0</v>
          </cell>
          <cell r="DS490">
            <v>6</v>
          </cell>
        </row>
        <row r="491">
          <cell r="B491" t="str">
            <v>Kab. Labuhan Batu Selatan</v>
          </cell>
          <cell r="C491" t="str">
            <v>Prov. Sumatera Utara</v>
          </cell>
          <cell r="AZ491">
            <v>3</v>
          </cell>
          <cell r="BA491">
            <v>0</v>
          </cell>
          <cell r="BB491">
            <v>101</v>
          </cell>
          <cell r="BC491">
            <v>16</v>
          </cell>
          <cell r="BD491">
            <v>1</v>
          </cell>
          <cell r="BE491">
            <v>603</v>
          </cell>
          <cell r="BF491">
            <v>27803</v>
          </cell>
          <cell r="BG491">
            <v>11</v>
          </cell>
          <cell r="BH491">
            <v>1050</v>
          </cell>
          <cell r="BI491">
            <v>4527</v>
          </cell>
          <cell r="BJ491">
            <v>6</v>
          </cell>
          <cell r="BK491">
            <v>99</v>
          </cell>
          <cell r="BL491">
            <v>0</v>
          </cell>
          <cell r="BM491">
            <v>0</v>
          </cell>
          <cell r="BN491">
            <v>14</v>
          </cell>
          <cell r="BO491">
            <v>0</v>
          </cell>
          <cell r="BP491">
            <v>0</v>
          </cell>
          <cell r="BQ491">
            <v>57</v>
          </cell>
          <cell r="BR491">
            <v>2707</v>
          </cell>
          <cell r="BS491">
            <v>0</v>
          </cell>
          <cell r="BT491">
            <v>32</v>
          </cell>
          <cell r="BU491">
            <v>923</v>
          </cell>
          <cell r="BV491">
            <v>0</v>
          </cell>
          <cell r="BW491">
            <v>2</v>
          </cell>
          <cell r="CV491">
            <v>1</v>
          </cell>
          <cell r="CW491">
            <v>0</v>
          </cell>
          <cell r="CX491">
            <v>22</v>
          </cell>
          <cell r="CY491">
            <v>7</v>
          </cell>
          <cell r="CZ491">
            <v>1</v>
          </cell>
          <cell r="DA491">
            <v>132</v>
          </cell>
          <cell r="DB491">
            <v>6326</v>
          </cell>
          <cell r="DC491">
            <v>2</v>
          </cell>
          <cell r="DD491">
            <v>426</v>
          </cell>
          <cell r="DE491">
            <v>635</v>
          </cell>
          <cell r="DF491">
            <v>1</v>
          </cell>
          <cell r="DG491">
            <v>40</v>
          </cell>
          <cell r="DH491">
            <v>1</v>
          </cell>
          <cell r="DI491">
            <v>0</v>
          </cell>
          <cell r="DJ491">
            <v>27</v>
          </cell>
          <cell r="DK491">
            <v>8</v>
          </cell>
          <cell r="DL491">
            <v>0</v>
          </cell>
          <cell r="DM491">
            <v>122</v>
          </cell>
          <cell r="DN491">
            <v>1850</v>
          </cell>
          <cell r="DO491">
            <v>1</v>
          </cell>
          <cell r="DP491">
            <v>56</v>
          </cell>
          <cell r="DQ491">
            <v>304</v>
          </cell>
          <cell r="DR491">
            <v>1</v>
          </cell>
          <cell r="DS491">
            <v>5</v>
          </cell>
        </row>
        <row r="492">
          <cell r="B492" t="str">
            <v>Kab. Labuhan Batu Utara</v>
          </cell>
          <cell r="C492" t="str">
            <v>Prov. Sumatera Utara</v>
          </cell>
          <cell r="AZ492">
            <v>1</v>
          </cell>
          <cell r="BA492">
            <v>0</v>
          </cell>
          <cell r="BB492">
            <v>91</v>
          </cell>
          <cell r="BC492">
            <v>19</v>
          </cell>
          <cell r="BD492">
            <v>0</v>
          </cell>
          <cell r="BE492">
            <v>483</v>
          </cell>
          <cell r="BF492">
            <v>33552</v>
          </cell>
          <cell r="BG492">
            <v>41</v>
          </cell>
          <cell r="BH492">
            <v>2073</v>
          </cell>
          <cell r="BI492">
            <v>4247</v>
          </cell>
          <cell r="BJ492">
            <v>7</v>
          </cell>
          <cell r="BK492">
            <v>134</v>
          </cell>
          <cell r="BL492">
            <v>0</v>
          </cell>
          <cell r="BM492">
            <v>0</v>
          </cell>
          <cell r="BN492">
            <v>107</v>
          </cell>
          <cell r="BO492">
            <v>1</v>
          </cell>
          <cell r="BP492">
            <v>0</v>
          </cell>
          <cell r="BQ492">
            <v>206</v>
          </cell>
          <cell r="BR492">
            <v>4205</v>
          </cell>
          <cell r="BS492">
            <v>4</v>
          </cell>
          <cell r="BT492">
            <v>185</v>
          </cell>
          <cell r="BU492">
            <v>732</v>
          </cell>
          <cell r="BV492">
            <v>3</v>
          </cell>
          <cell r="BW492">
            <v>14</v>
          </cell>
          <cell r="CV492">
            <v>0</v>
          </cell>
          <cell r="CW492">
            <v>0</v>
          </cell>
          <cell r="CX492">
            <v>43</v>
          </cell>
          <cell r="CY492">
            <v>18</v>
          </cell>
          <cell r="CZ492">
            <v>0</v>
          </cell>
          <cell r="DA492">
            <v>150</v>
          </cell>
          <cell r="DB492">
            <v>7258</v>
          </cell>
          <cell r="DC492">
            <v>8</v>
          </cell>
          <cell r="DD492">
            <v>1043</v>
          </cell>
          <cell r="DE492">
            <v>1185</v>
          </cell>
          <cell r="DF492">
            <v>0</v>
          </cell>
          <cell r="DG492">
            <v>69</v>
          </cell>
          <cell r="DH492">
            <v>0</v>
          </cell>
          <cell r="DI492">
            <v>0</v>
          </cell>
          <cell r="DJ492">
            <v>67</v>
          </cell>
          <cell r="DK492">
            <v>25</v>
          </cell>
          <cell r="DL492">
            <v>1</v>
          </cell>
          <cell r="DM492">
            <v>289</v>
          </cell>
          <cell r="DN492">
            <v>1731</v>
          </cell>
          <cell r="DO492">
            <v>0</v>
          </cell>
          <cell r="DP492">
            <v>280</v>
          </cell>
          <cell r="DQ492">
            <v>172</v>
          </cell>
          <cell r="DR492">
            <v>0</v>
          </cell>
          <cell r="DS492">
            <v>5</v>
          </cell>
        </row>
        <row r="493">
          <cell r="B493" t="str">
            <v>Kab. Langkat</v>
          </cell>
          <cell r="C493" t="str">
            <v>Prov. Sumatera Utara</v>
          </cell>
          <cell r="AZ493">
            <v>2</v>
          </cell>
          <cell r="BA493">
            <v>1</v>
          </cell>
          <cell r="BB493">
            <v>106</v>
          </cell>
          <cell r="BC493">
            <v>81</v>
          </cell>
          <cell r="BD493">
            <v>2</v>
          </cell>
          <cell r="BE493">
            <v>1401</v>
          </cell>
          <cell r="BF493">
            <v>82301</v>
          </cell>
          <cell r="BG493">
            <v>135</v>
          </cell>
          <cell r="BH493">
            <v>10348</v>
          </cell>
          <cell r="BI493">
            <v>2178</v>
          </cell>
          <cell r="BJ493">
            <v>18</v>
          </cell>
          <cell r="BK493">
            <v>84</v>
          </cell>
          <cell r="BL493">
            <v>0</v>
          </cell>
          <cell r="BM493">
            <v>0</v>
          </cell>
          <cell r="BN493">
            <v>9</v>
          </cell>
          <cell r="BO493">
            <v>0</v>
          </cell>
          <cell r="BP493">
            <v>0</v>
          </cell>
          <cell r="BQ493">
            <v>221</v>
          </cell>
          <cell r="BR493">
            <v>7183</v>
          </cell>
          <cell r="BS493">
            <v>2</v>
          </cell>
          <cell r="BT493">
            <v>393</v>
          </cell>
          <cell r="BU493">
            <v>134</v>
          </cell>
          <cell r="BV493">
            <v>0</v>
          </cell>
          <cell r="BW493">
            <v>5</v>
          </cell>
          <cell r="CV493">
            <v>5</v>
          </cell>
          <cell r="CW493">
            <v>1</v>
          </cell>
          <cell r="CX493">
            <v>60</v>
          </cell>
          <cell r="CY493">
            <v>73</v>
          </cell>
          <cell r="CZ493">
            <v>0</v>
          </cell>
          <cell r="DA493">
            <v>314</v>
          </cell>
          <cell r="DB493">
            <v>18158</v>
          </cell>
          <cell r="DC493">
            <v>16</v>
          </cell>
          <cell r="DD493">
            <v>5631</v>
          </cell>
          <cell r="DE493">
            <v>183</v>
          </cell>
          <cell r="DF493">
            <v>0</v>
          </cell>
          <cell r="DG493">
            <v>27</v>
          </cell>
          <cell r="DH493">
            <v>6</v>
          </cell>
          <cell r="DI493">
            <v>0</v>
          </cell>
          <cell r="DJ493">
            <v>55</v>
          </cell>
          <cell r="DK493">
            <v>44</v>
          </cell>
          <cell r="DL493">
            <v>0</v>
          </cell>
          <cell r="DM493">
            <v>340</v>
          </cell>
          <cell r="DN493">
            <v>9203</v>
          </cell>
          <cell r="DO493">
            <v>51</v>
          </cell>
          <cell r="DP493">
            <v>2826</v>
          </cell>
          <cell r="DQ493">
            <v>243</v>
          </cell>
          <cell r="DR493">
            <v>0</v>
          </cell>
          <cell r="DS493">
            <v>28</v>
          </cell>
        </row>
        <row r="494">
          <cell r="B494" t="str">
            <v>Kab. Mandailing Natal</v>
          </cell>
          <cell r="C494" t="str">
            <v>Prov. Sumatera Utara</v>
          </cell>
          <cell r="AZ494">
            <v>0</v>
          </cell>
          <cell r="BA494">
            <v>0</v>
          </cell>
          <cell r="BB494">
            <v>36</v>
          </cell>
          <cell r="BC494">
            <v>18</v>
          </cell>
          <cell r="BD494">
            <v>0</v>
          </cell>
          <cell r="BE494">
            <v>222</v>
          </cell>
          <cell r="BF494">
            <v>45989</v>
          </cell>
          <cell r="BG494">
            <v>282</v>
          </cell>
          <cell r="BH494">
            <v>5348</v>
          </cell>
          <cell r="BI494">
            <v>9581</v>
          </cell>
          <cell r="BJ494">
            <v>77</v>
          </cell>
          <cell r="BK494">
            <v>715</v>
          </cell>
          <cell r="BL494">
            <v>0</v>
          </cell>
          <cell r="BM494">
            <v>0</v>
          </cell>
          <cell r="BN494">
            <v>6</v>
          </cell>
          <cell r="BO494">
            <v>2</v>
          </cell>
          <cell r="BP494">
            <v>0</v>
          </cell>
          <cell r="BQ494">
            <v>14</v>
          </cell>
          <cell r="BR494">
            <v>2007</v>
          </cell>
          <cell r="BS494">
            <v>5</v>
          </cell>
          <cell r="BT494">
            <v>104</v>
          </cell>
          <cell r="BU494">
            <v>305</v>
          </cell>
          <cell r="BV494">
            <v>3</v>
          </cell>
          <cell r="BW494">
            <v>3</v>
          </cell>
          <cell r="CV494">
            <v>2</v>
          </cell>
          <cell r="CW494">
            <v>0</v>
          </cell>
          <cell r="CX494">
            <v>30</v>
          </cell>
          <cell r="CY494">
            <v>73</v>
          </cell>
          <cell r="CZ494">
            <v>1</v>
          </cell>
          <cell r="DA494">
            <v>207</v>
          </cell>
          <cell r="DB494">
            <v>8974</v>
          </cell>
          <cell r="DC494">
            <v>33</v>
          </cell>
          <cell r="DD494">
            <v>2311</v>
          </cell>
          <cell r="DE494">
            <v>2173</v>
          </cell>
          <cell r="DF494">
            <v>9</v>
          </cell>
          <cell r="DG494">
            <v>435</v>
          </cell>
          <cell r="DH494">
            <v>1</v>
          </cell>
          <cell r="DI494">
            <v>0</v>
          </cell>
          <cell r="DJ494">
            <v>4</v>
          </cell>
          <cell r="DK494">
            <v>3</v>
          </cell>
          <cell r="DL494">
            <v>0</v>
          </cell>
          <cell r="DM494">
            <v>24</v>
          </cell>
          <cell r="DN494">
            <v>971</v>
          </cell>
          <cell r="DO494">
            <v>3</v>
          </cell>
          <cell r="DP494">
            <v>129</v>
          </cell>
          <cell r="DQ494">
            <v>225</v>
          </cell>
          <cell r="DR494">
            <v>0</v>
          </cell>
          <cell r="DS494">
            <v>20</v>
          </cell>
        </row>
        <row r="495">
          <cell r="B495" t="str">
            <v>Kab. Nias</v>
          </cell>
          <cell r="C495" t="str">
            <v>Prov. Sumatera Utara</v>
          </cell>
          <cell r="AZ495">
            <v>7</v>
          </cell>
          <cell r="BA495">
            <v>0</v>
          </cell>
          <cell r="BB495">
            <v>49</v>
          </cell>
          <cell r="BC495">
            <v>125</v>
          </cell>
          <cell r="BD495">
            <v>3</v>
          </cell>
          <cell r="BE495">
            <v>458</v>
          </cell>
          <cell r="BF495">
            <v>15013</v>
          </cell>
          <cell r="BG495">
            <v>212</v>
          </cell>
          <cell r="BH495">
            <v>6114</v>
          </cell>
          <cell r="BI495">
            <v>1761</v>
          </cell>
          <cell r="BJ495">
            <v>23</v>
          </cell>
          <cell r="BK495">
            <v>305</v>
          </cell>
          <cell r="BL495">
            <v>1</v>
          </cell>
          <cell r="BM495">
            <v>0</v>
          </cell>
          <cell r="BN495">
            <v>3</v>
          </cell>
          <cell r="BO495">
            <v>18</v>
          </cell>
          <cell r="BP495">
            <v>0</v>
          </cell>
          <cell r="BQ495">
            <v>63</v>
          </cell>
          <cell r="BR495">
            <v>74</v>
          </cell>
          <cell r="BS495">
            <v>1</v>
          </cell>
          <cell r="BT495">
            <v>38</v>
          </cell>
          <cell r="BU495">
            <v>7</v>
          </cell>
          <cell r="BV495">
            <v>0</v>
          </cell>
          <cell r="BW495">
            <v>4</v>
          </cell>
          <cell r="CV495">
            <v>12</v>
          </cell>
          <cell r="CW495">
            <v>0</v>
          </cell>
          <cell r="CX495">
            <v>43</v>
          </cell>
          <cell r="CY495">
            <v>243</v>
          </cell>
          <cell r="CZ495">
            <v>2</v>
          </cell>
          <cell r="DA495">
            <v>255</v>
          </cell>
          <cell r="DB495">
            <v>3157</v>
          </cell>
          <cell r="DC495">
            <v>33</v>
          </cell>
          <cell r="DD495">
            <v>4870</v>
          </cell>
          <cell r="DE495">
            <v>336</v>
          </cell>
          <cell r="DF495">
            <v>3</v>
          </cell>
          <cell r="DG495">
            <v>221</v>
          </cell>
          <cell r="DH495">
            <v>7</v>
          </cell>
          <cell r="DI495">
            <v>0</v>
          </cell>
          <cell r="DJ495">
            <v>11</v>
          </cell>
          <cell r="DK495">
            <v>81</v>
          </cell>
          <cell r="DL495">
            <v>1</v>
          </cell>
          <cell r="DM495">
            <v>52</v>
          </cell>
          <cell r="DN495">
            <v>343</v>
          </cell>
          <cell r="DO495">
            <v>7</v>
          </cell>
          <cell r="DP495">
            <v>674</v>
          </cell>
          <cell r="DQ495">
            <v>79</v>
          </cell>
          <cell r="DR495">
            <v>0</v>
          </cell>
          <cell r="DS495">
            <v>70</v>
          </cell>
        </row>
        <row r="496">
          <cell r="B496" t="str">
            <v>Kab. Nias Barat</v>
          </cell>
          <cell r="C496" t="str">
            <v>Prov. Sumatera Utara</v>
          </cell>
          <cell r="AZ496">
            <v>9</v>
          </cell>
          <cell r="BA496">
            <v>3</v>
          </cell>
          <cell r="BB496">
            <v>42</v>
          </cell>
          <cell r="BC496">
            <v>77</v>
          </cell>
          <cell r="BD496">
            <v>6</v>
          </cell>
          <cell r="BE496">
            <v>347</v>
          </cell>
          <cell r="BF496">
            <v>7773</v>
          </cell>
          <cell r="BG496">
            <v>112</v>
          </cell>
          <cell r="BH496">
            <v>3417</v>
          </cell>
          <cell r="BI496">
            <v>1361</v>
          </cell>
          <cell r="BJ496">
            <v>14</v>
          </cell>
          <cell r="BK496">
            <v>296</v>
          </cell>
          <cell r="CV496">
            <v>18</v>
          </cell>
          <cell r="CW496">
            <v>0</v>
          </cell>
          <cell r="CX496">
            <v>43</v>
          </cell>
          <cell r="CY496">
            <v>163</v>
          </cell>
          <cell r="CZ496">
            <v>2</v>
          </cell>
          <cell r="DA496">
            <v>162</v>
          </cell>
          <cell r="DB496">
            <v>2020</v>
          </cell>
          <cell r="DC496">
            <v>19</v>
          </cell>
          <cell r="DD496">
            <v>3505</v>
          </cell>
          <cell r="DE496">
            <v>347</v>
          </cell>
          <cell r="DF496">
            <v>0</v>
          </cell>
          <cell r="DG496">
            <v>357</v>
          </cell>
          <cell r="DH496">
            <v>0</v>
          </cell>
          <cell r="DI496">
            <v>0</v>
          </cell>
          <cell r="DJ496">
            <v>0</v>
          </cell>
          <cell r="DK496">
            <v>5</v>
          </cell>
          <cell r="DL496">
            <v>0</v>
          </cell>
          <cell r="DM496">
            <v>4</v>
          </cell>
          <cell r="DN496">
            <v>50</v>
          </cell>
          <cell r="DO496">
            <v>3</v>
          </cell>
          <cell r="DP496">
            <v>112</v>
          </cell>
          <cell r="DQ496">
            <v>11</v>
          </cell>
          <cell r="DR496">
            <v>0</v>
          </cell>
          <cell r="DS496">
            <v>8</v>
          </cell>
        </row>
        <row r="497">
          <cell r="B497" t="str">
            <v>Kab. Nias Selatan</v>
          </cell>
          <cell r="C497" t="str">
            <v>Prov. Sumatera Utara</v>
          </cell>
          <cell r="AZ497">
            <v>3</v>
          </cell>
          <cell r="BA497">
            <v>0</v>
          </cell>
          <cell r="BB497">
            <v>38</v>
          </cell>
          <cell r="BC497">
            <v>23</v>
          </cell>
          <cell r="BD497">
            <v>3</v>
          </cell>
          <cell r="BE497">
            <v>227</v>
          </cell>
          <cell r="BF497">
            <v>30649</v>
          </cell>
          <cell r="BG497">
            <v>466</v>
          </cell>
          <cell r="BH497">
            <v>4250</v>
          </cell>
          <cell r="BI497">
            <v>6705</v>
          </cell>
          <cell r="BJ497">
            <v>78</v>
          </cell>
          <cell r="BK497">
            <v>447</v>
          </cell>
          <cell r="BL497">
            <v>0</v>
          </cell>
          <cell r="BM497">
            <v>0</v>
          </cell>
          <cell r="BN497">
            <v>2</v>
          </cell>
          <cell r="BO497">
            <v>0</v>
          </cell>
          <cell r="BP497">
            <v>0</v>
          </cell>
          <cell r="BQ497">
            <v>11</v>
          </cell>
          <cell r="BR497">
            <v>570</v>
          </cell>
          <cell r="BS497">
            <v>0</v>
          </cell>
          <cell r="BT497">
            <v>0</v>
          </cell>
          <cell r="BU497">
            <v>156</v>
          </cell>
          <cell r="BV497">
            <v>0</v>
          </cell>
          <cell r="BW497">
            <v>0</v>
          </cell>
          <cell r="CV497">
            <v>19</v>
          </cell>
          <cell r="CW497">
            <v>0</v>
          </cell>
          <cell r="CX497">
            <v>55</v>
          </cell>
          <cell r="CY497">
            <v>98</v>
          </cell>
          <cell r="CZ497">
            <v>2</v>
          </cell>
          <cell r="DA497">
            <v>238</v>
          </cell>
          <cell r="DB497">
            <v>11456</v>
          </cell>
          <cell r="DC497">
            <v>65</v>
          </cell>
          <cell r="DD497">
            <v>3180</v>
          </cell>
          <cell r="DE497">
            <v>2227</v>
          </cell>
          <cell r="DF497">
            <v>5</v>
          </cell>
          <cell r="DG497">
            <v>445</v>
          </cell>
          <cell r="DH497">
            <v>2</v>
          </cell>
          <cell r="DI497">
            <v>0</v>
          </cell>
          <cell r="DJ497">
            <v>5</v>
          </cell>
          <cell r="DK497">
            <v>18</v>
          </cell>
          <cell r="DL497">
            <v>1</v>
          </cell>
          <cell r="DM497">
            <v>46</v>
          </cell>
          <cell r="DN497">
            <v>1978</v>
          </cell>
          <cell r="DO497">
            <v>39</v>
          </cell>
          <cell r="DP497">
            <v>373</v>
          </cell>
          <cell r="DQ497">
            <v>279</v>
          </cell>
          <cell r="DR497">
            <v>22</v>
          </cell>
          <cell r="DS497">
            <v>39</v>
          </cell>
        </row>
        <row r="498">
          <cell r="B498" t="str">
            <v>Kab. Nias Utara</v>
          </cell>
          <cell r="C498" t="str">
            <v>Prov. Sumatera Utara</v>
          </cell>
          <cell r="AZ498">
            <v>0</v>
          </cell>
          <cell r="BA498">
            <v>1</v>
          </cell>
          <cell r="BB498">
            <v>24</v>
          </cell>
          <cell r="BC498">
            <v>45</v>
          </cell>
          <cell r="BD498">
            <v>5</v>
          </cell>
          <cell r="BE498">
            <v>210</v>
          </cell>
          <cell r="BF498">
            <v>11125</v>
          </cell>
          <cell r="BG498">
            <v>130</v>
          </cell>
          <cell r="BH498">
            <v>6612</v>
          </cell>
          <cell r="BI498">
            <v>1319</v>
          </cell>
          <cell r="BJ498">
            <v>16</v>
          </cell>
          <cell r="BK498">
            <v>267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1</v>
          </cell>
          <cell r="BR498">
            <v>401</v>
          </cell>
          <cell r="BS498">
            <v>1</v>
          </cell>
          <cell r="BT498">
            <v>93</v>
          </cell>
          <cell r="BU498">
            <v>23</v>
          </cell>
          <cell r="BV498">
            <v>0</v>
          </cell>
          <cell r="BW498">
            <v>5</v>
          </cell>
          <cell r="CV498">
            <v>1</v>
          </cell>
          <cell r="CW498">
            <v>0</v>
          </cell>
          <cell r="CX498">
            <v>17</v>
          </cell>
          <cell r="CY498">
            <v>41</v>
          </cell>
          <cell r="CZ498">
            <v>2</v>
          </cell>
          <cell r="DA498">
            <v>61</v>
          </cell>
          <cell r="DB498">
            <v>2438</v>
          </cell>
          <cell r="DC498">
            <v>41</v>
          </cell>
          <cell r="DD498">
            <v>6096</v>
          </cell>
          <cell r="DE498">
            <v>118</v>
          </cell>
          <cell r="DF498">
            <v>3</v>
          </cell>
          <cell r="DG498">
            <v>194</v>
          </cell>
          <cell r="DH498">
            <v>0</v>
          </cell>
          <cell r="DI498">
            <v>0</v>
          </cell>
          <cell r="DJ498">
            <v>3</v>
          </cell>
          <cell r="DK498">
            <v>4</v>
          </cell>
          <cell r="DL498">
            <v>0</v>
          </cell>
          <cell r="DM498">
            <v>2</v>
          </cell>
          <cell r="DN498">
            <v>276</v>
          </cell>
          <cell r="DO498">
            <v>4</v>
          </cell>
          <cell r="DP498">
            <v>751</v>
          </cell>
          <cell r="DQ498">
            <v>34</v>
          </cell>
          <cell r="DR498">
            <v>2</v>
          </cell>
          <cell r="DS498">
            <v>6</v>
          </cell>
        </row>
        <row r="499">
          <cell r="B499" t="str">
            <v>Kab. Padang Lawas</v>
          </cell>
          <cell r="C499" t="str">
            <v>Prov. Sumatera Utara</v>
          </cell>
          <cell r="AZ499">
            <v>4</v>
          </cell>
          <cell r="BA499">
            <v>0</v>
          </cell>
          <cell r="BB499">
            <v>72</v>
          </cell>
          <cell r="BC499">
            <v>18</v>
          </cell>
          <cell r="BD499">
            <v>3</v>
          </cell>
          <cell r="BE499">
            <v>273</v>
          </cell>
          <cell r="BF499">
            <v>27410</v>
          </cell>
          <cell r="BG499">
            <v>105</v>
          </cell>
          <cell r="BH499">
            <v>2985</v>
          </cell>
          <cell r="BI499">
            <v>4574</v>
          </cell>
          <cell r="BJ499">
            <v>17</v>
          </cell>
          <cell r="BK499">
            <v>260</v>
          </cell>
          <cell r="BL499">
            <v>2</v>
          </cell>
          <cell r="BM499">
            <v>0</v>
          </cell>
          <cell r="BN499">
            <v>6</v>
          </cell>
          <cell r="BO499">
            <v>2</v>
          </cell>
          <cell r="BP499">
            <v>0</v>
          </cell>
          <cell r="BQ499">
            <v>76</v>
          </cell>
          <cell r="BR499">
            <v>709</v>
          </cell>
          <cell r="BS499">
            <v>0</v>
          </cell>
          <cell r="BT499">
            <v>2</v>
          </cell>
          <cell r="BU499">
            <v>216</v>
          </cell>
          <cell r="BV499">
            <v>0</v>
          </cell>
          <cell r="BW499">
            <v>0</v>
          </cell>
          <cell r="CV499">
            <v>2</v>
          </cell>
          <cell r="CW499">
            <v>0</v>
          </cell>
          <cell r="CX499">
            <v>8</v>
          </cell>
          <cell r="CY499">
            <v>10</v>
          </cell>
          <cell r="CZ499">
            <v>0</v>
          </cell>
          <cell r="DA499">
            <v>73</v>
          </cell>
          <cell r="DB499">
            <v>4083</v>
          </cell>
          <cell r="DC499">
            <v>9</v>
          </cell>
          <cell r="DD499">
            <v>921</v>
          </cell>
          <cell r="DE499">
            <v>285</v>
          </cell>
          <cell r="DF499">
            <v>0</v>
          </cell>
          <cell r="DG499">
            <v>46</v>
          </cell>
          <cell r="DH499">
            <v>0</v>
          </cell>
          <cell r="DI499">
            <v>0</v>
          </cell>
          <cell r="DJ499">
            <v>1</v>
          </cell>
          <cell r="DK499">
            <v>5</v>
          </cell>
          <cell r="DL499">
            <v>0</v>
          </cell>
          <cell r="DM499">
            <v>32</v>
          </cell>
          <cell r="DN499">
            <v>339</v>
          </cell>
          <cell r="DO499">
            <v>0</v>
          </cell>
          <cell r="DP499">
            <v>5</v>
          </cell>
          <cell r="DQ499">
            <v>2</v>
          </cell>
          <cell r="DR499">
            <v>0</v>
          </cell>
          <cell r="DS499">
            <v>0</v>
          </cell>
        </row>
        <row r="500">
          <cell r="B500" t="str">
            <v>Kab. Padang Lawas utara</v>
          </cell>
          <cell r="C500" t="str">
            <v>Prov. Sumatera Utara</v>
          </cell>
          <cell r="AZ500">
            <v>0</v>
          </cell>
          <cell r="BA500">
            <v>0</v>
          </cell>
          <cell r="BB500">
            <v>78</v>
          </cell>
          <cell r="BC500">
            <v>5</v>
          </cell>
          <cell r="BD500">
            <v>0</v>
          </cell>
          <cell r="BE500">
            <v>348</v>
          </cell>
          <cell r="BF500">
            <v>27519</v>
          </cell>
          <cell r="BG500">
            <v>24</v>
          </cell>
          <cell r="BH500">
            <v>1696</v>
          </cell>
          <cell r="BI500">
            <v>2586</v>
          </cell>
          <cell r="BJ500">
            <v>8</v>
          </cell>
          <cell r="BK500">
            <v>82</v>
          </cell>
          <cell r="BL500">
            <v>0</v>
          </cell>
          <cell r="BM500">
            <v>0</v>
          </cell>
          <cell r="BN500">
            <v>21</v>
          </cell>
          <cell r="BO500">
            <v>2</v>
          </cell>
          <cell r="BP500">
            <v>0</v>
          </cell>
          <cell r="BQ500">
            <v>285</v>
          </cell>
          <cell r="BR500">
            <v>2709</v>
          </cell>
          <cell r="BS500">
            <v>0</v>
          </cell>
          <cell r="BT500">
            <v>16</v>
          </cell>
          <cell r="BU500">
            <v>1424</v>
          </cell>
          <cell r="BV500">
            <v>0</v>
          </cell>
          <cell r="BW500">
            <v>0</v>
          </cell>
          <cell r="CV500">
            <v>0</v>
          </cell>
          <cell r="CW500">
            <v>0</v>
          </cell>
          <cell r="CX500">
            <v>20</v>
          </cell>
          <cell r="CY500">
            <v>12</v>
          </cell>
          <cell r="CZ500">
            <v>0</v>
          </cell>
          <cell r="DA500">
            <v>115</v>
          </cell>
          <cell r="DB500">
            <v>4006</v>
          </cell>
          <cell r="DC500">
            <v>3</v>
          </cell>
          <cell r="DD500">
            <v>570</v>
          </cell>
          <cell r="DE500">
            <v>138</v>
          </cell>
          <cell r="DF500">
            <v>0</v>
          </cell>
          <cell r="DG500">
            <v>17</v>
          </cell>
          <cell r="DH500">
            <v>0</v>
          </cell>
          <cell r="DI500">
            <v>0</v>
          </cell>
          <cell r="DJ500">
            <v>7</v>
          </cell>
          <cell r="DK500">
            <v>2</v>
          </cell>
          <cell r="DL500">
            <v>0</v>
          </cell>
          <cell r="DM500">
            <v>67</v>
          </cell>
          <cell r="DN500">
            <v>938</v>
          </cell>
          <cell r="DO500">
            <v>0</v>
          </cell>
          <cell r="DP500">
            <v>4</v>
          </cell>
          <cell r="DQ500">
            <v>176</v>
          </cell>
          <cell r="DR500">
            <v>0</v>
          </cell>
          <cell r="DS500">
            <v>0</v>
          </cell>
        </row>
        <row r="501">
          <cell r="B501" t="str">
            <v>Kab. Pakpak Bharat</v>
          </cell>
          <cell r="C501" t="str">
            <v>Prov. Sumatera Utara</v>
          </cell>
          <cell r="AZ501">
            <v>0</v>
          </cell>
          <cell r="BA501">
            <v>0</v>
          </cell>
          <cell r="BB501">
            <v>11</v>
          </cell>
          <cell r="BC501">
            <v>5</v>
          </cell>
          <cell r="BD501">
            <v>0</v>
          </cell>
          <cell r="BE501">
            <v>85</v>
          </cell>
          <cell r="BF501">
            <v>4766</v>
          </cell>
          <cell r="BG501">
            <v>23</v>
          </cell>
          <cell r="BH501">
            <v>942</v>
          </cell>
          <cell r="BI501">
            <v>218</v>
          </cell>
          <cell r="BJ501">
            <v>0</v>
          </cell>
          <cell r="BK501">
            <v>11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169</v>
          </cell>
          <cell r="BS501">
            <v>0</v>
          </cell>
          <cell r="BT501">
            <v>0</v>
          </cell>
          <cell r="BU501">
            <v>41</v>
          </cell>
          <cell r="BV501">
            <v>0</v>
          </cell>
          <cell r="BW501">
            <v>0</v>
          </cell>
          <cell r="CV501">
            <v>2</v>
          </cell>
          <cell r="CW501">
            <v>0</v>
          </cell>
          <cell r="CX501">
            <v>5</v>
          </cell>
          <cell r="CY501">
            <v>21</v>
          </cell>
          <cell r="CZ501">
            <v>0</v>
          </cell>
          <cell r="DA501">
            <v>75</v>
          </cell>
          <cell r="DB501">
            <v>1891</v>
          </cell>
          <cell r="DC501">
            <v>4</v>
          </cell>
          <cell r="DD501">
            <v>873</v>
          </cell>
          <cell r="DE501">
            <v>22</v>
          </cell>
          <cell r="DF501">
            <v>0</v>
          </cell>
          <cell r="DG501">
            <v>3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</row>
        <row r="502">
          <cell r="B502" t="str">
            <v>Kab. Samosir</v>
          </cell>
          <cell r="C502" t="str">
            <v>Prov. Sumatera Utara</v>
          </cell>
          <cell r="AZ502">
            <v>1</v>
          </cell>
          <cell r="BA502">
            <v>0</v>
          </cell>
          <cell r="BB502">
            <v>46</v>
          </cell>
          <cell r="BC502">
            <v>8</v>
          </cell>
          <cell r="BD502">
            <v>0</v>
          </cell>
          <cell r="BE502">
            <v>160</v>
          </cell>
          <cell r="BF502">
            <v>13446</v>
          </cell>
          <cell r="BG502">
            <v>26</v>
          </cell>
          <cell r="BH502">
            <v>2135</v>
          </cell>
          <cell r="BI502">
            <v>1474</v>
          </cell>
          <cell r="BJ502">
            <v>1</v>
          </cell>
          <cell r="BK502">
            <v>81</v>
          </cell>
          <cell r="BL502">
            <v>0</v>
          </cell>
          <cell r="BM502">
            <v>0</v>
          </cell>
          <cell r="BN502">
            <v>1</v>
          </cell>
          <cell r="BO502">
            <v>0</v>
          </cell>
          <cell r="BP502">
            <v>0</v>
          </cell>
          <cell r="BQ502">
            <v>11</v>
          </cell>
          <cell r="BR502">
            <v>963</v>
          </cell>
          <cell r="BS502">
            <v>2</v>
          </cell>
          <cell r="BT502">
            <v>27</v>
          </cell>
          <cell r="BU502">
            <v>419</v>
          </cell>
          <cell r="BV502">
            <v>0</v>
          </cell>
          <cell r="BW502">
            <v>9</v>
          </cell>
          <cell r="CV502">
            <v>3</v>
          </cell>
          <cell r="CW502">
            <v>0</v>
          </cell>
          <cell r="CX502">
            <v>50</v>
          </cell>
          <cell r="CY502">
            <v>17</v>
          </cell>
          <cell r="CZ502">
            <v>0</v>
          </cell>
          <cell r="DA502">
            <v>119</v>
          </cell>
          <cell r="DB502">
            <v>4772</v>
          </cell>
          <cell r="DC502">
            <v>5</v>
          </cell>
          <cell r="DD502">
            <v>2116</v>
          </cell>
          <cell r="DE502">
            <v>502</v>
          </cell>
          <cell r="DF502">
            <v>0</v>
          </cell>
          <cell r="DG502">
            <v>111</v>
          </cell>
          <cell r="DH502">
            <v>0</v>
          </cell>
          <cell r="DI502">
            <v>0</v>
          </cell>
          <cell r="DJ502">
            <v>2</v>
          </cell>
          <cell r="DK502">
            <v>4</v>
          </cell>
          <cell r="DL502">
            <v>0</v>
          </cell>
          <cell r="DM502">
            <v>42</v>
          </cell>
          <cell r="DN502">
            <v>1400</v>
          </cell>
          <cell r="DO502">
            <v>1</v>
          </cell>
          <cell r="DP502">
            <v>477</v>
          </cell>
          <cell r="DQ502">
            <v>42</v>
          </cell>
          <cell r="DR502">
            <v>0</v>
          </cell>
          <cell r="DS502">
            <v>5</v>
          </cell>
        </row>
        <row r="503">
          <cell r="B503" t="str">
            <v>Kab. Serdang Bedagai</v>
          </cell>
          <cell r="C503" t="str">
            <v>Prov. Sumatera Utara</v>
          </cell>
          <cell r="AZ503">
            <v>3</v>
          </cell>
          <cell r="BA503">
            <v>0</v>
          </cell>
          <cell r="BB503">
            <v>141</v>
          </cell>
          <cell r="BC503">
            <v>22</v>
          </cell>
          <cell r="BD503">
            <v>2</v>
          </cell>
          <cell r="BE503">
            <v>1030</v>
          </cell>
          <cell r="BF503">
            <v>54620</v>
          </cell>
          <cell r="BG503">
            <v>71</v>
          </cell>
          <cell r="BH503">
            <v>4463</v>
          </cell>
          <cell r="BI503">
            <v>7461</v>
          </cell>
          <cell r="BJ503">
            <v>18</v>
          </cell>
          <cell r="BK503">
            <v>307</v>
          </cell>
          <cell r="BL503">
            <v>1</v>
          </cell>
          <cell r="BM503">
            <v>0</v>
          </cell>
          <cell r="BN503">
            <v>39</v>
          </cell>
          <cell r="BO503">
            <v>1</v>
          </cell>
          <cell r="BP503">
            <v>0</v>
          </cell>
          <cell r="BQ503">
            <v>196</v>
          </cell>
          <cell r="BR503">
            <v>5608</v>
          </cell>
          <cell r="BS503">
            <v>7</v>
          </cell>
          <cell r="BT503">
            <v>321</v>
          </cell>
          <cell r="BU503">
            <v>807</v>
          </cell>
          <cell r="BV503">
            <v>1</v>
          </cell>
          <cell r="BW503">
            <v>26</v>
          </cell>
          <cell r="CV503">
            <v>4</v>
          </cell>
          <cell r="CW503">
            <v>0</v>
          </cell>
          <cell r="CX503">
            <v>72</v>
          </cell>
          <cell r="CY503">
            <v>33</v>
          </cell>
          <cell r="CZ503">
            <v>0</v>
          </cell>
          <cell r="DA503">
            <v>309</v>
          </cell>
          <cell r="DB503">
            <v>13124</v>
          </cell>
          <cell r="DC503">
            <v>15</v>
          </cell>
          <cell r="DD503">
            <v>2479</v>
          </cell>
          <cell r="DE503">
            <v>1254</v>
          </cell>
          <cell r="DF503">
            <v>1</v>
          </cell>
          <cell r="DG503">
            <v>143</v>
          </cell>
          <cell r="DH503">
            <v>0</v>
          </cell>
          <cell r="DI503">
            <v>0</v>
          </cell>
          <cell r="DJ503">
            <v>33</v>
          </cell>
          <cell r="DK503">
            <v>38</v>
          </cell>
          <cell r="DL503">
            <v>0</v>
          </cell>
          <cell r="DM503">
            <v>484</v>
          </cell>
          <cell r="DN503">
            <v>4444</v>
          </cell>
          <cell r="DO503">
            <v>9</v>
          </cell>
          <cell r="DP503">
            <v>657</v>
          </cell>
          <cell r="DQ503">
            <v>291</v>
          </cell>
          <cell r="DR503">
            <v>0</v>
          </cell>
          <cell r="DS503">
            <v>35</v>
          </cell>
        </row>
        <row r="504">
          <cell r="B504" t="str">
            <v>Kab. Simalungun</v>
          </cell>
          <cell r="C504" t="str">
            <v>Prov. Sumatera Utara</v>
          </cell>
          <cell r="AZ504">
            <v>6</v>
          </cell>
          <cell r="BA504">
            <v>1</v>
          </cell>
          <cell r="BB504">
            <v>339</v>
          </cell>
          <cell r="BC504">
            <v>77</v>
          </cell>
          <cell r="BD504">
            <v>3</v>
          </cell>
          <cell r="BE504">
            <v>1487</v>
          </cell>
          <cell r="BF504">
            <v>68357</v>
          </cell>
          <cell r="BG504">
            <v>155</v>
          </cell>
          <cell r="BH504">
            <v>5325</v>
          </cell>
          <cell r="BI504">
            <v>12586</v>
          </cell>
          <cell r="BJ504">
            <v>50</v>
          </cell>
          <cell r="BK504">
            <v>664</v>
          </cell>
          <cell r="BL504">
            <v>1</v>
          </cell>
          <cell r="BM504">
            <v>0</v>
          </cell>
          <cell r="BN504">
            <v>89</v>
          </cell>
          <cell r="BO504">
            <v>6</v>
          </cell>
          <cell r="BP504">
            <v>1</v>
          </cell>
          <cell r="BQ504">
            <v>221</v>
          </cell>
          <cell r="BR504">
            <v>6798</v>
          </cell>
          <cell r="BS504">
            <v>19</v>
          </cell>
          <cell r="BT504">
            <v>257</v>
          </cell>
          <cell r="BU504">
            <v>1986</v>
          </cell>
          <cell r="BV504">
            <v>8</v>
          </cell>
          <cell r="BW504">
            <v>37</v>
          </cell>
          <cell r="CV504">
            <v>10</v>
          </cell>
          <cell r="CW504">
            <v>1</v>
          </cell>
          <cell r="CX504">
            <v>196</v>
          </cell>
          <cell r="CY504">
            <v>48</v>
          </cell>
          <cell r="CZ504">
            <v>0</v>
          </cell>
          <cell r="DA504">
            <v>578</v>
          </cell>
          <cell r="DB504">
            <v>18338</v>
          </cell>
          <cell r="DC504">
            <v>27</v>
          </cell>
          <cell r="DD504">
            <v>3342</v>
          </cell>
          <cell r="DE504">
            <v>3258</v>
          </cell>
          <cell r="DF504">
            <v>7</v>
          </cell>
          <cell r="DG504">
            <v>449</v>
          </cell>
          <cell r="DH504">
            <v>7</v>
          </cell>
          <cell r="DI504">
            <v>0</v>
          </cell>
          <cell r="DJ504">
            <v>96</v>
          </cell>
          <cell r="DK504">
            <v>65</v>
          </cell>
          <cell r="DL504">
            <v>3</v>
          </cell>
          <cell r="DM504">
            <v>698</v>
          </cell>
          <cell r="DN504">
            <v>8530</v>
          </cell>
          <cell r="DO504">
            <v>22</v>
          </cell>
          <cell r="DP504">
            <v>1197</v>
          </cell>
          <cell r="DQ504">
            <v>832</v>
          </cell>
          <cell r="DR504">
            <v>1</v>
          </cell>
          <cell r="DS504">
            <v>86</v>
          </cell>
        </row>
        <row r="505">
          <cell r="B505" t="str">
            <v>Kab. Tapanuli Selatan</v>
          </cell>
          <cell r="C505" t="str">
            <v>Prov. Sumatera Utara</v>
          </cell>
          <cell r="AZ505">
            <v>4</v>
          </cell>
          <cell r="BA505">
            <v>0</v>
          </cell>
          <cell r="BB505">
            <v>65</v>
          </cell>
          <cell r="BC505">
            <v>48</v>
          </cell>
          <cell r="BD505">
            <v>4</v>
          </cell>
          <cell r="BE505">
            <v>399</v>
          </cell>
          <cell r="BF505">
            <v>31723</v>
          </cell>
          <cell r="BG505">
            <v>51</v>
          </cell>
          <cell r="BH505">
            <v>3446</v>
          </cell>
          <cell r="BI505">
            <v>2421</v>
          </cell>
          <cell r="BJ505">
            <v>8</v>
          </cell>
          <cell r="BK505">
            <v>103</v>
          </cell>
          <cell r="BL505">
            <v>2</v>
          </cell>
          <cell r="BM505">
            <v>0</v>
          </cell>
          <cell r="BN505">
            <v>10</v>
          </cell>
          <cell r="BO505">
            <v>1</v>
          </cell>
          <cell r="BP505">
            <v>0</v>
          </cell>
          <cell r="BQ505">
            <v>32</v>
          </cell>
          <cell r="BR505">
            <v>2081</v>
          </cell>
          <cell r="BS505">
            <v>0</v>
          </cell>
          <cell r="BT505">
            <v>88</v>
          </cell>
          <cell r="BU505">
            <v>107</v>
          </cell>
          <cell r="BV505">
            <v>0</v>
          </cell>
          <cell r="BW505">
            <v>0</v>
          </cell>
          <cell r="CV505">
            <v>8</v>
          </cell>
          <cell r="CW505">
            <v>0</v>
          </cell>
          <cell r="CX505">
            <v>39</v>
          </cell>
          <cell r="CY505">
            <v>90</v>
          </cell>
          <cell r="CZ505">
            <v>1</v>
          </cell>
          <cell r="DA505">
            <v>288</v>
          </cell>
          <cell r="DB505">
            <v>8638</v>
          </cell>
          <cell r="DC505">
            <v>9</v>
          </cell>
          <cell r="DD505">
            <v>2020</v>
          </cell>
          <cell r="DE505">
            <v>252</v>
          </cell>
          <cell r="DF505">
            <v>0</v>
          </cell>
          <cell r="DG505">
            <v>38</v>
          </cell>
          <cell r="DH505">
            <v>0</v>
          </cell>
          <cell r="DI505">
            <v>0</v>
          </cell>
          <cell r="DJ505">
            <v>0</v>
          </cell>
          <cell r="DK505">
            <v>3</v>
          </cell>
          <cell r="DL505">
            <v>0</v>
          </cell>
          <cell r="DM505">
            <v>25</v>
          </cell>
          <cell r="DN505">
            <v>87</v>
          </cell>
          <cell r="DO505">
            <v>0</v>
          </cell>
          <cell r="DP505">
            <v>6</v>
          </cell>
          <cell r="DQ505">
            <v>6</v>
          </cell>
          <cell r="DR505">
            <v>0</v>
          </cell>
          <cell r="DS505">
            <v>0</v>
          </cell>
        </row>
        <row r="506">
          <cell r="B506" t="str">
            <v>Kab. Tapanuli Tengah</v>
          </cell>
          <cell r="C506" t="str">
            <v>Prov. Sumatera Utara</v>
          </cell>
          <cell r="AZ506">
            <v>2</v>
          </cell>
          <cell r="BA506">
            <v>0</v>
          </cell>
          <cell r="BB506">
            <v>74</v>
          </cell>
          <cell r="BC506">
            <v>27</v>
          </cell>
          <cell r="BD506">
            <v>1</v>
          </cell>
          <cell r="BE506">
            <v>470</v>
          </cell>
          <cell r="BF506">
            <v>25209</v>
          </cell>
          <cell r="BG506">
            <v>123</v>
          </cell>
          <cell r="BH506">
            <v>5620</v>
          </cell>
          <cell r="BI506">
            <v>4898</v>
          </cell>
          <cell r="BJ506">
            <v>33</v>
          </cell>
          <cell r="BK506">
            <v>571</v>
          </cell>
          <cell r="BL506">
            <v>0</v>
          </cell>
          <cell r="BM506">
            <v>0</v>
          </cell>
          <cell r="BN506">
            <v>17</v>
          </cell>
          <cell r="BO506">
            <v>3</v>
          </cell>
          <cell r="BP506">
            <v>0</v>
          </cell>
          <cell r="BQ506">
            <v>183</v>
          </cell>
          <cell r="BR506">
            <v>1956</v>
          </cell>
          <cell r="BS506">
            <v>7</v>
          </cell>
          <cell r="BT506">
            <v>152</v>
          </cell>
          <cell r="BU506">
            <v>211</v>
          </cell>
          <cell r="BV506">
            <v>3</v>
          </cell>
          <cell r="BW506">
            <v>19</v>
          </cell>
          <cell r="CV506">
            <v>2</v>
          </cell>
          <cell r="CW506">
            <v>0</v>
          </cell>
          <cell r="CX506">
            <v>43</v>
          </cell>
          <cell r="CY506">
            <v>67</v>
          </cell>
          <cell r="CZ506">
            <v>1</v>
          </cell>
          <cell r="DA506">
            <v>349</v>
          </cell>
          <cell r="DB506">
            <v>8435</v>
          </cell>
          <cell r="DC506">
            <v>49</v>
          </cell>
          <cell r="DD506">
            <v>4649</v>
          </cell>
          <cell r="DE506">
            <v>1020</v>
          </cell>
          <cell r="DF506">
            <v>2</v>
          </cell>
          <cell r="DG506">
            <v>411</v>
          </cell>
          <cell r="DH506">
            <v>3</v>
          </cell>
          <cell r="DI506">
            <v>0</v>
          </cell>
          <cell r="DJ506">
            <v>12</v>
          </cell>
          <cell r="DK506">
            <v>29</v>
          </cell>
          <cell r="DL506">
            <v>0</v>
          </cell>
          <cell r="DM506">
            <v>335</v>
          </cell>
          <cell r="DN506">
            <v>1544</v>
          </cell>
          <cell r="DO506">
            <v>7</v>
          </cell>
          <cell r="DP506">
            <v>756</v>
          </cell>
          <cell r="DQ506">
            <v>245</v>
          </cell>
          <cell r="DR506">
            <v>0</v>
          </cell>
          <cell r="DS506">
            <v>93</v>
          </cell>
        </row>
        <row r="507">
          <cell r="B507" t="str">
            <v>Kab. Tapanuli Utara</v>
          </cell>
          <cell r="C507" t="str">
            <v>Prov. Sumatera Utara</v>
          </cell>
          <cell r="AZ507">
            <v>1</v>
          </cell>
          <cell r="BA507">
            <v>1</v>
          </cell>
          <cell r="BB507">
            <v>57</v>
          </cell>
          <cell r="BC507">
            <v>22</v>
          </cell>
          <cell r="BD507">
            <v>0</v>
          </cell>
          <cell r="BE507">
            <v>389</v>
          </cell>
          <cell r="BF507">
            <v>32149</v>
          </cell>
          <cell r="BG507">
            <v>75</v>
          </cell>
          <cell r="BH507">
            <v>4497</v>
          </cell>
          <cell r="BI507">
            <v>3411</v>
          </cell>
          <cell r="BJ507">
            <v>22</v>
          </cell>
          <cell r="BK507">
            <v>250</v>
          </cell>
          <cell r="BL507">
            <v>0</v>
          </cell>
          <cell r="BM507">
            <v>0</v>
          </cell>
          <cell r="BN507">
            <v>6</v>
          </cell>
          <cell r="BO507">
            <v>1</v>
          </cell>
          <cell r="BP507">
            <v>0</v>
          </cell>
          <cell r="BQ507">
            <v>27</v>
          </cell>
          <cell r="BR507">
            <v>2584</v>
          </cell>
          <cell r="BS507">
            <v>1</v>
          </cell>
          <cell r="BT507">
            <v>57</v>
          </cell>
          <cell r="BU507">
            <v>282</v>
          </cell>
          <cell r="BV507">
            <v>0</v>
          </cell>
          <cell r="BW507">
            <v>6</v>
          </cell>
          <cell r="CV507">
            <v>5</v>
          </cell>
          <cell r="CW507">
            <v>0</v>
          </cell>
          <cell r="CX507">
            <v>45</v>
          </cell>
          <cell r="CY507">
            <v>51</v>
          </cell>
          <cell r="CZ507">
            <v>0</v>
          </cell>
          <cell r="DA507">
            <v>324</v>
          </cell>
          <cell r="DB507">
            <v>14093</v>
          </cell>
          <cell r="DC507">
            <v>30</v>
          </cell>
          <cell r="DD507">
            <v>3756</v>
          </cell>
          <cell r="DE507">
            <v>1519</v>
          </cell>
          <cell r="DF507">
            <v>0</v>
          </cell>
          <cell r="DG507">
            <v>262</v>
          </cell>
          <cell r="DH507">
            <v>0</v>
          </cell>
          <cell r="DI507">
            <v>0</v>
          </cell>
          <cell r="DJ507">
            <v>13</v>
          </cell>
          <cell r="DK507">
            <v>5</v>
          </cell>
          <cell r="DL507">
            <v>1</v>
          </cell>
          <cell r="DM507">
            <v>57</v>
          </cell>
          <cell r="DN507">
            <v>1626</v>
          </cell>
          <cell r="DO507">
            <v>2</v>
          </cell>
          <cell r="DP507">
            <v>273</v>
          </cell>
          <cell r="DQ507">
            <v>206</v>
          </cell>
          <cell r="DR507">
            <v>0</v>
          </cell>
          <cell r="DS507">
            <v>11</v>
          </cell>
        </row>
        <row r="508">
          <cell r="B508" t="str">
            <v>Kab. Toba Samosir</v>
          </cell>
          <cell r="C508" t="str">
            <v>Prov. Sumatera Utara</v>
          </cell>
          <cell r="AZ508">
            <v>1</v>
          </cell>
          <cell r="BA508">
            <v>0</v>
          </cell>
          <cell r="BB508">
            <v>35</v>
          </cell>
          <cell r="BC508">
            <v>15</v>
          </cell>
          <cell r="BD508">
            <v>0</v>
          </cell>
          <cell r="BE508">
            <v>318</v>
          </cell>
          <cell r="BF508">
            <v>18668</v>
          </cell>
          <cell r="BG508">
            <v>69</v>
          </cell>
          <cell r="BH508">
            <v>1993</v>
          </cell>
          <cell r="BI508">
            <v>2257</v>
          </cell>
          <cell r="BJ508">
            <v>12</v>
          </cell>
          <cell r="BK508">
            <v>111</v>
          </cell>
          <cell r="BL508">
            <v>0</v>
          </cell>
          <cell r="BM508">
            <v>0</v>
          </cell>
          <cell r="BN508">
            <v>38</v>
          </cell>
          <cell r="BO508">
            <v>1</v>
          </cell>
          <cell r="BP508">
            <v>0</v>
          </cell>
          <cell r="BQ508">
            <v>62</v>
          </cell>
          <cell r="BR508">
            <v>3213</v>
          </cell>
          <cell r="BS508">
            <v>12</v>
          </cell>
          <cell r="BT508">
            <v>35</v>
          </cell>
          <cell r="BU508">
            <v>450</v>
          </cell>
          <cell r="BV508">
            <v>1</v>
          </cell>
          <cell r="BW508">
            <v>4</v>
          </cell>
          <cell r="CV508">
            <v>5</v>
          </cell>
          <cell r="CW508">
            <v>0</v>
          </cell>
          <cell r="CX508">
            <v>65</v>
          </cell>
          <cell r="CY508">
            <v>43</v>
          </cell>
          <cell r="CZ508">
            <v>1</v>
          </cell>
          <cell r="DA508">
            <v>240</v>
          </cell>
          <cell r="DB508">
            <v>8015</v>
          </cell>
          <cell r="DC508">
            <v>9</v>
          </cell>
          <cell r="DD508">
            <v>1813</v>
          </cell>
          <cell r="DE508">
            <v>1058</v>
          </cell>
          <cell r="DF508">
            <v>0</v>
          </cell>
          <cell r="DG508">
            <v>118</v>
          </cell>
          <cell r="DH508">
            <v>0</v>
          </cell>
          <cell r="DI508">
            <v>0</v>
          </cell>
          <cell r="DJ508">
            <v>1</v>
          </cell>
          <cell r="DK508">
            <v>8</v>
          </cell>
          <cell r="DL508">
            <v>0</v>
          </cell>
          <cell r="DM508">
            <v>80</v>
          </cell>
          <cell r="DN508">
            <v>1294</v>
          </cell>
          <cell r="DO508">
            <v>0</v>
          </cell>
          <cell r="DP508">
            <v>40</v>
          </cell>
          <cell r="DQ508">
            <v>50</v>
          </cell>
          <cell r="DR508">
            <v>0</v>
          </cell>
          <cell r="DS508">
            <v>0</v>
          </cell>
        </row>
        <row r="509">
          <cell r="B509" t="str">
            <v>Kota Binjai</v>
          </cell>
          <cell r="C509" t="str">
            <v>Prov. Sumatera Utara</v>
          </cell>
          <cell r="AZ509">
            <v>23</v>
          </cell>
          <cell r="BA509">
            <v>2</v>
          </cell>
          <cell r="BB509">
            <v>354</v>
          </cell>
          <cell r="BC509">
            <v>58</v>
          </cell>
          <cell r="BD509">
            <v>3</v>
          </cell>
          <cell r="BE509">
            <v>1497</v>
          </cell>
          <cell r="BF509">
            <v>15755</v>
          </cell>
          <cell r="BG509">
            <v>58</v>
          </cell>
          <cell r="BH509">
            <v>1600</v>
          </cell>
          <cell r="BI509">
            <v>3771</v>
          </cell>
          <cell r="BJ509">
            <v>14</v>
          </cell>
          <cell r="BK509">
            <v>209</v>
          </cell>
          <cell r="BL509">
            <v>0</v>
          </cell>
          <cell r="BM509">
            <v>0</v>
          </cell>
          <cell r="BN509">
            <v>228</v>
          </cell>
          <cell r="BO509">
            <v>7</v>
          </cell>
          <cell r="BP509">
            <v>2</v>
          </cell>
          <cell r="BQ509">
            <v>988</v>
          </cell>
          <cell r="BR509">
            <v>5770</v>
          </cell>
          <cell r="BS509">
            <v>11</v>
          </cell>
          <cell r="BT509">
            <v>169</v>
          </cell>
          <cell r="BU509">
            <v>1257</v>
          </cell>
          <cell r="BV509">
            <v>0</v>
          </cell>
          <cell r="BW509">
            <v>9</v>
          </cell>
          <cell r="CV509">
            <v>11</v>
          </cell>
          <cell r="CW509">
            <v>0</v>
          </cell>
          <cell r="CX509">
            <v>180</v>
          </cell>
          <cell r="CY509">
            <v>118</v>
          </cell>
          <cell r="CZ509">
            <v>2</v>
          </cell>
          <cell r="DA509">
            <v>1041</v>
          </cell>
          <cell r="DB509">
            <v>5143</v>
          </cell>
          <cell r="DC509">
            <v>11</v>
          </cell>
          <cell r="DD509">
            <v>1243</v>
          </cell>
          <cell r="DE509">
            <v>1493</v>
          </cell>
          <cell r="DF509">
            <v>6</v>
          </cell>
          <cell r="DG509">
            <v>280</v>
          </cell>
          <cell r="DH509">
            <v>4</v>
          </cell>
          <cell r="DI509">
            <v>1</v>
          </cell>
          <cell r="DJ509">
            <v>215</v>
          </cell>
          <cell r="DK509">
            <v>98</v>
          </cell>
          <cell r="DL509">
            <v>4</v>
          </cell>
          <cell r="DM509">
            <v>1410</v>
          </cell>
          <cell r="DN509">
            <v>2447</v>
          </cell>
          <cell r="DO509">
            <v>2</v>
          </cell>
          <cell r="DP509">
            <v>300</v>
          </cell>
          <cell r="DQ509">
            <v>323</v>
          </cell>
          <cell r="DR509">
            <v>0</v>
          </cell>
          <cell r="DS509">
            <v>30</v>
          </cell>
        </row>
        <row r="510">
          <cell r="B510" t="str">
            <v>Kota Gunungsitoli</v>
          </cell>
          <cell r="C510" t="str">
            <v>Prov. Sumatera Utara</v>
          </cell>
          <cell r="AZ510">
            <v>3</v>
          </cell>
          <cell r="BA510">
            <v>0</v>
          </cell>
          <cell r="BB510">
            <v>44</v>
          </cell>
          <cell r="BC510">
            <v>135</v>
          </cell>
          <cell r="BD510">
            <v>2</v>
          </cell>
          <cell r="BE510">
            <v>460</v>
          </cell>
          <cell r="BF510">
            <v>11995</v>
          </cell>
          <cell r="BG510">
            <v>46</v>
          </cell>
          <cell r="BH510">
            <v>3150</v>
          </cell>
          <cell r="BI510">
            <v>1122</v>
          </cell>
          <cell r="BJ510">
            <v>5</v>
          </cell>
          <cell r="BK510">
            <v>119</v>
          </cell>
          <cell r="BL510">
            <v>0</v>
          </cell>
          <cell r="BM510">
            <v>0</v>
          </cell>
          <cell r="BN510">
            <v>10</v>
          </cell>
          <cell r="BO510">
            <v>1</v>
          </cell>
          <cell r="BP510">
            <v>0</v>
          </cell>
          <cell r="BQ510">
            <v>82</v>
          </cell>
          <cell r="BR510">
            <v>1071</v>
          </cell>
          <cell r="BS510">
            <v>1</v>
          </cell>
          <cell r="BT510">
            <v>30</v>
          </cell>
          <cell r="BU510">
            <v>426</v>
          </cell>
          <cell r="BV510">
            <v>0</v>
          </cell>
          <cell r="BW510">
            <v>1</v>
          </cell>
          <cell r="CV510">
            <v>10</v>
          </cell>
          <cell r="CW510">
            <v>0</v>
          </cell>
          <cell r="CX510">
            <v>27</v>
          </cell>
          <cell r="CY510">
            <v>100</v>
          </cell>
          <cell r="CZ510">
            <v>1</v>
          </cell>
          <cell r="DA510">
            <v>151</v>
          </cell>
          <cell r="DB510">
            <v>3668</v>
          </cell>
          <cell r="DC510">
            <v>18</v>
          </cell>
          <cell r="DD510">
            <v>2578</v>
          </cell>
          <cell r="DE510">
            <v>249</v>
          </cell>
          <cell r="DF510">
            <v>0</v>
          </cell>
          <cell r="DG510">
            <v>134</v>
          </cell>
          <cell r="DH510">
            <v>8</v>
          </cell>
          <cell r="DI510">
            <v>0</v>
          </cell>
          <cell r="DJ510">
            <v>28</v>
          </cell>
          <cell r="DK510">
            <v>58</v>
          </cell>
          <cell r="DL510">
            <v>1</v>
          </cell>
          <cell r="DM510">
            <v>136</v>
          </cell>
          <cell r="DN510">
            <v>1013</v>
          </cell>
          <cell r="DO510">
            <v>3</v>
          </cell>
          <cell r="DP510">
            <v>378</v>
          </cell>
          <cell r="DQ510">
            <v>154</v>
          </cell>
          <cell r="DR510">
            <v>1</v>
          </cell>
          <cell r="DS510">
            <v>31</v>
          </cell>
        </row>
        <row r="511">
          <cell r="B511" t="str">
            <v>Kota Medan</v>
          </cell>
          <cell r="C511" t="str">
            <v>Prov. Sumatera Utara</v>
          </cell>
          <cell r="AZ511">
            <v>50</v>
          </cell>
          <cell r="BA511">
            <v>4</v>
          </cell>
          <cell r="BB511">
            <v>2539</v>
          </cell>
          <cell r="BC511">
            <v>179</v>
          </cell>
          <cell r="BD511">
            <v>12</v>
          </cell>
          <cell r="BE511">
            <v>7651</v>
          </cell>
          <cell r="BF511">
            <v>62729</v>
          </cell>
          <cell r="BG511">
            <v>317</v>
          </cell>
          <cell r="BH511">
            <v>7826</v>
          </cell>
          <cell r="BI511">
            <v>26219</v>
          </cell>
          <cell r="BJ511">
            <v>107</v>
          </cell>
          <cell r="BK511">
            <v>1954</v>
          </cell>
          <cell r="BL511">
            <v>18</v>
          </cell>
          <cell r="BM511">
            <v>5</v>
          </cell>
          <cell r="BN511">
            <v>2236</v>
          </cell>
          <cell r="BO511">
            <v>83</v>
          </cell>
          <cell r="BP511">
            <v>4</v>
          </cell>
          <cell r="BQ511">
            <v>10641</v>
          </cell>
          <cell r="BR511">
            <v>87501</v>
          </cell>
          <cell r="BS511">
            <v>105</v>
          </cell>
          <cell r="BT511">
            <v>3738</v>
          </cell>
          <cell r="BU511">
            <v>25751</v>
          </cell>
          <cell r="BV511">
            <v>42</v>
          </cell>
          <cell r="BW511">
            <v>680</v>
          </cell>
          <cell r="CV511">
            <v>54</v>
          </cell>
          <cell r="CW511">
            <v>0</v>
          </cell>
          <cell r="CX511">
            <v>1029</v>
          </cell>
          <cell r="CY511">
            <v>228</v>
          </cell>
          <cell r="CZ511">
            <v>6</v>
          </cell>
          <cell r="DA511">
            <v>3930</v>
          </cell>
          <cell r="DB511">
            <v>20051</v>
          </cell>
          <cell r="DC511">
            <v>20</v>
          </cell>
          <cell r="DD511">
            <v>4091</v>
          </cell>
          <cell r="DE511">
            <v>7807</v>
          </cell>
          <cell r="DF511">
            <v>13</v>
          </cell>
          <cell r="DG511">
            <v>1466</v>
          </cell>
          <cell r="DH511">
            <v>80</v>
          </cell>
          <cell r="DI511">
            <v>0</v>
          </cell>
          <cell r="DJ511">
            <v>2228</v>
          </cell>
          <cell r="DK511">
            <v>419</v>
          </cell>
          <cell r="DL511">
            <v>3</v>
          </cell>
          <cell r="DM511">
            <v>9100</v>
          </cell>
          <cell r="DN511">
            <v>42307</v>
          </cell>
          <cell r="DO511">
            <v>65</v>
          </cell>
          <cell r="DP511">
            <v>5733</v>
          </cell>
          <cell r="DQ511">
            <v>11513</v>
          </cell>
          <cell r="DR511">
            <v>18</v>
          </cell>
          <cell r="DS511">
            <v>1248</v>
          </cell>
        </row>
        <row r="512">
          <cell r="B512" t="str">
            <v>Kota Padang Sidimpuan</v>
          </cell>
          <cell r="C512" t="str">
            <v>Prov. Sumatera Utara</v>
          </cell>
          <cell r="AZ512">
            <v>1</v>
          </cell>
          <cell r="BA512">
            <v>0</v>
          </cell>
          <cell r="BB512">
            <v>46</v>
          </cell>
          <cell r="BC512">
            <v>31</v>
          </cell>
          <cell r="BD512">
            <v>3</v>
          </cell>
          <cell r="BE512">
            <v>458</v>
          </cell>
          <cell r="BF512">
            <v>16816</v>
          </cell>
          <cell r="BG512">
            <v>62</v>
          </cell>
          <cell r="BH512">
            <v>1599</v>
          </cell>
          <cell r="BI512">
            <v>2112</v>
          </cell>
          <cell r="BJ512">
            <v>12</v>
          </cell>
          <cell r="BK512">
            <v>105</v>
          </cell>
          <cell r="BL512">
            <v>0</v>
          </cell>
          <cell r="BM512">
            <v>0</v>
          </cell>
          <cell r="BN512">
            <v>5</v>
          </cell>
          <cell r="BO512">
            <v>0</v>
          </cell>
          <cell r="BP512">
            <v>0</v>
          </cell>
          <cell r="BQ512">
            <v>89</v>
          </cell>
          <cell r="BR512">
            <v>3402</v>
          </cell>
          <cell r="BS512">
            <v>0</v>
          </cell>
          <cell r="BT512">
            <v>50</v>
          </cell>
          <cell r="BU512">
            <v>104</v>
          </cell>
          <cell r="BV512">
            <v>0</v>
          </cell>
          <cell r="BW512">
            <v>0</v>
          </cell>
          <cell r="CV512">
            <v>2</v>
          </cell>
          <cell r="CW512">
            <v>0</v>
          </cell>
          <cell r="CX512">
            <v>35</v>
          </cell>
          <cell r="CY512">
            <v>90</v>
          </cell>
          <cell r="CZ512">
            <v>0</v>
          </cell>
          <cell r="DA512">
            <v>364</v>
          </cell>
          <cell r="DB512">
            <v>5694</v>
          </cell>
          <cell r="DC512">
            <v>8</v>
          </cell>
          <cell r="DD512">
            <v>1109</v>
          </cell>
          <cell r="DE512">
            <v>499</v>
          </cell>
          <cell r="DF512">
            <v>0</v>
          </cell>
          <cell r="DG512">
            <v>128</v>
          </cell>
          <cell r="DH512">
            <v>1</v>
          </cell>
          <cell r="DI512">
            <v>0</v>
          </cell>
          <cell r="DJ512">
            <v>51</v>
          </cell>
          <cell r="DK512">
            <v>33</v>
          </cell>
          <cell r="DL512">
            <v>1</v>
          </cell>
          <cell r="DM512">
            <v>661</v>
          </cell>
          <cell r="DN512">
            <v>1502</v>
          </cell>
          <cell r="DO512">
            <v>6</v>
          </cell>
          <cell r="DP512">
            <v>67</v>
          </cell>
          <cell r="DQ512">
            <v>149</v>
          </cell>
          <cell r="DR512">
            <v>0</v>
          </cell>
          <cell r="DS512">
            <v>1</v>
          </cell>
        </row>
        <row r="513">
          <cell r="B513" t="str">
            <v>Kota Pematangsiantar</v>
          </cell>
          <cell r="C513" t="str">
            <v>Prov. Sumatera Utara</v>
          </cell>
          <cell r="AZ513">
            <v>0</v>
          </cell>
          <cell r="BA513">
            <v>0</v>
          </cell>
          <cell r="BB513">
            <v>58</v>
          </cell>
          <cell r="BC513">
            <v>93</v>
          </cell>
          <cell r="BD513">
            <v>2</v>
          </cell>
          <cell r="BE513">
            <v>1356</v>
          </cell>
          <cell r="BF513">
            <v>11506</v>
          </cell>
          <cell r="BG513">
            <v>83</v>
          </cell>
          <cell r="BH513">
            <v>1949</v>
          </cell>
          <cell r="BI513">
            <v>1033</v>
          </cell>
          <cell r="BJ513">
            <v>4</v>
          </cell>
          <cell r="BK513">
            <v>60</v>
          </cell>
          <cell r="BL513">
            <v>0</v>
          </cell>
          <cell r="BM513">
            <v>2</v>
          </cell>
          <cell r="BN513">
            <v>287</v>
          </cell>
          <cell r="BO513">
            <v>16</v>
          </cell>
          <cell r="BP513">
            <v>0</v>
          </cell>
          <cell r="BQ513">
            <v>1548</v>
          </cell>
          <cell r="BR513">
            <v>10167</v>
          </cell>
          <cell r="BS513">
            <v>28</v>
          </cell>
          <cell r="BT513">
            <v>393</v>
          </cell>
          <cell r="BU513">
            <v>1367</v>
          </cell>
          <cell r="BV513">
            <v>2</v>
          </cell>
          <cell r="BW513">
            <v>28</v>
          </cell>
          <cell r="CV513">
            <v>13</v>
          </cell>
          <cell r="CW513">
            <v>0</v>
          </cell>
          <cell r="CX513">
            <v>113</v>
          </cell>
          <cell r="CY513">
            <v>400</v>
          </cell>
          <cell r="CZ513">
            <v>0</v>
          </cell>
          <cell r="DA513">
            <v>1847</v>
          </cell>
          <cell r="DB513">
            <v>5081</v>
          </cell>
          <cell r="DC513">
            <v>5</v>
          </cell>
          <cell r="DD513">
            <v>2242</v>
          </cell>
          <cell r="DE513">
            <v>301</v>
          </cell>
          <cell r="DF513">
            <v>0</v>
          </cell>
          <cell r="DG513">
            <v>48</v>
          </cell>
          <cell r="DH513">
            <v>15</v>
          </cell>
          <cell r="DI513">
            <v>0</v>
          </cell>
          <cell r="DJ513">
            <v>257</v>
          </cell>
          <cell r="DK513">
            <v>109</v>
          </cell>
          <cell r="DL513">
            <v>0</v>
          </cell>
          <cell r="DM513">
            <v>1947</v>
          </cell>
          <cell r="DN513">
            <v>4219</v>
          </cell>
          <cell r="DO513">
            <v>9</v>
          </cell>
          <cell r="DP513">
            <v>642</v>
          </cell>
          <cell r="DQ513">
            <v>439</v>
          </cell>
          <cell r="DR513">
            <v>1</v>
          </cell>
          <cell r="DS513">
            <v>22</v>
          </cell>
        </row>
        <row r="514">
          <cell r="B514" t="str">
            <v>Kota Sibolga</v>
          </cell>
          <cell r="C514" t="str">
            <v>Prov. Sumatera Utara</v>
          </cell>
          <cell r="AZ514">
            <v>36</v>
          </cell>
          <cell r="BA514">
            <v>2</v>
          </cell>
          <cell r="BB514">
            <v>528</v>
          </cell>
          <cell r="BC514">
            <v>419</v>
          </cell>
          <cell r="BD514">
            <v>15</v>
          </cell>
          <cell r="BE514">
            <v>2979</v>
          </cell>
          <cell r="BF514">
            <v>6055</v>
          </cell>
          <cell r="BG514">
            <v>16</v>
          </cell>
          <cell r="BH514">
            <v>801</v>
          </cell>
          <cell r="BI514">
            <v>721</v>
          </cell>
          <cell r="BJ514">
            <v>5</v>
          </cell>
          <cell r="BK514">
            <v>50</v>
          </cell>
          <cell r="BL514">
            <v>0</v>
          </cell>
          <cell r="BM514">
            <v>0</v>
          </cell>
          <cell r="BN514">
            <v>89</v>
          </cell>
          <cell r="BO514">
            <v>7</v>
          </cell>
          <cell r="BP514">
            <v>0</v>
          </cell>
          <cell r="BQ514">
            <v>245</v>
          </cell>
          <cell r="BR514">
            <v>1318</v>
          </cell>
          <cell r="BS514">
            <v>3</v>
          </cell>
          <cell r="BT514">
            <v>112</v>
          </cell>
          <cell r="BU514">
            <v>405</v>
          </cell>
          <cell r="BV514">
            <v>1</v>
          </cell>
          <cell r="BW514">
            <v>17</v>
          </cell>
          <cell r="CV514">
            <v>24</v>
          </cell>
          <cell r="CW514">
            <v>0</v>
          </cell>
          <cell r="CX514">
            <v>113</v>
          </cell>
          <cell r="CY514">
            <v>203</v>
          </cell>
          <cell r="CZ514">
            <v>0</v>
          </cell>
          <cell r="DA514">
            <v>687</v>
          </cell>
          <cell r="DB514">
            <v>2198</v>
          </cell>
          <cell r="DC514">
            <v>6</v>
          </cell>
          <cell r="DD514">
            <v>861</v>
          </cell>
          <cell r="DE514">
            <v>297</v>
          </cell>
          <cell r="DF514">
            <v>0</v>
          </cell>
          <cell r="DG514">
            <v>65</v>
          </cell>
          <cell r="DH514">
            <v>10</v>
          </cell>
          <cell r="DI514">
            <v>0</v>
          </cell>
          <cell r="DJ514">
            <v>146</v>
          </cell>
          <cell r="DK514">
            <v>41</v>
          </cell>
          <cell r="DL514">
            <v>0</v>
          </cell>
          <cell r="DM514">
            <v>351</v>
          </cell>
          <cell r="DN514">
            <v>463</v>
          </cell>
          <cell r="DO514">
            <v>3</v>
          </cell>
          <cell r="DP514">
            <v>87</v>
          </cell>
          <cell r="DQ514">
            <v>251</v>
          </cell>
          <cell r="DR514">
            <v>0</v>
          </cell>
          <cell r="DS514">
            <v>6</v>
          </cell>
        </row>
        <row r="515">
          <cell r="B515" t="str">
            <v>Kota Tanjung Balai</v>
          </cell>
          <cell r="C515" t="str">
            <v>Prov. Sumatera Utara</v>
          </cell>
          <cell r="AZ515">
            <v>1</v>
          </cell>
          <cell r="BA515">
            <v>0</v>
          </cell>
          <cell r="BB515">
            <v>33</v>
          </cell>
          <cell r="BC515">
            <v>105</v>
          </cell>
          <cell r="BD515">
            <v>5</v>
          </cell>
          <cell r="BE515">
            <v>890</v>
          </cell>
          <cell r="BF515">
            <v>10683</v>
          </cell>
          <cell r="BG515">
            <v>42</v>
          </cell>
          <cell r="BH515">
            <v>2842</v>
          </cell>
          <cell r="BI515">
            <v>287</v>
          </cell>
          <cell r="BJ515">
            <v>1</v>
          </cell>
          <cell r="BK515">
            <v>37</v>
          </cell>
          <cell r="BL515">
            <v>0</v>
          </cell>
          <cell r="BM515">
            <v>1</v>
          </cell>
          <cell r="BN515">
            <v>6</v>
          </cell>
          <cell r="BO515">
            <v>0</v>
          </cell>
          <cell r="BP515">
            <v>0</v>
          </cell>
          <cell r="BQ515">
            <v>200</v>
          </cell>
          <cell r="BR515">
            <v>2322</v>
          </cell>
          <cell r="BS515">
            <v>9</v>
          </cell>
          <cell r="BT515">
            <v>99</v>
          </cell>
          <cell r="BU515">
            <v>152</v>
          </cell>
          <cell r="BV515">
            <v>1</v>
          </cell>
          <cell r="BW515">
            <v>5</v>
          </cell>
          <cell r="CV515">
            <v>10</v>
          </cell>
          <cell r="CW515">
            <v>0</v>
          </cell>
          <cell r="CX515">
            <v>60</v>
          </cell>
          <cell r="CY515">
            <v>204</v>
          </cell>
          <cell r="CZ515">
            <v>1</v>
          </cell>
          <cell r="DA515">
            <v>533</v>
          </cell>
          <cell r="DB515">
            <v>4081</v>
          </cell>
          <cell r="DC515">
            <v>13</v>
          </cell>
          <cell r="DD515">
            <v>2200</v>
          </cell>
          <cell r="DE515">
            <v>216</v>
          </cell>
          <cell r="DF515">
            <v>0</v>
          </cell>
          <cell r="DG515">
            <v>27</v>
          </cell>
          <cell r="DH515">
            <v>1</v>
          </cell>
          <cell r="DI515">
            <v>0</v>
          </cell>
          <cell r="DJ515">
            <v>7</v>
          </cell>
          <cell r="DK515">
            <v>28</v>
          </cell>
          <cell r="DL515">
            <v>1</v>
          </cell>
          <cell r="DM515">
            <v>125</v>
          </cell>
          <cell r="DN515">
            <v>678</v>
          </cell>
          <cell r="DO515">
            <v>3</v>
          </cell>
          <cell r="DP515">
            <v>51</v>
          </cell>
          <cell r="DQ515">
            <v>99</v>
          </cell>
          <cell r="DR515">
            <v>0</v>
          </cell>
          <cell r="DS515">
            <v>3</v>
          </cell>
        </row>
        <row r="516">
          <cell r="B516" t="str">
            <v>Kota Tebing Tinggi</v>
          </cell>
          <cell r="C516" t="str">
            <v>Prov. Sumatera Utara</v>
          </cell>
          <cell r="AZ516">
            <v>0</v>
          </cell>
          <cell r="BA516">
            <v>0</v>
          </cell>
          <cell r="BB516">
            <v>89</v>
          </cell>
          <cell r="BC516">
            <v>39</v>
          </cell>
          <cell r="BD516">
            <v>0</v>
          </cell>
          <cell r="BE516">
            <v>1172</v>
          </cell>
          <cell r="BF516">
            <v>10442</v>
          </cell>
          <cell r="BG516">
            <v>21</v>
          </cell>
          <cell r="BH516">
            <v>1440</v>
          </cell>
          <cell r="BI516">
            <v>415</v>
          </cell>
          <cell r="BJ516">
            <v>0</v>
          </cell>
          <cell r="BK516">
            <v>14</v>
          </cell>
          <cell r="BL516">
            <v>0</v>
          </cell>
          <cell r="BM516">
            <v>0</v>
          </cell>
          <cell r="BN516">
            <v>86</v>
          </cell>
          <cell r="BO516">
            <v>5</v>
          </cell>
          <cell r="BP516">
            <v>0</v>
          </cell>
          <cell r="BQ516">
            <v>755</v>
          </cell>
          <cell r="BR516">
            <v>4288</v>
          </cell>
          <cell r="BS516">
            <v>1</v>
          </cell>
          <cell r="BT516">
            <v>65</v>
          </cell>
          <cell r="BU516">
            <v>420</v>
          </cell>
          <cell r="BV516">
            <v>0</v>
          </cell>
          <cell r="BW516">
            <v>0</v>
          </cell>
          <cell r="CV516">
            <v>3</v>
          </cell>
          <cell r="CW516">
            <v>0</v>
          </cell>
          <cell r="CX516">
            <v>129</v>
          </cell>
          <cell r="CY516">
            <v>99</v>
          </cell>
          <cell r="CZ516">
            <v>0</v>
          </cell>
          <cell r="DA516">
            <v>1575</v>
          </cell>
          <cell r="DB516">
            <v>4754</v>
          </cell>
          <cell r="DC516">
            <v>6</v>
          </cell>
          <cell r="DD516">
            <v>1411</v>
          </cell>
          <cell r="DE516">
            <v>298</v>
          </cell>
          <cell r="DF516">
            <v>0</v>
          </cell>
          <cell r="DG516">
            <v>54</v>
          </cell>
          <cell r="DH516">
            <v>3</v>
          </cell>
          <cell r="DI516">
            <v>0</v>
          </cell>
          <cell r="DJ516">
            <v>45</v>
          </cell>
          <cell r="DK516">
            <v>17</v>
          </cell>
          <cell r="DL516">
            <v>0</v>
          </cell>
          <cell r="DM516">
            <v>521</v>
          </cell>
          <cell r="DN516">
            <v>1004</v>
          </cell>
          <cell r="DO516">
            <v>0</v>
          </cell>
          <cell r="DP516">
            <v>82</v>
          </cell>
          <cell r="DQ516">
            <v>41</v>
          </cell>
          <cell r="DR516">
            <v>1</v>
          </cell>
          <cell r="DS516">
            <v>0</v>
          </cell>
        </row>
      </sheetData>
      <sheetData sheetId="2">
        <row r="3">
          <cell r="B3" t="str">
            <v>Kab. Aceh Barat</v>
          </cell>
          <cell r="C3" t="str">
            <v>Prov. Aceh</v>
          </cell>
          <cell r="D3">
            <v>61</v>
          </cell>
          <cell r="E3">
            <v>138</v>
          </cell>
          <cell r="F3">
            <v>99</v>
          </cell>
          <cell r="G3">
            <v>2</v>
          </cell>
          <cell r="H3">
            <v>109</v>
          </cell>
          <cell r="I3">
            <v>206</v>
          </cell>
          <cell r="J3">
            <v>160</v>
          </cell>
          <cell r="K3">
            <v>4</v>
          </cell>
          <cell r="L3">
            <v>6</v>
          </cell>
          <cell r="M3">
            <v>13</v>
          </cell>
          <cell r="T3">
            <v>150</v>
          </cell>
          <cell r="U3">
            <v>973</v>
          </cell>
          <cell r="V3">
            <v>981</v>
          </cell>
          <cell r="W3">
            <v>147</v>
          </cell>
          <cell r="X3">
            <v>3</v>
          </cell>
          <cell r="Y3">
            <v>24</v>
          </cell>
          <cell r="Z3">
            <v>22</v>
          </cell>
          <cell r="AA3">
            <v>3</v>
          </cell>
          <cell r="AB3">
            <v>24</v>
          </cell>
          <cell r="AC3">
            <v>177</v>
          </cell>
          <cell r="AF3">
            <v>11</v>
          </cell>
          <cell r="AG3">
            <v>80</v>
          </cell>
          <cell r="AJ3">
            <v>45</v>
          </cell>
          <cell r="AK3">
            <v>241</v>
          </cell>
          <cell r="AL3">
            <v>280</v>
          </cell>
          <cell r="AM3">
            <v>42</v>
          </cell>
          <cell r="AN3">
            <v>11</v>
          </cell>
          <cell r="AO3">
            <v>38</v>
          </cell>
          <cell r="AP3">
            <v>38</v>
          </cell>
          <cell r="AQ3">
            <v>5</v>
          </cell>
          <cell r="AR3">
            <v>7</v>
          </cell>
          <cell r="AS3">
            <v>69</v>
          </cell>
          <cell r="AV3">
            <v>10</v>
          </cell>
          <cell r="AW3">
            <v>48</v>
          </cell>
          <cell r="AZ3">
            <v>4</v>
          </cell>
          <cell r="BA3">
            <v>17</v>
          </cell>
          <cell r="BB3">
            <v>3</v>
          </cell>
          <cell r="BC3">
            <v>0</v>
          </cell>
          <cell r="BD3">
            <v>9</v>
          </cell>
          <cell r="BE3">
            <v>43</v>
          </cell>
          <cell r="BF3">
            <v>8</v>
          </cell>
          <cell r="BG3">
            <v>2</v>
          </cell>
          <cell r="BH3">
            <v>10</v>
          </cell>
          <cell r="BI3">
            <v>44</v>
          </cell>
          <cell r="BJ3">
            <v>9</v>
          </cell>
          <cell r="BK3">
            <v>2</v>
          </cell>
        </row>
        <row r="4">
          <cell r="B4" t="str">
            <v>Kab. Aceh Barat Daya</v>
          </cell>
          <cell r="C4" t="str">
            <v>Prov. Aceh</v>
          </cell>
          <cell r="D4">
            <v>1</v>
          </cell>
          <cell r="E4">
            <v>6</v>
          </cell>
          <cell r="F4">
            <v>4</v>
          </cell>
          <cell r="G4">
            <v>0</v>
          </cell>
          <cell r="H4">
            <v>41</v>
          </cell>
          <cell r="I4">
            <v>132</v>
          </cell>
          <cell r="J4">
            <v>107</v>
          </cell>
          <cell r="K4">
            <v>6</v>
          </cell>
          <cell r="L4">
            <v>7</v>
          </cell>
          <cell r="M4">
            <v>15</v>
          </cell>
          <cell r="T4">
            <v>107</v>
          </cell>
          <cell r="U4">
            <v>665</v>
          </cell>
          <cell r="V4">
            <v>677</v>
          </cell>
          <cell r="W4">
            <v>105</v>
          </cell>
          <cell r="X4">
            <v>1</v>
          </cell>
          <cell r="Y4">
            <v>7</v>
          </cell>
          <cell r="Z4">
            <v>0</v>
          </cell>
          <cell r="AA4">
            <v>1</v>
          </cell>
          <cell r="AB4">
            <v>15</v>
          </cell>
          <cell r="AC4">
            <v>110</v>
          </cell>
          <cell r="AF4">
            <v>5</v>
          </cell>
          <cell r="AG4">
            <v>22</v>
          </cell>
          <cell r="AJ4">
            <v>24</v>
          </cell>
          <cell r="AK4">
            <v>189</v>
          </cell>
          <cell r="AL4">
            <v>242</v>
          </cell>
          <cell r="AM4">
            <v>24</v>
          </cell>
          <cell r="AN4">
            <v>5</v>
          </cell>
          <cell r="AO4">
            <v>23</v>
          </cell>
          <cell r="AP4">
            <v>17</v>
          </cell>
          <cell r="AQ4">
            <v>4</v>
          </cell>
          <cell r="AR4">
            <v>4</v>
          </cell>
          <cell r="AS4">
            <v>51</v>
          </cell>
          <cell r="AV4">
            <v>4</v>
          </cell>
          <cell r="AW4">
            <v>13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2</v>
          </cell>
          <cell r="BE4">
            <v>13</v>
          </cell>
          <cell r="BF4">
            <v>3</v>
          </cell>
          <cell r="BG4">
            <v>0</v>
          </cell>
          <cell r="BH4">
            <v>3</v>
          </cell>
          <cell r="BI4">
            <v>17</v>
          </cell>
          <cell r="BJ4">
            <v>4</v>
          </cell>
          <cell r="BK4">
            <v>0</v>
          </cell>
        </row>
        <row r="5">
          <cell r="B5" t="str">
            <v>Kab. Aceh Besar</v>
          </cell>
          <cell r="C5" t="str">
            <v>Prov. Aceh</v>
          </cell>
          <cell r="D5">
            <v>6</v>
          </cell>
          <cell r="E5">
            <v>16</v>
          </cell>
          <cell r="F5">
            <v>18</v>
          </cell>
          <cell r="G5">
            <v>0</v>
          </cell>
          <cell r="H5">
            <v>231</v>
          </cell>
          <cell r="I5">
            <v>488</v>
          </cell>
          <cell r="J5">
            <v>512</v>
          </cell>
          <cell r="K5">
            <v>14</v>
          </cell>
          <cell r="L5">
            <v>16</v>
          </cell>
          <cell r="M5">
            <v>22</v>
          </cell>
          <cell r="T5">
            <v>201</v>
          </cell>
          <cell r="U5">
            <v>1427</v>
          </cell>
          <cell r="V5">
            <v>1429</v>
          </cell>
          <cell r="W5">
            <v>191</v>
          </cell>
          <cell r="X5">
            <v>10</v>
          </cell>
          <cell r="Y5">
            <v>122</v>
          </cell>
          <cell r="Z5">
            <v>120</v>
          </cell>
          <cell r="AA5">
            <v>9</v>
          </cell>
          <cell r="AB5">
            <v>47</v>
          </cell>
          <cell r="AC5">
            <v>553</v>
          </cell>
          <cell r="AF5">
            <v>4</v>
          </cell>
          <cell r="AG5">
            <v>21</v>
          </cell>
          <cell r="AJ5">
            <v>52</v>
          </cell>
          <cell r="AK5">
            <v>375</v>
          </cell>
          <cell r="AL5">
            <v>457</v>
          </cell>
          <cell r="AM5">
            <v>48</v>
          </cell>
          <cell r="AN5">
            <v>24</v>
          </cell>
          <cell r="AO5">
            <v>132</v>
          </cell>
          <cell r="AP5">
            <v>112</v>
          </cell>
          <cell r="AQ5">
            <v>15</v>
          </cell>
          <cell r="AR5">
            <v>8</v>
          </cell>
          <cell r="AS5">
            <v>118</v>
          </cell>
          <cell r="AV5">
            <v>23</v>
          </cell>
          <cell r="AW5">
            <v>159</v>
          </cell>
          <cell r="AZ5">
            <v>7</v>
          </cell>
          <cell r="BA5">
            <v>36</v>
          </cell>
          <cell r="BB5">
            <v>19</v>
          </cell>
          <cell r="BC5">
            <v>1</v>
          </cell>
          <cell r="BD5">
            <v>9</v>
          </cell>
          <cell r="BE5">
            <v>44</v>
          </cell>
          <cell r="BF5">
            <v>23</v>
          </cell>
          <cell r="BG5">
            <v>1</v>
          </cell>
          <cell r="BH5">
            <v>10</v>
          </cell>
          <cell r="BI5">
            <v>44</v>
          </cell>
          <cell r="BJ5">
            <v>24</v>
          </cell>
          <cell r="BK5">
            <v>1</v>
          </cell>
        </row>
        <row r="6">
          <cell r="B6" t="str">
            <v>Kab. Aceh Jaya</v>
          </cell>
          <cell r="C6" t="str">
            <v>Prov. Aceh</v>
          </cell>
          <cell r="D6">
            <v>10</v>
          </cell>
          <cell r="E6">
            <v>27</v>
          </cell>
          <cell r="F6">
            <v>25</v>
          </cell>
          <cell r="G6">
            <v>10</v>
          </cell>
          <cell r="H6">
            <v>84</v>
          </cell>
          <cell r="I6">
            <v>113</v>
          </cell>
          <cell r="J6">
            <v>143</v>
          </cell>
          <cell r="K6">
            <v>3</v>
          </cell>
          <cell r="L6">
            <v>5</v>
          </cell>
          <cell r="M6">
            <v>9</v>
          </cell>
          <cell r="T6">
            <v>98</v>
          </cell>
          <cell r="U6">
            <v>613</v>
          </cell>
          <cell r="V6">
            <v>611</v>
          </cell>
          <cell r="W6">
            <v>84</v>
          </cell>
          <cell r="AB6">
            <v>14</v>
          </cell>
          <cell r="AC6">
            <v>91</v>
          </cell>
          <cell r="AF6">
            <v>6</v>
          </cell>
          <cell r="AG6">
            <v>29</v>
          </cell>
          <cell r="AJ6">
            <v>31</v>
          </cell>
          <cell r="AK6">
            <v>123</v>
          </cell>
          <cell r="AL6">
            <v>146</v>
          </cell>
          <cell r="AM6">
            <v>27</v>
          </cell>
          <cell r="AN6">
            <v>4</v>
          </cell>
          <cell r="AO6">
            <v>22</v>
          </cell>
          <cell r="AP6">
            <v>15</v>
          </cell>
          <cell r="AQ6">
            <v>4</v>
          </cell>
          <cell r="AR6">
            <v>5</v>
          </cell>
          <cell r="AS6">
            <v>38</v>
          </cell>
          <cell r="AV6">
            <v>4</v>
          </cell>
          <cell r="AW6">
            <v>10</v>
          </cell>
          <cell r="AZ6">
            <v>3</v>
          </cell>
          <cell r="BA6">
            <v>23</v>
          </cell>
          <cell r="BB6">
            <v>7</v>
          </cell>
          <cell r="BC6">
            <v>1</v>
          </cell>
          <cell r="BD6">
            <v>4</v>
          </cell>
          <cell r="BE6">
            <v>23</v>
          </cell>
          <cell r="BF6">
            <v>9</v>
          </cell>
          <cell r="BG6">
            <v>1</v>
          </cell>
          <cell r="BH6">
            <v>6</v>
          </cell>
          <cell r="BI6">
            <v>25</v>
          </cell>
          <cell r="BJ6">
            <v>12</v>
          </cell>
          <cell r="BK6">
            <v>1</v>
          </cell>
        </row>
        <row r="7">
          <cell r="B7" t="str">
            <v>Kab. Aceh Selatan</v>
          </cell>
          <cell r="C7" t="str">
            <v>Prov. Aceh</v>
          </cell>
          <cell r="D7">
            <v>12</v>
          </cell>
          <cell r="E7">
            <v>36</v>
          </cell>
          <cell r="F7">
            <v>36</v>
          </cell>
          <cell r="G7">
            <v>6</v>
          </cell>
          <cell r="H7">
            <v>122</v>
          </cell>
          <cell r="I7">
            <v>264</v>
          </cell>
          <cell r="J7">
            <v>253</v>
          </cell>
          <cell r="K7">
            <v>33</v>
          </cell>
          <cell r="L7">
            <v>5</v>
          </cell>
          <cell r="M7">
            <v>9</v>
          </cell>
          <cell r="T7">
            <v>201</v>
          </cell>
          <cell r="U7">
            <v>1242</v>
          </cell>
          <cell r="V7">
            <v>1297</v>
          </cell>
          <cell r="W7">
            <v>194</v>
          </cell>
          <cell r="X7">
            <v>3</v>
          </cell>
          <cell r="Y7">
            <v>18</v>
          </cell>
          <cell r="Z7">
            <v>18</v>
          </cell>
          <cell r="AA7">
            <v>2</v>
          </cell>
          <cell r="AB7">
            <v>30</v>
          </cell>
          <cell r="AC7">
            <v>168</v>
          </cell>
          <cell r="AF7">
            <v>9</v>
          </cell>
          <cell r="AG7">
            <v>43</v>
          </cell>
          <cell r="AJ7">
            <v>52</v>
          </cell>
          <cell r="AK7">
            <v>333</v>
          </cell>
          <cell r="AL7">
            <v>398</v>
          </cell>
          <cell r="AM7">
            <v>46</v>
          </cell>
          <cell r="AN7">
            <v>6</v>
          </cell>
          <cell r="AO7">
            <v>23</v>
          </cell>
          <cell r="AP7">
            <v>20</v>
          </cell>
          <cell r="AQ7">
            <v>3</v>
          </cell>
          <cell r="AR7">
            <v>4</v>
          </cell>
          <cell r="AS7">
            <v>41</v>
          </cell>
          <cell r="AV7">
            <v>21</v>
          </cell>
          <cell r="AW7">
            <v>63</v>
          </cell>
          <cell r="AZ7">
            <v>3</v>
          </cell>
          <cell r="BA7">
            <v>29</v>
          </cell>
          <cell r="BB7">
            <v>25</v>
          </cell>
          <cell r="BC7">
            <v>0</v>
          </cell>
          <cell r="BD7">
            <v>8</v>
          </cell>
          <cell r="BE7">
            <v>58</v>
          </cell>
          <cell r="BF7">
            <v>38</v>
          </cell>
          <cell r="BG7">
            <v>0</v>
          </cell>
          <cell r="BH7">
            <v>8</v>
          </cell>
          <cell r="BI7">
            <v>58</v>
          </cell>
          <cell r="BJ7">
            <v>38</v>
          </cell>
          <cell r="BK7">
            <v>0</v>
          </cell>
        </row>
        <row r="8">
          <cell r="B8" t="str">
            <v>Kab. Aceh Singkil</v>
          </cell>
          <cell r="C8" t="str">
            <v>Prov. Aceh</v>
          </cell>
          <cell r="D8">
            <v>3</v>
          </cell>
          <cell r="E8">
            <v>9</v>
          </cell>
          <cell r="F8">
            <v>7</v>
          </cell>
          <cell r="G8">
            <v>0</v>
          </cell>
          <cell r="H8">
            <v>118</v>
          </cell>
          <cell r="I8">
            <v>266</v>
          </cell>
          <cell r="J8">
            <v>259</v>
          </cell>
          <cell r="K8">
            <v>1</v>
          </cell>
          <cell r="L8">
            <v>6</v>
          </cell>
          <cell r="M8">
            <v>10</v>
          </cell>
          <cell r="T8">
            <v>106</v>
          </cell>
          <cell r="U8">
            <v>731</v>
          </cell>
          <cell r="V8">
            <v>719</v>
          </cell>
          <cell r="W8">
            <v>97</v>
          </cell>
          <cell r="X8">
            <v>4</v>
          </cell>
          <cell r="Y8">
            <v>36</v>
          </cell>
          <cell r="Z8">
            <v>37</v>
          </cell>
          <cell r="AA8">
            <v>3</v>
          </cell>
          <cell r="AB8">
            <v>1</v>
          </cell>
          <cell r="AC8">
            <v>6</v>
          </cell>
          <cell r="AF8">
            <v>7</v>
          </cell>
          <cell r="AG8">
            <v>22</v>
          </cell>
          <cell r="AJ8">
            <v>31</v>
          </cell>
          <cell r="AK8">
            <v>197</v>
          </cell>
          <cell r="AL8">
            <v>225</v>
          </cell>
          <cell r="AM8">
            <v>26</v>
          </cell>
          <cell r="AN8">
            <v>7</v>
          </cell>
          <cell r="AO8">
            <v>47</v>
          </cell>
          <cell r="AP8">
            <v>27</v>
          </cell>
          <cell r="AQ8">
            <v>3</v>
          </cell>
          <cell r="AR8">
            <v>1</v>
          </cell>
          <cell r="AS8">
            <v>10</v>
          </cell>
          <cell r="AV8">
            <v>7</v>
          </cell>
          <cell r="AW8">
            <v>32</v>
          </cell>
          <cell r="AZ8">
            <v>14</v>
          </cell>
          <cell r="BA8">
            <v>100</v>
          </cell>
          <cell r="BB8">
            <v>38</v>
          </cell>
          <cell r="BC8">
            <v>1</v>
          </cell>
          <cell r="BD8">
            <v>15</v>
          </cell>
          <cell r="BE8">
            <v>100</v>
          </cell>
          <cell r="BF8">
            <v>39</v>
          </cell>
          <cell r="BG8">
            <v>1</v>
          </cell>
          <cell r="BH8">
            <v>15</v>
          </cell>
          <cell r="BI8">
            <v>100</v>
          </cell>
          <cell r="BJ8">
            <v>39</v>
          </cell>
          <cell r="BK8">
            <v>1</v>
          </cell>
        </row>
        <row r="9">
          <cell r="B9" t="str">
            <v>Kab. Aceh Tamiang</v>
          </cell>
          <cell r="C9" t="str">
            <v>Prov. Aceh</v>
          </cell>
          <cell r="D9">
            <v>12</v>
          </cell>
          <cell r="E9">
            <v>51</v>
          </cell>
          <cell r="F9">
            <v>33</v>
          </cell>
          <cell r="G9">
            <v>12</v>
          </cell>
          <cell r="H9">
            <v>136</v>
          </cell>
          <cell r="I9">
            <v>269</v>
          </cell>
          <cell r="J9">
            <v>247</v>
          </cell>
          <cell r="K9">
            <v>64</v>
          </cell>
          <cell r="L9">
            <v>40</v>
          </cell>
          <cell r="M9">
            <v>56</v>
          </cell>
          <cell r="T9">
            <v>159</v>
          </cell>
          <cell r="U9">
            <v>1215</v>
          </cell>
          <cell r="V9">
            <v>1154</v>
          </cell>
          <cell r="W9">
            <v>129</v>
          </cell>
          <cell r="X9">
            <v>9</v>
          </cell>
          <cell r="Y9">
            <v>69</v>
          </cell>
          <cell r="Z9">
            <v>64</v>
          </cell>
          <cell r="AA9">
            <v>7</v>
          </cell>
          <cell r="AB9">
            <v>10</v>
          </cell>
          <cell r="AC9">
            <v>123</v>
          </cell>
          <cell r="AF9">
            <v>13</v>
          </cell>
          <cell r="AG9">
            <v>65</v>
          </cell>
          <cell r="AJ9">
            <v>48</v>
          </cell>
          <cell r="AK9">
            <v>371</v>
          </cell>
          <cell r="AL9">
            <v>436</v>
          </cell>
          <cell r="AM9">
            <v>42</v>
          </cell>
          <cell r="AN9">
            <v>10</v>
          </cell>
          <cell r="AO9">
            <v>57</v>
          </cell>
          <cell r="AP9">
            <v>61</v>
          </cell>
          <cell r="AQ9">
            <v>7</v>
          </cell>
          <cell r="AR9">
            <v>3</v>
          </cell>
          <cell r="AS9">
            <v>46</v>
          </cell>
          <cell r="AV9">
            <v>21</v>
          </cell>
          <cell r="AW9">
            <v>84</v>
          </cell>
          <cell r="AZ9">
            <v>5</v>
          </cell>
          <cell r="BA9">
            <v>18</v>
          </cell>
          <cell r="BB9">
            <v>10</v>
          </cell>
          <cell r="BC9">
            <v>1</v>
          </cell>
          <cell r="BD9">
            <v>7</v>
          </cell>
          <cell r="BE9">
            <v>25</v>
          </cell>
          <cell r="BF9">
            <v>15</v>
          </cell>
          <cell r="BG9">
            <v>1</v>
          </cell>
          <cell r="BH9">
            <v>7</v>
          </cell>
          <cell r="BI9">
            <v>25</v>
          </cell>
          <cell r="BJ9">
            <v>15</v>
          </cell>
          <cell r="BK9">
            <v>1</v>
          </cell>
        </row>
        <row r="10">
          <cell r="B10" t="str">
            <v>Kab. Aceh Tengah</v>
          </cell>
          <cell r="C10" t="str">
            <v>Prov. Aceh</v>
          </cell>
          <cell r="D10">
            <v>16</v>
          </cell>
          <cell r="E10">
            <v>30</v>
          </cell>
          <cell r="F10">
            <v>30</v>
          </cell>
          <cell r="G10">
            <v>6</v>
          </cell>
          <cell r="H10">
            <v>180</v>
          </cell>
          <cell r="I10">
            <v>291</v>
          </cell>
          <cell r="J10">
            <v>269</v>
          </cell>
          <cell r="K10">
            <v>50</v>
          </cell>
          <cell r="L10">
            <v>33</v>
          </cell>
          <cell r="M10">
            <v>67</v>
          </cell>
          <cell r="T10">
            <v>188</v>
          </cell>
          <cell r="U10">
            <v>1185</v>
          </cell>
          <cell r="V10">
            <v>1169</v>
          </cell>
          <cell r="W10">
            <v>180</v>
          </cell>
          <cell r="X10">
            <v>6</v>
          </cell>
          <cell r="Y10">
            <v>64</v>
          </cell>
          <cell r="Z10">
            <v>65</v>
          </cell>
          <cell r="AA10">
            <v>5</v>
          </cell>
          <cell r="AB10">
            <v>19</v>
          </cell>
          <cell r="AC10">
            <v>172</v>
          </cell>
          <cell r="AF10">
            <v>13</v>
          </cell>
          <cell r="AG10">
            <v>68</v>
          </cell>
          <cell r="AJ10">
            <v>43</v>
          </cell>
          <cell r="AK10">
            <v>246</v>
          </cell>
          <cell r="AL10">
            <v>331</v>
          </cell>
          <cell r="AM10">
            <v>43</v>
          </cell>
          <cell r="AN10">
            <v>5</v>
          </cell>
          <cell r="AO10">
            <v>22</v>
          </cell>
          <cell r="AP10">
            <v>21</v>
          </cell>
          <cell r="AQ10">
            <v>4</v>
          </cell>
          <cell r="AR10">
            <v>7</v>
          </cell>
          <cell r="AS10">
            <v>89</v>
          </cell>
          <cell r="AV10">
            <v>16</v>
          </cell>
          <cell r="AW10">
            <v>72</v>
          </cell>
          <cell r="AZ10">
            <v>2</v>
          </cell>
          <cell r="BA10">
            <v>14</v>
          </cell>
          <cell r="BB10">
            <v>14</v>
          </cell>
          <cell r="BC10">
            <v>0</v>
          </cell>
          <cell r="BD10">
            <v>4</v>
          </cell>
          <cell r="BE10">
            <v>19</v>
          </cell>
          <cell r="BF10">
            <v>22</v>
          </cell>
          <cell r="BG10">
            <v>0</v>
          </cell>
          <cell r="BH10">
            <v>3</v>
          </cell>
          <cell r="BI10">
            <v>18</v>
          </cell>
          <cell r="BJ10">
            <v>21</v>
          </cell>
          <cell r="BK10">
            <v>0</v>
          </cell>
        </row>
        <row r="11">
          <cell r="B11" t="str">
            <v>Kab. Aceh Tenggara</v>
          </cell>
          <cell r="C11" t="str">
            <v>Prov. Aceh</v>
          </cell>
          <cell r="D11">
            <v>19</v>
          </cell>
          <cell r="E11">
            <v>37</v>
          </cell>
          <cell r="F11">
            <v>39</v>
          </cell>
          <cell r="G11">
            <v>2</v>
          </cell>
          <cell r="H11">
            <v>98</v>
          </cell>
          <cell r="I11">
            <v>195</v>
          </cell>
          <cell r="J11">
            <v>189</v>
          </cell>
          <cell r="K11">
            <v>6</v>
          </cell>
          <cell r="L11">
            <v>12</v>
          </cell>
          <cell r="M11">
            <v>8</v>
          </cell>
          <cell r="T11">
            <v>144</v>
          </cell>
          <cell r="U11">
            <v>939</v>
          </cell>
          <cell r="V11">
            <v>932</v>
          </cell>
          <cell r="W11">
            <v>124</v>
          </cell>
          <cell r="X11">
            <v>31</v>
          </cell>
          <cell r="Y11">
            <v>206</v>
          </cell>
          <cell r="Z11">
            <v>166</v>
          </cell>
          <cell r="AA11">
            <v>25</v>
          </cell>
          <cell r="AB11">
            <v>11</v>
          </cell>
          <cell r="AC11">
            <v>120</v>
          </cell>
          <cell r="AF11">
            <v>17</v>
          </cell>
          <cell r="AG11">
            <v>93</v>
          </cell>
          <cell r="AJ11">
            <v>36</v>
          </cell>
          <cell r="AK11">
            <v>263</v>
          </cell>
          <cell r="AL11">
            <v>332</v>
          </cell>
          <cell r="AM11">
            <v>36</v>
          </cell>
          <cell r="AN11">
            <v>34</v>
          </cell>
          <cell r="AO11">
            <v>135</v>
          </cell>
          <cell r="AP11">
            <v>130</v>
          </cell>
          <cell r="AQ11">
            <v>20</v>
          </cell>
          <cell r="AR11">
            <v>4</v>
          </cell>
          <cell r="AS11">
            <v>45</v>
          </cell>
          <cell r="AV11">
            <v>18</v>
          </cell>
          <cell r="AW11">
            <v>68</v>
          </cell>
          <cell r="AZ11">
            <v>12</v>
          </cell>
          <cell r="BA11">
            <v>75</v>
          </cell>
          <cell r="BB11">
            <v>69</v>
          </cell>
          <cell r="BC11">
            <v>0</v>
          </cell>
          <cell r="BD11">
            <v>14</v>
          </cell>
          <cell r="BE11">
            <v>85</v>
          </cell>
          <cell r="BF11">
            <v>74</v>
          </cell>
          <cell r="BG11">
            <v>0</v>
          </cell>
          <cell r="BH11">
            <v>14</v>
          </cell>
          <cell r="BI11">
            <v>85</v>
          </cell>
          <cell r="BJ11">
            <v>74</v>
          </cell>
          <cell r="BK11">
            <v>0</v>
          </cell>
        </row>
        <row r="12">
          <cell r="B12" t="str">
            <v>Kab. Aceh Timur</v>
          </cell>
          <cell r="C12" t="str">
            <v>Prov. Aceh</v>
          </cell>
          <cell r="D12">
            <v>42</v>
          </cell>
          <cell r="E12">
            <v>94</v>
          </cell>
          <cell r="F12">
            <v>100</v>
          </cell>
          <cell r="G12">
            <v>11</v>
          </cell>
          <cell r="H12">
            <v>72</v>
          </cell>
          <cell r="I12">
            <v>111</v>
          </cell>
          <cell r="J12">
            <v>129</v>
          </cell>
          <cell r="K12">
            <v>4</v>
          </cell>
          <cell r="L12">
            <v>10</v>
          </cell>
          <cell r="M12">
            <v>21</v>
          </cell>
          <cell r="T12">
            <v>284</v>
          </cell>
          <cell r="U12">
            <v>2142</v>
          </cell>
          <cell r="V12">
            <v>1938</v>
          </cell>
          <cell r="W12">
            <v>251</v>
          </cell>
          <cell r="X12">
            <v>3</v>
          </cell>
          <cell r="Y12">
            <v>15</v>
          </cell>
          <cell r="Z12">
            <v>9</v>
          </cell>
          <cell r="AA12">
            <v>1</v>
          </cell>
          <cell r="AB12">
            <v>33</v>
          </cell>
          <cell r="AC12">
            <v>247</v>
          </cell>
          <cell r="AF12">
            <v>16</v>
          </cell>
          <cell r="AG12">
            <v>75</v>
          </cell>
          <cell r="AJ12">
            <v>73</v>
          </cell>
          <cell r="AK12">
            <v>511</v>
          </cell>
          <cell r="AL12">
            <v>601</v>
          </cell>
          <cell r="AM12">
            <v>64</v>
          </cell>
          <cell r="AN12">
            <v>8</v>
          </cell>
          <cell r="AO12">
            <v>31</v>
          </cell>
          <cell r="AP12">
            <v>26</v>
          </cell>
          <cell r="AQ12">
            <v>5</v>
          </cell>
          <cell r="AR12">
            <v>9</v>
          </cell>
          <cell r="AS12">
            <v>134</v>
          </cell>
          <cell r="AV12">
            <v>22</v>
          </cell>
          <cell r="AW12">
            <v>65</v>
          </cell>
          <cell r="AZ12">
            <v>12</v>
          </cell>
          <cell r="BA12">
            <v>78</v>
          </cell>
          <cell r="BB12">
            <v>42</v>
          </cell>
          <cell r="BC12">
            <v>5</v>
          </cell>
          <cell r="BD12">
            <v>15</v>
          </cell>
          <cell r="BE12">
            <v>85</v>
          </cell>
          <cell r="BF12">
            <v>48</v>
          </cell>
          <cell r="BG12">
            <v>6</v>
          </cell>
          <cell r="BH12">
            <v>17</v>
          </cell>
          <cell r="BI12">
            <v>88</v>
          </cell>
          <cell r="BJ12">
            <v>51</v>
          </cell>
          <cell r="BK12">
            <v>6</v>
          </cell>
        </row>
        <row r="13">
          <cell r="B13" t="str">
            <v>Kab. Aceh Utara</v>
          </cell>
          <cell r="C13" t="str">
            <v>Prov. Aceh</v>
          </cell>
          <cell r="D13">
            <v>46</v>
          </cell>
          <cell r="E13">
            <v>152</v>
          </cell>
          <cell r="F13">
            <v>124</v>
          </cell>
          <cell r="G13">
            <v>7</v>
          </cell>
          <cell r="H13">
            <v>251</v>
          </cell>
          <cell r="I13">
            <v>535</v>
          </cell>
          <cell r="J13">
            <v>401</v>
          </cell>
          <cell r="K13">
            <v>16</v>
          </cell>
          <cell r="L13">
            <v>39</v>
          </cell>
          <cell r="M13">
            <v>76</v>
          </cell>
          <cell r="T13">
            <v>359</v>
          </cell>
          <cell r="U13">
            <v>2717</v>
          </cell>
          <cell r="V13">
            <v>2782</v>
          </cell>
          <cell r="W13">
            <v>345</v>
          </cell>
          <cell r="X13">
            <v>6</v>
          </cell>
          <cell r="Y13">
            <v>49</v>
          </cell>
          <cell r="Z13">
            <v>57</v>
          </cell>
          <cell r="AA13">
            <v>5</v>
          </cell>
          <cell r="AB13">
            <v>36</v>
          </cell>
          <cell r="AC13">
            <v>352</v>
          </cell>
          <cell r="AF13">
            <v>11</v>
          </cell>
          <cell r="AG13">
            <v>45</v>
          </cell>
          <cell r="AJ13">
            <v>97</v>
          </cell>
          <cell r="AK13">
            <v>759</v>
          </cell>
          <cell r="AL13">
            <v>916</v>
          </cell>
          <cell r="AM13">
            <v>92</v>
          </cell>
          <cell r="AN13">
            <v>39</v>
          </cell>
          <cell r="AO13">
            <v>167</v>
          </cell>
          <cell r="AP13">
            <v>112</v>
          </cell>
          <cell r="AQ13">
            <v>30</v>
          </cell>
          <cell r="AR13">
            <v>10</v>
          </cell>
          <cell r="AS13">
            <v>143</v>
          </cell>
          <cell r="AV13">
            <v>48</v>
          </cell>
          <cell r="AW13">
            <v>174</v>
          </cell>
          <cell r="AZ13">
            <v>24</v>
          </cell>
          <cell r="BA13">
            <v>174</v>
          </cell>
          <cell r="BB13">
            <v>92</v>
          </cell>
          <cell r="BC13">
            <v>2</v>
          </cell>
          <cell r="BD13">
            <v>31</v>
          </cell>
          <cell r="BE13">
            <v>186</v>
          </cell>
          <cell r="BF13">
            <v>112</v>
          </cell>
          <cell r="BG13">
            <v>2</v>
          </cell>
          <cell r="BH13">
            <v>34</v>
          </cell>
          <cell r="BI13">
            <v>191</v>
          </cell>
          <cell r="BJ13">
            <v>117</v>
          </cell>
          <cell r="BK13">
            <v>2</v>
          </cell>
        </row>
        <row r="14">
          <cell r="B14" t="str">
            <v>Kab. Bener Meriah</v>
          </cell>
          <cell r="C14" t="str">
            <v>Prov. Aceh</v>
          </cell>
          <cell r="D14">
            <v>1</v>
          </cell>
          <cell r="E14">
            <v>3</v>
          </cell>
          <cell r="F14">
            <v>3</v>
          </cell>
          <cell r="G14">
            <v>1</v>
          </cell>
          <cell r="H14">
            <v>114</v>
          </cell>
          <cell r="I14">
            <v>206</v>
          </cell>
          <cell r="J14">
            <v>167</v>
          </cell>
          <cell r="K14">
            <v>31</v>
          </cell>
          <cell r="L14">
            <v>16</v>
          </cell>
          <cell r="M14">
            <v>28</v>
          </cell>
          <cell r="T14">
            <v>127</v>
          </cell>
          <cell r="U14">
            <v>841</v>
          </cell>
          <cell r="V14">
            <v>837</v>
          </cell>
          <cell r="W14">
            <v>124</v>
          </cell>
          <cell r="X14">
            <v>2</v>
          </cell>
          <cell r="Y14">
            <v>9</v>
          </cell>
          <cell r="Z14">
            <v>7</v>
          </cell>
          <cell r="AA14">
            <v>0</v>
          </cell>
          <cell r="AB14">
            <v>16</v>
          </cell>
          <cell r="AC14">
            <v>132</v>
          </cell>
          <cell r="AF14">
            <v>6</v>
          </cell>
          <cell r="AG14">
            <v>27</v>
          </cell>
          <cell r="AJ14">
            <v>41</v>
          </cell>
          <cell r="AK14">
            <v>180</v>
          </cell>
          <cell r="AL14">
            <v>250</v>
          </cell>
          <cell r="AM14">
            <v>40</v>
          </cell>
          <cell r="AN14">
            <v>14</v>
          </cell>
          <cell r="AO14">
            <v>57</v>
          </cell>
          <cell r="AP14">
            <v>62</v>
          </cell>
          <cell r="AQ14">
            <v>9</v>
          </cell>
          <cell r="AR14">
            <v>4</v>
          </cell>
          <cell r="AS14">
            <v>55</v>
          </cell>
          <cell r="AV14">
            <v>13</v>
          </cell>
          <cell r="AW14">
            <v>60</v>
          </cell>
          <cell r="AZ14">
            <v>2</v>
          </cell>
          <cell r="BA14">
            <v>12</v>
          </cell>
          <cell r="BB14">
            <v>1</v>
          </cell>
          <cell r="BC14">
            <v>0</v>
          </cell>
          <cell r="BD14">
            <v>4</v>
          </cell>
          <cell r="BE14">
            <v>14</v>
          </cell>
          <cell r="BF14">
            <v>1</v>
          </cell>
          <cell r="BG14">
            <v>0</v>
          </cell>
          <cell r="BH14">
            <v>4</v>
          </cell>
          <cell r="BI14">
            <v>14</v>
          </cell>
          <cell r="BJ14">
            <v>1</v>
          </cell>
          <cell r="BK14">
            <v>0</v>
          </cell>
        </row>
        <row r="15">
          <cell r="B15" t="str">
            <v>Kab. Bireuen</v>
          </cell>
          <cell r="C15" t="str">
            <v>Prov. Aceh</v>
          </cell>
          <cell r="D15">
            <v>10</v>
          </cell>
          <cell r="E15">
            <v>58</v>
          </cell>
          <cell r="F15">
            <v>47</v>
          </cell>
          <cell r="G15">
            <v>0</v>
          </cell>
          <cell r="H15">
            <v>186</v>
          </cell>
          <cell r="I15">
            <v>465</v>
          </cell>
          <cell r="J15">
            <v>451</v>
          </cell>
          <cell r="K15">
            <v>13</v>
          </cell>
          <cell r="L15">
            <v>20</v>
          </cell>
          <cell r="M15">
            <v>42</v>
          </cell>
          <cell r="T15">
            <v>228</v>
          </cell>
          <cell r="U15">
            <v>1620</v>
          </cell>
          <cell r="V15">
            <v>1711</v>
          </cell>
          <cell r="W15">
            <v>226</v>
          </cell>
          <cell r="X15">
            <v>5</v>
          </cell>
          <cell r="Y15">
            <v>52</v>
          </cell>
          <cell r="Z15">
            <v>36</v>
          </cell>
          <cell r="AA15">
            <v>4</v>
          </cell>
          <cell r="AB15">
            <v>55</v>
          </cell>
          <cell r="AC15">
            <v>584</v>
          </cell>
          <cell r="AF15">
            <v>3</v>
          </cell>
          <cell r="AG15">
            <v>18</v>
          </cell>
          <cell r="AJ15">
            <v>62</v>
          </cell>
          <cell r="AK15">
            <v>517</v>
          </cell>
          <cell r="AL15">
            <v>696</v>
          </cell>
          <cell r="AM15">
            <v>61</v>
          </cell>
          <cell r="AN15">
            <v>24</v>
          </cell>
          <cell r="AO15">
            <v>151</v>
          </cell>
          <cell r="AP15">
            <v>75</v>
          </cell>
          <cell r="AQ15">
            <v>19</v>
          </cell>
          <cell r="AR15">
            <v>11</v>
          </cell>
          <cell r="AS15">
            <v>141</v>
          </cell>
          <cell r="AV15">
            <v>24</v>
          </cell>
          <cell r="AW15">
            <v>121</v>
          </cell>
          <cell r="AZ15">
            <v>2</v>
          </cell>
          <cell r="BA15">
            <v>5</v>
          </cell>
          <cell r="BB15">
            <v>4</v>
          </cell>
          <cell r="BC15">
            <v>0</v>
          </cell>
          <cell r="BD15">
            <v>8</v>
          </cell>
          <cell r="BE15">
            <v>44</v>
          </cell>
          <cell r="BF15">
            <v>13</v>
          </cell>
          <cell r="BG15">
            <v>0</v>
          </cell>
          <cell r="BH15">
            <v>8</v>
          </cell>
          <cell r="BI15">
            <v>44</v>
          </cell>
          <cell r="BJ15">
            <v>13</v>
          </cell>
          <cell r="BK15">
            <v>0</v>
          </cell>
        </row>
        <row r="16">
          <cell r="B16" t="str">
            <v>Kab. Gayo Lues</v>
          </cell>
          <cell r="C16" t="str">
            <v>Prov. Aceh</v>
          </cell>
          <cell r="D16">
            <v>13</v>
          </cell>
          <cell r="E16">
            <v>43</v>
          </cell>
          <cell r="F16">
            <v>27</v>
          </cell>
          <cell r="G16">
            <v>7</v>
          </cell>
          <cell r="H16">
            <v>11</v>
          </cell>
          <cell r="I16">
            <v>39</v>
          </cell>
          <cell r="J16">
            <v>31</v>
          </cell>
          <cell r="K16">
            <v>3</v>
          </cell>
          <cell r="L16">
            <v>5</v>
          </cell>
          <cell r="M16">
            <v>4</v>
          </cell>
          <cell r="T16">
            <v>84</v>
          </cell>
          <cell r="U16">
            <v>563</v>
          </cell>
          <cell r="V16">
            <v>576</v>
          </cell>
          <cell r="W16">
            <v>72</v>
          </cell>
          <cell r="X16">
            <v>5</v>
          </cell>
          <cell r="Y16">
            <v>42</v>
          </cell>
          <cell r="Z16">
            <v>40</v>
          </cell>
          <cell r="AA16">
            <v>4</v>
          </cell>
          <cell r="AB16">
            <v>4</v>
          </cell>
          <cell r="AC16">
            <v>34</v>
          </cell>
          <cell r="AF16">
            <v>7</v>
          </cell>
          <cell r="AG16">
            <v>30</v>
          </cell>
          <cell r="AJ16">
            <v>29</v>
          </cell>
          <cell r="AK16">
            <v>152</v>
          </cell>
          <cell r="AL16">
            <v>186</v>
          </cell>
          <cell r="AM16">
            <v>26</v>
          </cell>
          <cell r="AN16">
            <v>8</v>
          </cell>
          <cell r="AO16">
            <v>30</v>
          </cell>
          <cell r="AP16">
            <v>27</v>
          </cell>
          <cell r="AQ16">
            <v>3</v>
          </cell>
          <cell r="AR16">
            <v>1</v>
          </cell>
          <cell r="AS16">
            <v>8</v>
          </cell>
          <cell r="AV16">
            <v>10</v>
          </cell>
          <cell r="AW16">
            <v>36</v>
          </cell>
          <cell r="AZ16">
            <v>3</v>
          </cell>
          <cell r="BA16">
            <v>18</v>
          </cell>
          <cell r="BB16">
            <v>17</v>
          </cell>
          <cell r="BC16">
            <v>0</v>
          </cell>
          <cell r="BD16">
            <v>3</v>
          </cell>
          <cell r="BE16">
            <v>18</v>
          </cell>
          <cell r="BF16">
            <v>17</v>
          </cell>
          <cell r="BG16">
            <v>0</v>
          </cell>
          <cell r="BH16">
            <v>3</v>
          </cell>
          <cell r="BI16">
            <v>18</v>
          </cell>
          <cell r="BJ16">
            <v>17</v>
          </cell>
          <cell r="BK16">
            <v>0</v>
          </cell>
        </row>
        <row r="17">
          <cell r="B17" t="str">
            <v>Kab. Nagan Raya</v>
          </cell>
          <cell r="C17" t="str">
            <v>Prov. Aceh</v>
          </cell>
          <cell r="D17">
            <v>1</v>
          </cell>
          <cell r="E17">
            <v>3</v>
          </cell>
          <cell r="F17">
            <v>4</v>
          </cell>
          <cell r="G17">
            <v>0</v>
          </cell>
          <cell r="H17">
            <v>38</v>
          </cell>
          <cell r="I17">
            <v>112</v>
          </cell>
          <cell r="J17">
            <v>100</v>
          </cell>
          <cell r="K17">
            <v>5</v>
          </cell>
          <cell r="L17">
            <v>11</v>
          </cell>
          <cell r="M17">
            <v>17</v>
          </cell>
          <cell r="T17">
            <v>132</v>
          </cell>
          <cell r="U17">
            <v>845</v>
          </cell>
          <cell r="V17">
            <v>843</v>
          </cell>
          <cell r="W17">
            <v>128</v>
          </cell>
          <cell r="X17">
            <v>3</v>
          </cell>
          <cell r="Y17">
            <v>18</v>
          </cell>
          <cell r="Z17">
            <v>12</v>
          </cell>
          <cell r="AA17">
            <v>1</v>
          </cell>
          <cell r="AB17">
            <v>14</v>
          </cell>
          <cell r="AC17">
            <v>149</v>
          </cell>
          <cell r="AF17">
            <v>6</v>
          </cell>
          <cell r="AG17">
            <v>40</v>
          </cell>
          <cell r="AJ17">
            <v>34</v>
          </cell>
          <cell r="AK17">
            <v>228</v>
          </cell>
          <cell r="AL17">
            <v>285</v>
          </cell>
          <cell r="AM17">
            <v>34</v>
          </cell>
          <cell r="AN17">
            <v>4</v>
          </cell>
          <cell r="AO17">
            <v>14</v>
          </cell>
          <cell r="AP17">
            <v>13</v>
          </cell>
          <cell r="AQ17">
            <v>2</v>
          </cell>
          <cell r="AR17">
            <v>2</v>
          </cell>
          <cell r="AS17">
            <v>6</v>
          </cell>
          <cell r="AV17">
            <v>10</v>
          </cell>
          <cell r="AW17">
            <v>28</v>
          </cell>
          <cell r="AZ17">
            <v>5</v>
          </cell>
          <cell r="BA17">
            <v>30</v>
          </cell>
          <cell r="BB17">
            <v>16</v>
          </cell>
          <cell r="BC17">
            <v>0</v>
          </cell>
          <cell r="BD17">
            <v>10</v>
          </cell>
          <cell r="BE17">
            <v>58</v>
          </cell>
          <cell r="BF17">
            <v>39</v>
          </cell>
          <cell r="BG17">
            <v>0</v>
          </cell>
          <cell r="BH17">
            <v>10</v>
          </cell>
          <cell r="BI17">
            <v>58</v>
          </cell>
          <cell r="BJ17">
            <v>39</v>
          </cell>
          <cell r="BK17">
            <v>0</v>
          </cell>
        </row>
        <row r="18">
          <cell r="B18" t="str">
            <v>Kab. Pidie</v>
          </cell>
          <cell r="C18" t="str">
            <v>Prov. Aceh</v>
          </cell>
          <cell r="D18">
            <v>37</v>
          </cell>
          <cell r="E18">
            <v>106</v>
          </cell>
          <cell r="F18">
            <v>101</v>
          </cell>
          <cell r="G18">
            <v>2</v>
          </cell>
          <cell r="H18">
            <v>92</v>
          </cell>
          <cell r="I18">
            <v>209</v>
          </cell>
          <cell r="J18">
            <v>203</v>
          </cell>
          <cell r="K18">
            <v>4</v>
          </cell>
          <cell r="L18">
            <v>40</v>
          </cell>
          <cell r="M18">
            <v>76</v>
          </cell>
          <cell r="T18">
            <v>272</v>
          </cell>
          <cell r="U18">
            <v>1824</v>
          </cell>
          <cell r="V18">
            <v>1815</v>
          </cell>
          <cell r="W18">
            <v>267</v>
          </cell>
          <cell r="X18">
            <v>7</v>
          </cell>
          <cell r="Y18">
            <v>57</v>
          </cell>
          <cell r="Z18">
            <v>53</v>
          </cell>
          <cell r="AA18">
            <v>4</v>
          </cell>
          <cell r="AB18">
            <v>53</v>
          </cell>
          <cell r="AC18">
            <v>416</v>
          </cell>
          <cell r="AF18">
            <v>8</v>
          </cell>
          <cell r="AG18">
            <v>48</v>
          </cell>
          <cell r="AJ18">
            <v>52</v>
          </cell>
          <cell r="AK18">
            <v>491</v>
          </cell>
          <cell r="AL18">
            <v>607</v>
          </cell>
          <cell r="AM18">
            <v>51</v>
          </cell>
          <cell r="AN18">
            <v>10</v>
          </cell>
          <cell r="AO18">
            <v>63</v>
          </cell>
          <cell r="AP18">
            <v>56</v>
          </cell>
          <cell r="AQ18">
            <v>8</v>
          </cell>
          <cell r="AR18">
            <v>13</v>
          </cell>
          <cell r="AS18">
            <v>154</v>
          </cell>
          <cell r="AV18">
            <v>25</v>
          </cell>
          <cell r="AW18">
            <v>118</v>
          </cell>
          <cell r="AZ18">
            <v>2</v>
          </cell>
          <cell r="BA18">
            <v>20</v>
          </cell>
          <cell r="BB18">
            <v>2</v>
          </cell>
          <cell r="BC18">
            <v>0</v>
          </cell>
          <cell r="BD18">
            <v>6</v>
          </cell>
          <cell r="BE18">
            <v>25</v>
          </cell>
          <cell r="BF18">
            <v>9</v>
          </cell>
          <cell r="BG18">
            <v>0</v>
          </cell>
          <cell r="BH18">
            <v>7</v>
          </cell>
          <cell r="BI18">
            <v>27</v>
          </cell>
          <cell r="BJ18">
            <v>11</v>
          </cell>
          <cell r="BK18">
            <v>0</v>
          </cell>
        </row>
        <row r="19">
          <cell r="B19" t="str">
            <v>Kab. Pidie Jaya</v>
          </cell>
          <cell r="C19" t="str">
            <v>Prov. Aceh</v>
          </cell>
          <cell r="D19">
            <v>9</v>
          </cell>
          <cell r="E19">
            <v>32</v>
          </cell>
          <cell r="F19">
            <v>21</v>
          </cell>
          <cell r="G19">
            <v>2</v>
          </cell>
          <cell r="H19">
            <v>62</v>
          </cell>
          <cell r="I19">
            <v>128</v>
          </cell>
          <cell r="J19">
            <v>120</v>
          </cell>
          <cell r="K19">
            <v>10</v>
          </cell>
          <cell r="L19">
            <v>21</v>
          </cell>
          <cell r="M19">
            <v>14</v>
          </cell>
          <cell r="T19">
            <v>90</v>
          </cell>
          <cell r="U19">
            <v>602</v>
          </cell>
          <cell r="V19">
            <v>601</v>
          </cell>
          <cell r="W19">
            <v>89</v>
          </cell>
          <cell r="X19">
            <v>3</v>
          </cell>
          <cell r="Y19">
            <v>20</v>
          </cell>
          <cell r="Z19">
            <v>16</v>
          </cell>
          <cell r="AA19">
            <v>2</v>
          </cell>
          <cell r="AB19">
            <v>23</v>
          </cell>
          <cell r="AC19">
            <v>215</v>
          </cell>
          <cell r="AF19">
            <v>2</v>
          </cell>
          <cell r="AG19">
            <v>12</v>
          </cell>
          <cell r="AJ19">
            <v>24</v>
          </cell>
          <cell r="AK19">
            <v>173</v>
          </cell>
          <cell r="AL19">
            <v>237</v>
          </cell>
          <cell r="AM19">
            <v>24</v>
          </cell>
          <cell r="AN19">
            <v>8</v>
          </cell>
          <cell r="AO19">
            <v>34</v>
          </cell>
          <cell r="AP19">
            <v>19</v>
          </cell>
          <cell r="AQ19">
            <v>5</v>
          </cell>
          <cell r="AR19">
            <v>5</v>
          </cell>
          <cell r="AS19">
            <v>80</v>
          </cell>
          <cell r="AV19">
            <v>8</v>
          </cell>
          <cell r="AW19">
            <v>51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2</v>
          </cell>
          <cell r="BE19">
            <v>5</v>
          </cell>
          <cell r="BF19">
            <v>2</v>
          </cell>
          <cell r="BG19">
            <v>1</v>
          </cell>
          <cell r="BH19">
            <v>4</v>
          </cell>
          <cell r="BI19">
            <v>11</v>
          </cell>
          <cell r="BJ19">
            <v>5</v>
          </cell>
          <cell r="BK19">
            <v>2</v>
          </cell>
        </row>
        <row r="20">
          <cell r="B20" t="str">
            <v>Kab. Simeulue</v>
          </cell>
          <cell r="C20" t="str">
            <v>Prov. Aceh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59</v>
          </cell>
          <cell r="I20">
            <v>123</v>
          </cell>
          <cell r="J20">
            <v>135</v>
          </cell>
          <cell r="K20">
            <v>13</v>
          </cell>
          <cell r="L20">
            <v>1</v>
          </cell>
          <cell r="M20">
            <v>2</v>
          </cell>
          <cell r="T20">
            <v>114</v>
          </cell>
          <cell r="U20">
            <v>714</v>
          </cell>
          <cell r="V20">
            <v>725</v>
          </cell>
          <cell r="W20">
            <v>113</v>
          </cell>
          <cell r="X20">
            <v>1</v>
          </cell>
          <cell r="Y20">
            <v>6</v>
          </cell>
          <cell r="Z20">
            <v>6</v>
          </cell>
          <cell r="AA20">
            <v>1</v>
          </cell>
          <cell r="AB20"/>
          <cell r="AC20"/>
          <cell r="AF20">
            <v>1</v>
          </cell>
          <cell r="AG20">
            <v>6</v>
          </cell>
          <cell r="AJ20">
            <v>43</v>
          </cell>
          <cell r="AK20">
            <v>197</v>
          </cell>
          <cell r="AL20">
            <v>235</v>
          </cell>
          <cell r="AM20">
            <v>43</v>
          </cell>
          <cell r="AN20">
            <v>2</v>
          </cell>
          <cell r="AO20">
            <v>8</v>
          </cell>
          <cell r="AP20">
            <v>1</v>
          </cell>
          <cell r="AQ20">
            <v>2</v>
          </cell>
          <cell r="AR20">
            <v>2</v>
          </cell>
          <cell r="AS20">
            <v>3</v>
          </cell>
          <cell r="AV20">
            <v>10</v>
          </cell>
          <cell r="AW20">
            <v>23</v>
          </cell>
          <cell r="AZ20">
            <v>2</v>
          </cell>
          <cell r="BA20">
            <v>11</v>
          </cell>
          <cell r="BB20">
            <v>26</v>
          </cell>
          <cell r="BC20">
            <v>0</v>
          </cell>
          <cell r="BD20">
            <v>8</v>
          </cell>
          <cell r="BE20">
            <v>34</v>
          </cell>
          <cell r="BF20">
            <v>64</v>
          </cell>
          <cell r="BG20">
            <v>0</v>
          </cell>
          <cell r="BH20">
            <v>8</v>
          </cell>
          <cell r="BI20">
            <v>34</v>
          </cell>
          <cell r="BJ20">
            <v>64</v>
          </cell>
          <cell r="BK20">
            <v>0</v>
          </cell>
        </row>
        <row r="21">
          <cell r="B21" t="str">
            <v>Kota Banda Aceh</v>
          </cell>
          <cell r="C21" t="str">
            <v>Prov. Aceh</v>
          </cell>
          <cell r="D21">
            <v>6</v>
          </cell>
          <cell r="E21">
            <v>38</v>
          </cell>
          <cell r="F21">
            <v>38</v>
          </cell>
          <cell r="G21">
            <v>3</v>
          </cell>
          <cell r="H21">
            <v>94</v>
          </cell>
          <cell r="I21">
            <v>534</v>
          </cell>
          <cell r="J21">
            <v>466</v>
          </cell>
          <cell r="K21">
            <v>45</v>
          </cell>
          <cell r="L21">
            <v>10</v>
          </cell>
          <cell r="M21">
            <v>43</v>
          </cell>
          <cell r="T21">
            <v>72</v>
          </cell>
          <cell r="U21">
            <v>676</v>
          </cell>
          <cell r="V21">
            <v>684</v>
          </cell>
          <cell r="W21">
            <v>72</v>
          </cell>
          <cell r="X21">
            <v>15</v>
          </cell>
          <cell r="Y21">
            <v>160</v>
          </cell>
          <cell r="Z21">
            <v>169</v>
          </cell>
          <cell r="AA21">
            <v>12</v>
          </cell>
          <cell r="AB21">
            <v>11</v>
          </cell>
          <cell r="AC21">
            <v>229</v>
          </cell>
          <cell r="AF21">
            <v>4</v>
          </cell>
          <cell r="AG21">
            <v>39</v>
          </cell>
          <cell r="AJ21">
            <v>19</v>
          </cell>
          <cell r="AK21">
            <v>298</v>
          </cell>
          <cell r="AL21">
            <v>322</v>
          </cell>
          <cell r="AM21">
            <v>19</v>
          </cell>
          <cell r="AN21">
            <v>14</v>
          </cell>
          <cell r="AO21">
            <v>62</v>
          </cell>
          <cell r="AP21">
            <v>62</v>
          </cell>
          <cell r="AQ21">
            <v>12</v>
          </cell>
          <cell r="AR21">
            <v>4</v>
          </cell>
          <cell r="AS21">
            <v>80</v>
          </cell>
          <cell r="AV21">
            <v>7</v>
          </cell>
          <cell r="AW21">
            <v>53</v>
          </cell>
          <cell r="AZ21">
            <v>3</v>
          </cell>
          <cell r="BA21">
            <v>17</v>
          </cell>
          <cell r="BB21">
            <v>8</v>
          </cell>
          <cell r="BC21">
            <v>0</v>
          </cell>
          <cell r="BD21">
            <v>4</v>
          </cell>
          <cell r="BE21">
            <v>18</v>
          </cell>
          <cell r="BF21">
            <v>10</v>
          </cell>
          <cell r="BG21">
            <v>0</v>
          </cell>
          <cell r="BH21">
            <v>4</v>
          </cell>
          <cell r="BI21">
            <v>17</v>
          </cell>
          <cell r="BJ21">
            <v>8</v>
          </cell>
          <cell r="BK21">
            <v>0</v>
          </cell>
        </row>
        <row r="22">
          <cell r="B22" t="str">
            <v>Kota Langsa</v>
          </cell>
          <cell r="C22" t="str">
            <v>Prov. Aceh</v>
          </cell>
          <cell r="D22">
            <v>7</v>
          </cell>
          <cell r="E22">
            <v>35</v>
          </cell>
          <cell r="F22">
            <v>31</v>
          </cell>
          <cell r="G22">
            <v>5</v>
          </cell>
          <cell r="H22">
            <v>26</v>
          </cell>
          <cell r="I22">
            <v>84</v>
          </cell>
          <cell r="J22">
            <v>86</v>
          </cell>
          <cell r="K22">
            <v>13</v>
          </cell>
          <cell r="L22">
            <v>15</v>
          </cell>
          <cell r="M22">
            <v>36</v>
          </cell>
          <cell r="T22">
            <v>58</v>
          </cell>
          <cell r="U22">
            <v>538</v>
          </cell>
          <cell r="V22">
            <v>570</v>
          </cell>
          <cell r="W22">
            <v>51</v>
          </cell>
          <cell r="X22">
            <v>9</v>
          </cell>
          <cell r="Y22">
            <v>68</v>
          </cell>
          <cell r="Z22">
            <v>55</v>
          </cell>
          <cell r="AA22">
            <v>7</v>
          </cell>
          <cell r="AB22">
            <v>5</v>
          </cell>
          <cell r="AC22">
            <v>111</v>
          </cell>
          <cell r="AF22">
            <v>5</v>
          </cell>
          <cell r="AG22">
            <v>53</v>
          </cell>
          <cell r="AJ22">
            <v>14</v>
          </cell>
          <cell r="AK22">
            <v>204</v>
          </cell>
          <cell r="AL22">
            <v>274</v>
          </cell>
          <cell r="AM22">
            <v>14</v>
          </cell>
          <cell r="AN22">
            <v>4</v>
          </cell>
          <cell r="AO22">
            <v>20</v>
          </cell>
          <cell r="AP22">
            <v>18</v>
          </cell>
          <cell r="AQ22">
            <v>2</v>
          </cell>
          <cell r="AR22">
            <v>1</v>
          </cell>
          <cell r="AS22">
            <v>19</v>
          </cell>
          <cell r="AV22">
            <v>10</v>
          </cell>
          <cell r="AW22">
            <v>99</v>
          </cell>
          <cell r="AZ22">
            <v>7</v>
          </cell>
          <cell r="BA22">
            <v>45</v>
          </cell>
          <cell r="BB22">
            <v>19</v>
          </cell>
          <cell r="BC22">
            <v>6</v>
          </cell>
          <cell r="BD22">
            <v>9</v>
          </cell>
          <cell r="BE22">
            <v>52</v>
          </cell>
          <cell r="BF22">
            <v>22</v>
          </cell>
          <cell r="BG22">
            <v>6</v>
          </cell>
          <cell r="BH22">
            <v>8</v>
          </cell>
          <cell r="BI22">
            <v>51</v>
          </cell>
          <cell r="BJ22">
            <v>21</v>
          </cell>
          <cell r="BK22">
            <v>6</v>
          </cell>
        </row>
        <row r="23">
          <cell r="B23" t="str">
            <v>Kota Lhokseumawe</v>
          </cell>
          <cell r="C23" t="str">
            <v>Prov. Aceh</v>
          </cell>
          <cell r="D23">
            <v>5</v>
          </cell>
          <cell r="E23">
            <v>22</v>
          </cell>
          <cell r="F23">
            <v>19</v>
          </cell>
          <cell r="G23">
            <v>4</v>
          </cell>
          <cell r="H23">
            <v>71</v>
          </cell>
          <cell r="I23">
            <v>220</v>
          </cell>
          <cell r="J23">
            <v>206</v>
          </cell>
          <cell r="K23">
            <v>28</v>
          </cell>
          <cell r="L23">
            <v>22</v>
          </cell>
          <cell r="M23">
            <v>36</v>
          </cell>
          <cell r="T23">
            <v>58</v>
          </cell>
          <cell r="U23">
            <v>616</v>
          </cell>
          <cell r="V23">
            <v>586</v>
          </cell>
          <cell r="W23">
            <v>52</v>
          </cell>
          <cell r="X23">
            <v>11</v>
          </cell>
          <cell r="Y23">
            <v>75</v>
          </cell>
          <cell r="Z23">
            <v>57</v>
          </cell>
          <cell r="AA23">
            <v>6</v>
          </cell>
          <cell r="AB23">
            <v>5</v>
          </cell>
          <cell r="AC23">
            <v>113</v>
          </cell>
          <cell r="AF23">
            <v>4</v>
          </cell>
          <cell r="AG23">
            <v>36</v>
          </cell>
          <cell r="AJ23">
            <v>18</v>
          </cell>
          <cell r="AK23">
            <v>229</v>
          </cell>
          <cell r="AL23">
            <v>260</v>
          </cell>
          <cell r="AM23">
            <v>14</v>
          </cell>
          <cell r="AN23">
            <v>10</v>
          </cell>
          <cell r="AO23">
            <v>38</v>
          </cell>
          <cell r="AP23">
            <v>40</v>
          </cell>
          <cell r="AQ23">
            <v>8</v>
          </cell>
          <cell r="AR23">
            <v>2</v>
          </cell>
          <cell r="AS23">
            <v>31</v>
          </cell>
          <cell r="AV23">
            <v>18</v>
          </cell>
          <cell r="AW23">
            <v>124</v>
          </cell>
          <cell r="AZ23">
            <v>1</v>
          </cell>
          <cell r="BA23">
            <v>6</v>
          </cell>
          <cell r="BB23">
            <v>11</v>
          </cell>
          <cell r="BC23">
            <v>0</v>
          </cell>
          <cell r="BD23">
            <v>1</v>
          </cell>
          <cell r="BE23">
            <v>6</v>
          </cell>
          <cell r="BF23">
            <v>11</v>
          </cell>
          <cell r="BG23">
            <v>0</v>
          </cell>
          <cell r="BH23">
            <v>1</v>
          </cell>
          <cell r="BI23">
            <v>6</v>
          </cell>
          <cell r="BJ23">
            <v>11</v>
          </cell>
          <cell r="BK23">
            <v>0</v>
          </cell>
        </row>
        <row r="24">
          <cell r="B24" t="str">
            <v>Kota Sabang</v>
          </cell>
          <cell r="C24" t="str">
            <v>Prov. Aceh</v>
          </cell>
          <cell r="D24">
            <v>10</v>
          </cell>
          <cell r="E24">
            <v>25</v>
          </cell>
          <cell r="F24">
            <v>28</v>
          </cell>
          <cell r="G24">
            <v>1</v>
          </cell>
          <cell r="H24">
            <v>6</v>
          </cell>
          <cell r="I24">
            <v>22</v>
          </cell>
          <cell r="J24">
            <v>30</v>
          </cell>
          <cell r="K24">
            <v>1</v>
          </cell>
          <cell r="L24">
            <v>2</v>
          </cell>
          <cell r="M24">
            <v>8</v>
          </cell>
          <cell r="T24">
            <v>24</v>
          </cell>
          <cell r="U24">
            <v>174</v>
          </cell>
          <cell r="V24">
            <v>181</v>
          </cell>
          <cell r="W24">
            <v>23</v>
          </cell>
          <cell r="X24">
            <v>1</v>
          </cell>
          <cell r="Y24">
            <v>6</v>
          </cell>
          <cell r="Z24">
            <v>6</v>
          </cell>
          <cell r="AA24">
            <v>1</v>
          </cell>
          <cell r="AB24">
            <v>3</v>
          </cell>
          <cell r="AC24">
            <v>24</v>
          </cell>
          <cell r="AF24">
            <v>2</v>
          </cell>
          <cell r="AG24">
            <v>14</v>
          </cell>
          <cell r="AJ24">
            <v>8</v>
          </cell>
          <cell r="AK24">
            <v>60</v>
          </cell>
          <cell r="AL24">
            <v>63</v>
          </cell>
          <cell r="AM24">
            <v>6</v>
          </cell>
          <cell r="AN24">
            <v>1</v>
          </cell>
          <cell r="AO24">
            <v>9</v>
          </cell>
          <cell r="AP24">
            <v>9</v>
          </cell>
          <cell r="AQ24">
            <v>0</v>
          </cell>
          <cell r="AR24">
            <v>1</v>
          </cell>
          <cell r="AS24">
            <v>3</v>
          </cell>
          <cell r="AV24">
            <v>1</v>
          </cell>
          <cell r="AW24">
            <v>1</v>
          </cell>
          <cell r="AZ24">
            <v>1</v>
          </cell>
          <cell r="BA24">
            <v>5</v>
          </cell>
          <cell r="BB24">
            <v>2</v>
          </cell>
          <cell r="BC24">
            <v>0</v>
          </cell>
          <cell r="BD24">
            <v>3</v>
          </cell>
          <cell r="BE24">
            <v>17</v>
          </cell>
          <cell r="BF24">
            <v>5</v>
          </cell>
          <cell r="BG24">
            <v>0</v>
          </cell>
          <cell r="BH24">
            <v>3</v>
          </cell>
          <cell r="BI24">
            <v>17</v>
          </cell>
          <cell r="BJ24">
            <v>5</v>
          </cell>
          <cell r="BK24">
            <v>0</v>
          </cell>
        </row>
        <row r="25">
          <cell r="B25" t="str">
            <v>Kota Subulussalam</v>
          </cell>
          <cell r="C25" t="str">
            <v>Prov. Aceh</v>
          </cell>
          <cell r="D25">
            <v>3</v>
          </cell>
          <cell r="E25">
            <v>8</v>
          </cell>
          <cell r="F25">
            <v>9</v>
          </cell>
          <cell r="G25">
            <v>0</v>
          </cell>
          <cell r="H25">
            <v>67</v>
          </cell>
          <cell r="I25">
            <v>186</v>
          </cell>
          <cell r="J25">
            <v>156</v>
          </cell>
          <cell r="K25">
            <v>6</v>
          </cell>
          <cell r="L25">
            <v>1</v>
          </cell>
          <cell r="M25">
            <v>5</v>
          </cell>
          <cell r="T25">
            <v>78</v>
          </cell>
          <cell r="U25">
            <v>562</v>
          </cell>
          <cell r="V25">
            <v>567</v>
          </cell>
          <cell r="W25">
            <v>74</v>
          </cell>
          <cell r="X25">
            <v>5</v>
          </cell>
          <cell r="Y25">
            <v>22</v>
          </cell>
          <cell r="Z25">
            <v>16</v>
          </cell>
          <cell r="AA25">
            <v>4</v>
          </cell>
          <cell r="AB25">
            <v>2</v>
          </cell>
          <cell r="AC25">
            <v>29</v>
          </cell>
          <cell r="AF25">
            <v>3</v>
          </cell>
          <cell r="AG25">
            <v>2</v>
          </cell>
          <cell r="AJ25">
            <v>16</v>
          </cell>
          <cell r="AK25">
            <v>116</v>
          </cell>
          <cell r="AL25">
            <v>132</v>
          </cell>
          <cell r="AM25">
            <v>16</v>
          </cell>
          <cell r="AN25">
            <v>10</v>
          </cell>
          <cell r="AO25">
            <v>49</v>
          </cell>
          <cell r="AP25">
            <v>44</v>
          </cell>
          <cell r="AQ25">
            <v>5</v>
          </cell>
          <cell r="AR25">
            <v>1</v>
          </cell>
          <cell r="AS25">
            <v>15</v>
          </cell>
          <cell r="AV25">
            <v>10</v>
          </cell>
          <cell r="AW25">
            <v>28</v>
          </cell>
          <cell r="AZ25">
            <v>6</v>
          </cell>
          <cell r="BA25">
            <v>37</v>
          </cell>
          <cell r="BB25">
            <v>6</v>
          </cell>
          <cell r="BC25">
            <v>0</v>
          </cell>
          <cell r="BD25">
            <v>6</v>
          </cell>
          <cell r="BE25">
            <v>37</v>
          </cell>
          <cell r="BF25">
            <v>6</v>
          </cell>
          <cell r="BG25">
            <v>0</v>
          </cell>
          <cell r="BH25">
            <v>6</v>
          </cell>
          <cell r="BI25">
            <v>37</v>
          </cell>
          <cell r="BJ25">
            <v>6</v>
          </cell>
          <cell r="BK25">
            <v>0</v>
          </cell>
        </row>
        <row r="26">
          <cell r="B26" t="str">
            <v>Kab. Badung</v>
          </cell>
          <cell r="C26" t="str">
            <v>Prov. Bali</v>
          </cell>
          <cell r="D26">
            <v>3</v>
          </cell>
          <cell r="E26">
            <v>27</v>
          </cell>
          <cell r="F26">
            <v>12</v>
          </cell>
          <cell r="G26">
            <v>2</v>
          </cell>
          <cell r="H26">
            <v>223</v>
          </cell>
          <cell r="I26">
            <v>705</v>
          </cell>
          <cell r="J26">
            <v>657</v>
          </cell>
          <cell r="K26">
            <v>102</v>
          </cell>
          <cell r="T26">
            <v>249</v>
          </cell>
          <cell r="U26">
            <v>1995</v>
          </cell>
          <cell r="V26">
            <v>1947</v>
          </cell>
          <cell r="W26">
            <v>235</v>
          </cell>
          <cell r="X26">
            <v>35</v>
          </cell>
          <cell r="Y26">
            <v>404</v>
          </cell>
          <cell r="Z26">
            <v>404</v>
          </cell>
          <cell r="AA26">
            <v>19</v>
          </cell>
          <cell r="AB26">
            <v>2</v>
          </cell>
          <cell r="AC26">
            <v>9</v>
          </cell>
          <cell r="AD26">
            <v>7</v>
          </cell>
          <cell r="AE26">
            <v>21</v>
          </cell>
          <cell r="AJ26">
            <v>27</v>
          </cell>
          <cell r="AK26">
            <v>655</v>
          </cell>
          <cell r="AL26">
            <v>442</v>
          </cell>
          <cell r="AM26">
            <v>21</v>
          </cell>
          <cell r="AN26">
            <v>39</v>
          </cell>
          <cell r="AO26">
            <v>270</v>
          </cell>
          <cell r="AP26">
            <v>292</v>
          </cell>
          <cell r="AQ26">
            <v>27</v>
          </cell>
          <cell r="AZ26">
            <v>10</v>
          </cell>
          <cell r="BA26">
            <v>82</v>
          </cell>
          <cell r="BB26">
            <v>58</v>
          </cell>
          <cell r="BC26">
            <v>8</v>
          </cell>
          <cell r="BD26">
            <v>12</v>
          </cell>
          <cell r="BE26">
            <v>86</v>
          </cell>
          <cell r="BF26">
            <v>61</v>
          </cell>
          <cell r="BG26">
            <v>11</v>
          </cell>
          <cell r="BH26">
            <v>12</v>
          </cell>
          <cell r="BI26">
            <v>87</v>
          </cell>
          <cell r="BJ26">
            <v>61</v>
          </cell>
          <cell r="BK26">
            <v>11</v>
          </cell>
        </row>
        <row r="27">
          <cell r="B27" t="str">
            <v>Kab. Bangli</v>
          </cell>
          <cell r="C27" t="str">
            <v>Prov. Bali</v>
          </cell>
          <cell r="D27">
            <v>13</v>
          </cell>
          <cell r="E27">
            <v>44</v>
          </cell>
          <cell r="F27">
            <v>42</v>
          </cell>
          <cell r="G27">
            <v>12</v>
          </cell>
          <cell r="H27">
            <v>70</v>
          </cell>
          <cell r="I27">
            <v>110</v>
          </cell>
          <cell r="J27">
            <v>121</v>
          </cell>
          <cell r="K27">
            <v>29</v>
          </cell>
          <cell r="T27">
            <v>164</v>
          </cell>
          <cell r="U27">
            <v>1049</v>
          </cell>
          <cell r="V27">
            <v>1033</v>
          </cell>
          <cell r="W27">
            <v>154</v>
          </cell>
          <cell r="AJ27">
            <v>27</v>
          </cell>
          <cell r="AK27">
            <v>382</v>
          </cell>
          <cell r="AL27">
            <v>386</v>
          </cell>
          <cell r="AM27">
            <v>25</v>
          </cell>
          <cell r="AN27">
            <v>3</v>
          </cell>
          <cell r="AO27">
            <v>11</v>
          </cell>
          <cell r="AP27">
            <v>17</v>
          </cell>
          <cell r="AQ27">
            <v>3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2</v>
          </cell>
          <cell r="BE27">
            <v>6</v>
          </cell>
          <cell r="BF27">
            <v>6</v>
          </cell>
          <cell r="BG27">
            <v>0</v>
          </cell>
          <cell r="BH27">
            <v>4</v>
          </cell>
          <cell r="BI27">
            <v>9</v>
          </cell>
          <cell r="BJ27">
            <v>9</v>
          </cell>
          <cell r="BK27">
            <v>2</v>
          </cell>
        </row>
        <row r="28">
          <cell r="B28" t="str">
            <v>Kab. Buleleng</v>
          </cell>
          <cell r="C28" t="str">
            <v>Prov. Bali</v>
          </cell>
          <cell r="D28">
            <v>25</v>
          </cell>
          <cell r="E28">
            <v>104</v>
          </cell>
          <cell r="F28">
            <v>108</v>
          </cell>
          <cell r="G28">
            <v>18</v>
          </cell>
          <cell r="H28">
            <v>187</v>
          </cell>
          <cell r="I28">
            <v>445</v>
          </cell>
          <cell r="J28">
            <v>463</v>
          </cell>
          <cell r="K28">
            <v>50</v>
          </cell>
          <cell r="T28">
            <v>476</v>
          </cell>
          <cell r="U28">
            <v>2973</v>
          </cell>
          <cell r="V28">
            <v>2929</v>
          </cell>
          <cell r="W28">
            <v>372</v>
          </cell>
          <cell r="X28">
            <v>7</v>
          </cell>
          <cell r="Y28">
            <v>57</v>
          </cell>
          <cell r="Z28">
            <v>55</v>
          </cell>
          <cell r="AA28">
            <v>4</v>
          </cell>
          <cell r="AJ28">
            <v>55</v>
          </cell>
          <cell r="AK28">
            <v>976</v>
          </cell>
          <cell r="AL28">
            <v>816</v>
          </cell>
          <cell r="AM28">
            <v>50</v>
          </cell>
          <cell r="AN28">
            <v>21</v>
          </cell>
          <cell r="AO28">
            <v>96</v>
          </cell>
          <cell r="AP28">
            <v>115</v>
          </cell>
          <cell r="AQ28">
            <v>18</v>
          </cell>
          <cell r="AZ28">
            <v>6</v>
          </cell>
          <cell r="BA28">
            <v>38</v>
          </cell>
          <cell r="BB28">
            <v>32</v>
          </cell>
          <cell r="BC28">
            <v>4</v>
          </cell>
          <cell r="BD28">
            <v>11</v>
          </cell>
          <cell r="BE28">
            <v>61</v>
          </cell>
          <cell r="BF28">
            <v>48</v>
          </cell>
          <cell r="BG28">
            <v>8</v>
          </cell>
          <cell r="BH28">
            <v>13</v>
          </cell>
          <cell r="BI28">
            <v>63</v>
          </cell>
          <cell r="BJ28">
            <v>53</v>
          </cell>
          <cell r="BK28">
            <v>9</v>
          </cell>
        </row>
        <row r="29">
          <cell r="B29" t="str">
            <v>Kab. Gianyar</v>
          </cell>
          <cell r="C29" t="str">
            <v>Prov. Bali</v>
          </cell>
          <cell r="D29">
            <v>9</v>
          </cell>
          <cell r="E29">
            <v>44</v>
          </cell>
          <cell r="F29">
            <v>31</v>
          </cell>
          <cell r="G29">
            <v>6</v>
          </cell>
          <cell r="H29">
            <v>152</v>
          </cell>
          <cell r="I29">
            <v>409</v>
          </cell>
          <cell r="J29">
            <v>385</v>
          </cell>
          <cell r="K29">
            <v>64</v>
          </cell>
          <cell r="T29">
            <v>277</v>
          </cell>
          <cell r="U29">
            <v>1818</v>
          </cell>
          <cell r="V29">
            <v>1798</v>
          </cell>
          <cell r="W29">
            <v>273</v>
          </cell>
          <cell r="X29">
            <v>12</v>
          </cell>
          <cell r="Y29">
            <v>117</v>
          </cell>
          <cell r="Z29">
            <v>120</v>
          </cell>
          <cell r="AA29">
            <v>8</v>
          </cell>
          <cell r="AJ29">
            <v>23</v>
          </cell>
          <cell r="AK29">
            <v>546</v>
          </cell>
          <cell r="AL29">
            <v>416</v>
          </cell>
          <cell r="AM29">
            <v>20</v>
          </cell>
          <cell r="AN29">
            <v>21</v>
          </cell>
          <cell r="AO29">
            <v>144</v>
          </cell>
          <cell r="AP29">
            <v>159</v>
          </cell>
          <cell r="AQ29">
            <v>19</v>
          </cell>
          <cell r="AZ29">
            <v>4</v>
          </cell>
          <cell r="BA29">
            <v>28</v>
          </cell>
          <cell r="BB29">
            <v>5</v>
          </cell>
          <cell r="BC29">
            <v>3</v>
          </cell>
          <cell r="BD29">
            <v>5</v>
          </cell>
          <cell r="BE29">
            <v>33</v>
          </cell>
          <cell r="BF29">
            <v>14</v>
          </cell>
          <cell r="BG29">
            <v>4</v>
          </cell>
          <cell r="BH29">
            <v>8</v>
          </cell>
          <cell r="BI29">
            <v>39</v>
          </cell>
          <cell r="BJ29">
            <v>15</v>
          </cell>
          <cell r="BK29">
            <v>7</v>
          </cell>
        </row>
        <row r="30">
          <cell r="B30" t="str">
            <v>Kab. Jembrana</v>
          </cell>
          <cell r="C30" t="str">
            <v>Prov. Bali</v>
          </cell>
          <cell r="D30">
            <v>8</v>
          </cell>
          <cell r="E30">
            <v>32</v>
          </cell>
          <cell r="F30">
            <v>32</v>
          </cell>
          <cell r="G30">
            <v>6</v>
          </cell>
          <cell r="H30">
            <v>120</v>
          </cell>
          <cell r="I30">
            <v>223</v>
          </cell>
          <cell r="J30">
            <v>228</v>
          </cell>
          <cell r="K30">
            <v>64</v>
          </cell>
          <cell r="T30">
            <v>182</v>
          </cell>
          <cell r="U30">
            <v>1155</v>
          </cell>
          <cell r="V30">
            <v>1106</v>
          </cell>
          <cell r="W30">
            <v>170</v>
          </cell>
          <cell r="X30">
            <v>3</v>
          </cell>
          <cell r="Y30">
            <v>21</v>
          </cell>
          <cell r="Z30">
            <v>20</v>
          </cell>
          <cell r="AA30">
            <v>3</v>
          </cell>
          <cell r="AJ30">
            <v>18</v>
          </cell>
          <cell r="AK30">
            <v>332</v>
          </cell>
          <cell r="AL30">
            <v>348</v>
          </cell>
          <cell r="AM30">
            <v>18</v>
          </cell>
          <cell r="AN30">
            <v>7</v>
          </cell>
          <cell r="AO30">
            <v>26</v>
          </cell>
          <cell r="AP30">
            <v>32</v>
          </cell>
          <cell r="AQ30">
            <v>7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5</v>
          </cell>
          <cell r="BE30">
            <v>18</v>
          </cell>
          <cell r="BF30">
            <v>10</v>
          </cell>
          <cell r="BG30">
            <v>4</v>
          </cell>
          <cell r="BH30">
            <v>7</v>
          </cell>
          <cell r="BI30">
            <v>20</v>
          </cell>
          <cell r="BJ30">
            <v>13</v>
          </cell>
          <cell r="BK30">
            <v>5</v>
          </cell>
        </row>
        <row r="31">
          <cell r="B31" t="str">
            <v>Kab. Karang Asem</v>
          </cell>
          <cell r="C31" t="str">
            <v>Prov. Bali</v>
          </cell>
          <cell r="D31">
            <v>5</v>
          </cell>
          <cell r="E31">
            <v>36</v>
          </cell>
          <cell r="F31">
            <v>32</v>
          </cell>
          <cell r="G31">
            <v>4</v>
          </cell>
          <cell r="H31">
            <v>124</v>
          </cell>
          <cell r="I31">
            <v>256</v>
          </cell>
          <cell r="J31">
            <v>263</v>
          </cell>
          <cell r="K31">
            <v>47</v>
          </cell>
          <cell r="T31">
            <v>355</v>
          </cell>
          <cell r="U31">
            <v>2263</v>
          </cell>
          <cell r="V31">
            <v>2356</v>
          </cell>
          <cell r="W31">
            <v>348</v>
          </cell>
          <cell r="X31">
            <v>1</v>
          </cell>
          <cell r="Y31">
            <v>10</v>
          </cell>
          <cell r="Z31">
            <v>10</v>
          </cell>
          <cell r="AA31">
            <v>1</v>
          </cell>
          <cell r="AJ31">
            <v>44</v>
          </cell>
          <cell r="AK31">
            <v>674</v>
          </cell>
          <cell r="AL31">
            <v>546</v>
          </cell>
          <cell r="AM31">
            <v>42</v>
          </cell>
          <cell r="AN31">
            <v>3</v>
          </cell>
          <cell r="AO31">
            <v>16</v>
          </cell>
          <cell r="AP31">
            <v>19</v>
          </cell>
          <cell r="AQ31">
            <v>3</v>
          </cell>
          <cell r="AZ31">
            <v>13</v>
          </cell>
          <cell r="BA31">
            <v>83</v>
          </cell>
          <cell r="BB31">
            <v>57</v>
          </cell>
          <cell r="BC31">
            <v>10</v>
          </cell>
          <cell r="BD31">
            <v>18</v>
          </cell>
          <cell r="BE31">
            <v>108</v>
          </cell>
          <cell r="BF31">
            <v>77</v>
          </cell>
          <cell r="BG31">
            <v>14</v>
          </cell>
          <cell r="BH31">
            <v>19</v>
          </cell>
          <cell r="BI31">
            <v>111</v>
          </cell>
          <cell r="BJ31">
            <v>80</v>
          </cell>
          <cell r="BK31">
            <v>15</v>
          </cell>
        </row>
        <row r="32">
          <cell r="B32" t="str">
            <v>Kab. Klungkung</v>
          </cell>
          <cell r="C32" t="str">
            <v>Prov. Bali</v>
          </cell>
          <cell r="D32">
            <v>20</v>
          </cell>
          <cell r="E32">
            <v>68</v>
          </cell>
          <cell r="F32">
            <v>65</v>
          </cell>
          <cell r="G32">
            <v>7</v>
          </cell>
          <cell r="H32">
            <v>102</v>
          </cell>
          <cell r="I32">
            <v>231</v>
          </cell>
          <cell r="J32">
            <v>220</v>
          </cell>
          <cell r="K32">
            <v>54</v>
          </cell>
          <cell r="T32">
            <v>136</v>
          </cell>
          <cell r="U32">
            <v>880</v>
          </cell>
          <cell r="V32">
            <v>922</v>
          </cell>
          <cell r="W32">
            <v>113</v>
          </cell>
          <cell r="AJ32">
            <v>22</v>
          </cell>
          <cell r="AK32">
            <v>315</v>
          </cell>
          <cell r="AL32">
            <v>276</v>
          </cell>
          <cell r="AM32">
            <v>19</v>
          </cell>
          <cell r="AN32">
            <v>1</v>
          </cell>
          <cell r="AO32">
            <v>3</v>
          </cell>
          <cell r="AP32">
            <v>8</v>
          </cell>
          <cell r="AQ32">
            <v>1</v>
          </cell>
          <cell r="AZ32">
            <v>3</v>
          </cell>
          <cell r="BA32">
            <v>29</v>
          </cell>
          <cell r="BB32">
            <v>17</v>
          </cell>
          <cell r="BC32">
            <v>2</v>
          </cell>
          <cell r="BD32">
            <v>3</v>
          </cell>
          <cell r="BE32">
            <v>29</v>
          </cell>
          <cell r="BF32">
            <v>17</v>
          </cell>
          <cell r="BG32">
            <v>2</v>
          </cell>
          <cell r="BH32">
            <v>3</v>
          </cell>
          <cell r="BI32">
            <v>29</v>
          </cell>
          <cell r="BJ32">
            <v>17</v>
          </cell>
          <cell r="BK32">
            <v>2</v>
          </cell>
        </row>
        <row r="33">
          <cell r="B33" t="str">
            <v>Kab. Tabanan</v>
          </cell>
          <cell r="C33" t="str">
            <v>Prov. Bali</v>
          </cell>
          <cell r="D33">
            <v>11</v>
          </cell>
          <cell r="E33">
            <v>28</v>
          </cell>
          <cell r="F33">
            <v>22</v>
          </cell>
          <cell r="G33">
            <v>6</v>
          </cell>
          <cell r="H33">
            <v>233</v>
          </cell>
          <cell r="I33">
            <v>346</v>
          </cell>
          <cell r="J33">
            <v>337</v>
          </cell>
          <cell r="K33">
            <v>60</v>
          </cell>
          <cell r="T33">
            <v>312</v>
          </cell>
          <cell r="U33">
            <v>1916</v>
          </cell>
          <cell r="V33">
            <v>1950</v>
          </cell>
          <cell r="W33">
            <v>292</v>
          </cell>
          <cell r="X33">
            <v>7</v>
          </cell>
          <cell r="Y33">
            <v>104</v>
          </cell>
          <cell r="Z33">
            <v>95</v>
          </cell>
          <cell r="AA33">
            <v>6</v>
          </cell>
          <cell r="AJ33">
            <v>38</v>
          </cell>
          <cell r="AK33">
            <v>606</v>
          </cell>
          <cell r="AL33">
            <v>611</v>
          </cell>
          <cell r="AM33">
            <v>35</v>
          </cell>
          <cell r="AN33">
            <v>2</v>
          </cell>
          <cell r="AO33">
            <v>10</v>
          </cell>
          <cell r="AP33">
            <v>18</v>
          </cell>
          <cell r="AQ33">
            <v>2</v>
          </cell>
          <cell r="AZ33">
            <v>3</v>
          </cell>
          <cell r="BA33">
            <v>30</v>
          </cell>
          <cell r="BB33">
            <v>12</v>
          </cell>
          <cell r="BC33">
            <v>3</v>
          </cell>
          <cell r="BD33">
            <v>12</v>
          </cell>
          <cell r="BE33">
            <v>70</v>
          </cell>
          <cell r="BF33">
            <v>37</v>
          </cell>
          <cell r="BG33">
            <v>11</v>
          </cell>
          <cell r="BH33">
            <v>13</v>
          </cell>
          <cell r="BI33">
            <v>71</v>
          </cell>
          <cell r="BJ33">
            <v>38</v>
          </cell>
          <cell r="BK33">
            <v>12</v>
          </cell>
        </row>
        <row r="34">
          <cell r="B34" t="str">
            <v>Kota Denpasar</v>
          </cell>
          <cell r="C34" t="str">
            <v>Prov. Bali</v>
          </cell>
          <cell r="D34">
            <v>2</v>
          </cell>
          <cell r="E34">
            <v>16</v>
          </cell>
          <cell r="F34">
            <v>12</v>
          </cell>
          <cell r="G34">
            <v>2</v>
          </cell>
          <cell r="H34">
            <v>305</v>
          </cell>
          <cell r="I34">
            <v>1043</v>
          </cell>
          <cell r="J34">
            <v>1021</v>
          </cell>
          <cell r="K34">
            <v>152</v>
          </cell>
          <cell r="T34">
            <v>167</v>
          </cell>
          <cell r="U34">
            <v>1746</v>
          </cell>
          <cell r="V34">
            <v>1512</v>
          </cell>
          <cell r="W34">
            <v>156</v>
          </cell>
          <cell r="X34">
            <v>64</v>
          </cell>
          <cell r="Y34">
            <v>817</v>
          </cell>
          <cell r="Z34">
            <v>750</v>
          </cell>
          <cell r="AA34">
            <v>37</v>
          </cell>
          <cell r="AJ34">
            <v>12</v>
          </cell>
          <cell r="AK34">
            <v>323</v>
          </cell>
          <cell r="AL34">
            <v>324</v>
          </cell>
          <cell r="AM34">
            <v>11</v>
          </cell>
          <cell r="AN34">
            <v>55</v>
          </cell>
          <cell r="AO34">
            <v>737</v>
          </cell>
          <cell r="AP34">
            <v>685</v>
          </cell>
          <cell r="AQ34">
            <v>44</v>
          </cell>
          <cell r="AZ34">
            <v>17</v>
          </cell>
          <cell r="BA34">
            <v>163</v>
          </cell>
          <cell r="BB34">
            <v>89</v>
          </cell>
          <cell r="BC34">
            <v>13</v>
          </cell>
          <cell r="BD34">
            <v>17</v>
          </cell>
          <cell r="BE34">
            <v>164</v>
          </cell>
          <cell r="BF34">
            <v>86</v>
          </cell>
          <cell r="BG34">
            <v>13</v>
          </cell>
          <cell r="BH34">
            <v>18</v>
          </cell>
          <cell r="BI34">
            <v>167</v>
          </cell>
          <cell r="BJ34">
            <v>89</v>
          </cell>
          <cell r="BK34">
            <v>13</v>
          </cell>
        </row>
        <row r="35">
          <cell r="B35" t="str">
            <v>Kab. Lebak</v>
          </cell>
          <cell r="C35" t="str">
            <v>Prov. Banten</v>
          </cell>
          <cell r="D35">
            <v>10</v>
          </cell>
          <cell r="E35">
            <v>25</v>
          </cell>
          <cell r="F35">
            <v>22</v>
          </cell>
          <cell r="G35">
            <v>5</v>
          </cell>
          <cell r="H35">
            <v>185</v>
          </cell>
          <cell r="I35">
            <v>386</v>
          </cell>
          <cell r="J35">
            <v>315</v>
          </cell>
          <cell r="K35">
            <v>33</v>
          </cell>
          <cell r="T35">
            <v>773</v>
          </cell>
          <cell r="U35">
            <v>5406</v>
          </cell>
          <cell r="V35">
            <v>5037</v>
          </cell>
          <cell r="W35">
            <v>749</v>
          </cell>
          <cell r="X35">
            <v>15</v>
          </cell>
          <cell r="Y35">
            <v>136</v>
          </cell>
          <cell r="Z35">
            <v>131</v>
          </cell>
          <cell r="AA35">
            <v>8</v>
          </cell>
          <cell r="AJ35">
            <v>170</v>
          </cell>
          <cell r="AK35">
            <v>1436</v>
          </cell>
          <cell r="AL35">
            <v>1567</v>
          </cell>
          <cell r="AM35">
            <v>164</v>
          </cell>
          <cell r="AN35">
            <v>36</v>
          </cell>
          <cell r="AO35">
            <v>214</v>
          </cell>
          <cell r="AP35">
            <v>206</v>
          </cell>
          <cell r="AQ35">
            <v>31</v>
          </cell>
          <cell r="AZ35">
            <v>14</v>
          </cell>
          <cell r="BA35">
            <v>97</v>
          </cell>
          <cell r="BB35">
            <v>79</v>
          </cell>
          <cell r="BC35">
            <v>5</v>
          </cell>
          <cell r="BD35">
            <v>28</v>
          </cell>
          <cell r="BE35">
            <v>176</v>
          </cell>
          <cell r="BF35">
            <v>112</v>
          </cell>
          <cell r="BG35">
            <v>9</v>
          </cell>
          <cell r="BH35">
            <v>32</v>
          </cell>
          <cell r="BI35">
            <v>180</v>
          </cell>
          <cell r="BJ35">
            <v>121</v>
          </cell>
          <cell r="BK35">
            <v>10</v>
          </cell>
        </row>
        <row r="36">
          <cell r="B36" t="str">
            <v>Kab. Pandeglang</v>
          </cell>
          <cell r="C36" t="str">
            <v>Prov. Banten</v>
          </cell>
          <cell r="D36">
            <v>38</v>
          </cell>
          <cell r="E36">
            <v>104</v>
          </cell>
          <cell r="F36">
            <v>90</v>
          </cell>
          <cell r="G36">
            <v>7</v>
          </cell>
          <cell r="H36">
            <v>267</v>
          </cell>
          <cell r="I36">
            <v>544</v>
          </cell>
          <cell r="J36">
            <v>528</v>
          </cell>
          <cell r="K36">
            <v>21</v>
          </cell>
          <cell r="T36">
            <v>850</v>
          </cell>
          <cell r="U36">
            <v>5977</v>
          </cell>
          <cell r="V36">
            <v>5673</v>
          </cell>
          <cell r="W36">
            <v>843</v>
          </cell>
          <cell r="X36">
            <v>11</v>
          </cell>
          <cell r="Y36">
            <v>91</v>
          </cell>
          <cell r="Z36">
            <v>71</v>
          </cell>
          <cell r="AA36">
            <v>7</v>
          </cell>
          <cell r="AJ36">
            <v>115</v>
          </cell>
          <cell r="AK36">
            <v>1224</v>
          </cell>
          <cell r="AL36">
            <v>1345</v>
          </cell>
          <cell r="AM36">
            <v>111</v>
          </cell>
          <cell r="AN36">
            <v>36</v>
          </cell>
          <cell r="AO36">
            <v>217</v>
          </cell>
          <cell r="AP36">
            <v>179</v>
          </cell>
          <cell r="AQ36">
            <v>29</v>
          </cell>
          <cell r="AZ36">
            <v>27</v>
          </cell>
          <cell r="BA36">
            <v>285</v>
          </cell>
          <cell r="BB36">
            <v>75</v>
          </cell>
          <cell r="BC36">
            <v>22</v>
          </cell>
          <cell r="BD36">
            <v>50</v>
          </cell>
          <cell r="BE36">
            <v>426</v>
          </cell>
          <cell r="BF36">
            <v>118</v>
          </cell>
          <cell r="BG36">
            <v>39</v>
          </cell>
          <cell r="BH36">
            <v>50</v>
          </cell>
          <cell r="BI36">
            <v>426</v>
          </cell>
          <cell r="BJ36">
            <v>118</v>
          </cell>
          <cell r="BK36">
            <v>39</v>
          </cell>
        </row>
        <row r="37">
          <cell r="B37" t="str">
            <v>Kab. Serang</v>
          </cell>
          <cell r="C37" t="str">
            <v>Prov. Banten</v>
          </cell>
          <cell r="D37">
            <v>3</v>
          </cell>
          <cell r="E37">
            <v>9</v>
          </cell>
          <cell r="F37">
            <v>7</v>
          </cell>
          <cell r="G37">
            <v>2</v>
          </cell>
          <cell r="H37">
            <v>146</v>
          </cell>
          <cell r="I37">
            <v>380</v>
          </cell>
          <cell r="J37">
            <v>344</v>
          </cell>
          <cell r="K37">
            <v>75</v>
          </cell>
          <cell r="T37">
            <v>705</v>
          </cell>
          <cell r="U37">
            <v>5243</v>
          </cell>
          <cell r="V37">
            <v>4890</v>
          </cell>
          <cell r="W37">
            <v>654</v>
          </cell>
          <cell r="X37">
            <v>26</v>
          </cell>
          <cell r="Y37">
            <v>241</v>
          </cell>
          <cell r="Z37">
            <v>235</v>
          </cell>
          <cell r="AA37">
            <v>14</v>
          </cell>
          <cell r="AJ37">
            <v>92</v>
          </cell>
          <cell r="AK37">
            <v>1151</v>
          </cell>
          <cell r="AL37">
            <v>1197</v>
          </cell>
          <cell r="AM37">
            <v>71</v>
          </cell>
          <cell r="AN37">
            <v>104</v>
          </cell>
          <cell r="AO37">
            <v>575</v>
          </cell>
          <cell r="AP37">
            <v>583</v>
          </cell>
          <cell r="AQ37">
            <v>81</v>
          </cell>
          <cell r="AZ37">
            <v>31</v>
          </cell>
          <cell r="BA37">
            <v>241</v>
          </cell>
          <cell r="BB37">
            <v>151</v>
          </cell>
          <cell r="BC37">
            <v>23</v>
          </cell>
          <cell r="BD37">
            <v>57</v>
          </cell>
          <cell r="BE37">
            <v>347</v>
          </cell>
          <cell r="BF37">
            <v>232</v>
          </cell>
          <cell r="BG37">
            <v>38</v>
          </cell>
          <cell r="BH37">
            <v>61</v>
          </cell>
          <cell r="BI37">
            <v>353</v>
          </cell>
          <cell r="BJ37">
            <v>242</v>
          </cell>
          <cell r="BK37">
            <v>38</v>
          </cell>
        </row>
        <row r="38">
          <cell r="B38" t="str">
            <v>Kab. Tangerang</v>
          </cell>
          <cell r="C38" t="str">
            <v>Prov. Banten</v>
          </cell>
          <cell r="D38">
            <v>6</v>
          </cell>
          <cell r="E38">
            <v>9</v>
          </cell>
          <cell r="F38">
            <v>11</v>
          </cell>
          <cell r="G38">
            <v>1</v>
          </cell>
          <cell r="H38">
            <v>473</v>
          </cell>
          <cell r="I38">
            <v>1201</v>
          </cell>
          <cell r="J38">
            <v>1209</v>
          </cell>
          <cell r="K38">
            <v>54</v>
          </cell>
          <cell r="T38">
            <v>759</v>
          </cell>
          <cell r="U38">
            <v>8361</v>
          </cell>
          <cell r="V38">
            <v>6418</v>
          </cell>
          <cell r="W38">
            <v>704</v>
          </cell>
          <cell r="X38">
            <v>247</v>
          </cell>
          <cell r="Y38">
            <v>2429</v>
          </cell>
          <cell r="Z38">
            <v>2429</v>
          </cell>
          <cell r="AA38">
            <v>158</v>
          </cell>
          <cell r="AJ38">
            <v>86</v>
          </cell>
          <cell r="AK38">
            <v>1680</v>
          </cell>
          <cell r="AL38">
            <v>1547</v>
          </cell>
          <cell r="AM38">
            <v>69</v>
          </cell>
          <cell r="AN38">
            <v>327</v>
          </cell>
          <cell r="AO38">
            <v>2025</v>
          </cell>
          <cell r="AP38">
            <v>2052</v>
          </cell>
          <cell r="AQ38">
            <v>251</v>
          </cell>
          <cell r="AZ38">
            <v>56</v>
          </cell>
          <cell r="BA38">
            <v>455</v>
          </cell>
          <cell r="BB38">
            <v>221</v>
          </cell>
          <cell r="BC38">
            <v>33</v>
          </cell>
          <cell r="BD38">
            <v>61</v>
          </cell>
          <cell r="BE38">
            <v>486</v>
          </cell>
          <cell r="BF38">
            <v>250</v>
          </cell>
          <cell r="BG38">
            <v>37</v>
          </cell>
          <cell r="BH38">
            <v>62</v>
          </cell>
          <cell r="BI38">
            <v>487</v>
          </cell>
          <cell r="BJ38">
            <v>253</v>
          </cell>
          <cell r="BK38">
            <v>37</v>
          </cell>
        </row>
        <row r="39">
          <cell r="B39" t="str">
            <v>Kota Cilegon</v>
          </cell>
          <cell r="C39" t="str">
            <v>Prov. Banten</v>
          </cell>
          <cell r="D39">
            <v>14</v>
          </cell>
          <cell r="E39">
            <v>49</v>
          </cell>
          <cell r="F39">
            <v>43</v>
          </cell>
          <cell r="G39">
            <v>6</v>
          </cell>
          <cell r="H39">
            <v>94</v>
          </cell>
          <cell r="I39">
            <v>328</v>
          </cell>
          <cell r="J39">
            <v>319</v>
          </cell>
          <cell r="K39">
            <v>42</v>
          </cell>
          <cell r="T39">
            <v>150</v>
          </cell>
          <cell r="U39">
            <v>1288</v>
          </cell>
          <cell r="V39">
            <v>1181</v>
          </cell>
          <cell r="W39">
            <v>148</v>
          </cell>
          <cell r="X39">
            <v>31</v>
          </cell>
          <cell r="Y39">
            <v>334</v>
          </cell>
          <cell r="Z39">
            <v>330</v>
          </cell>
          <cell r="AA39">
            <v>24</v>
          </cell>
          <cell r="AJ39">
            <v>12</v>
          </cell>
          <cell r="AK39">
            <v>251</v>
          </cell>
          <cell r="AL39">
            <v>251</v>
          </cell>
          <cell r="AM39">
            <v>11</v>
          </cell>
          <cell r="AN39">
            <v>30</v>
          </cell>
          <cell r="AO39">
            <v>237</v>
          </cell>
          <cell r="AP39">
            <v>253</v>
          </cell>
          <cell r="AQ39">
            <v>28</v>
          </cell>
          <cell r="AZ39">
            <v>6</v>
          </cell>
          <cell r="BA39">
            <v>49</v>
          </cell>
          <cell r="BB39">
            <v>15</v>
          </cell>
          <cell r="BC39">
            <v>2</v>
          </cell>
          <cell r="BD39">
            <v>10</v>
          </cell>
          <cell r="BE39">
            <v>68</v>
          </cell>
          <cell r="BF39">
            <v>31</v>
          </cell>
          <cell r="BG39">
            <v>5</v>
          </cell>
          <cell r="BH39">
            <v>10</v>
          </cell>
          <cell r="BI39">
            <v>68</v>
          </cell>
          <cell r="BJ39">
            <v>31</v>
          </cell>
          <cell r="BK39">
            <v>5</v>
          </cell>
        </row>
        <row r="40">
          <cell r="B40" t="str">
            <v>Kota Serang</v>
          </cell>
          <cell r="C40" t="str">
            <v>Prov. Banten</v>
          </cell>
          <cell r="D40">
            <v>13</v>
          </cell>
          <cell r="E40">
            <v>55</v>
          </cell>
          <cell r="F40">
            <v>53</v>
          </cell>
          <cell r="G40">
            <v>8</v>
          </cell>
          <cell r="H40">
            <v>111</v>
          </cell>
          <cell r="I40">
            <v>365</v>
          </cell>
          <cell r="J40">
            <v>385</v>
          </cell>
          <cell r="K40">
            <v>33</v>
          </cell>
          <cell r="T40">
            <v>223</v>
          </cell>
          <cell r="U40">
            <v>1939</v>
          </cell>
          <cell r="V40">
            <v>1799</v>
          </cell>
          <cell r="W40">
            <v>210</v>
          </cell>
          <cell r="X40">
            <v>30</v>
          </cell>
          <cell r="Y40">
            <v>400</v>
          </cell>
          <cell r="Z40">
            <v>398</v>
          </cell>
          <cell r="AA40">
            <v>18</v>
          </cell>
          <cell r="AJ40">
            <v>29</v>
          </cell>
          <cell r="AK40">
            <v>582</v>
          </cell>
          <cell r="AL40">
            <v>594</v>
          </cell>
          <cell r="AM40">
            <v>29</v>
          </cell>
          <cell r="AN40">
            <v>50</v>
          </cell>
          <cell r="AO40">
            <v>232</v>
          </cell>
          <cell r="AP40">
            <v>253</v>
          </cell>
          <cell r="AQ40">
            <v>39</v>
          </cell>
          <cell r="AZ40">
            <v>25</v>
          </cell>
          <cell r="BA40">
            <v>154</v>
          </cell>
          <cell r="BB40">
            <v>97</v>
          </cell>
          <cell r="BC40">
            <v>15</v>
          </cell>
          <cell r="BD40">
            <v>28</v>
          </cell>
          <cell r="BE40">
            <v>163</v>
          </cell>
          <cell r="BF40">
            <v>100</v>
          </cell>
          <cell r="BG40">
            <v>16</v>
          </cell>
          <cell r="BH40">
            <v>29</v>
          </cell>
          <cell r="BI40">
            <v>163</v>
          </cell>
          <cell r="BJ40">
            <v>105</v>
          </cell>
          <cell r="BK40">
            <v>16</v>
          </cell>
        </row>
        <row r="41">
          <cell r="B41" t="str">
            <v>Kota Tangerang</v>
          </cell>
          <cell r="C41" t="str">
            <v>Prov. Banten</v>
          </cell>
          <cell r="D41">
            <v>1</v>
          </cell>
          <cell r="E41">
            <v>6</v>
          </cell>
          <cell r="F41">
            <v>6</v>
          </cell>
          <cell r="G41">
            <v>1</v>
          </cell>
          <cell r="H41">
            <v>408</v>
          </cell>
          <cell r="I41">
            <v>1432</v>
          </cell>
          <cell r="J41">
            <v>1402</v>
          </cell>
          <cell r="K41">
            <v>21</v>
          </cell>
          <cell r="T41">
            <v>338</v>
          </cell>
          <cell r="U41">
            <v>4473</v>
          </cell>
          <cell r="V41">
            <v>2830</v>
          </cell>
          <cell r="W41">
            <v>320</v>
          </cell>
          <cell r="X41">
            <v>139</v>
          </cell>
          <cell r="Y41">
            <v>1544</v>
          </cell>
          <cell r="Z41">
            <v>1527</v>
          </cell>
          <cell r="AA41">
            <v>122</v>
          </cell>
          <cell r="AJ41">
            <v>32</v>
          </cell>
          <cell r="AK41">
            <v>827</v>
          </cell>
          <cell r="AL41">
            <v>798</v>
          </cell>
          <cell r="AM41">
            <v>19</v>
          </cell>
          <cell r="AN41">
            <v>167</v>
          </cell>
          <cell r="AO41">
            <v>1267</v>
          </cell>
          <cell r="AP41">
            <v>1261</v>
          </cell>
          <cell r="AQ41">
            <v>135</v>
          </cell>
          <cell r="AZ41">
            <v>35</v>
          </cell>
          <cell r="BA41">
            <v>253</v>
          </cell>
          <cell r="BB41">
            <v>135</v>
          </cell>
          <cell r="BC41">
            <v>24</v>
          </cell>
          <cell r="BD41">
            <v>38</v>
          </cell>
          <cell r="BE41">
            <v>261</v>
          </cell>
          <cell r="BF41">
            <v>145</v>
          </cell>
          <cell r="BG41">
            <v>24</v>
          </cell>
          <cell r="BH41">
            <v>37</v>
          </cell>
          <cell r="BI41">
            <v>258</v>
          </cell>
          <cell r="BJ41">
            <v>142</v>
          </cell>
          <cell r="BK41">
            <v>24</v>
          </cell>
        </row>
        <row r="42">
          <cell r="B42" t="str">
            <v>Kota Tangerang Selatan</v>
          </cell>
          <cell r="C42" t="str">
            <v>Prov. Banten</v>
          </cell>
          <cell r="D42">
            <v>6</v>
          </cell>
          <cell r="E42">
            <v>20</v>
          </cell>
          <cell r="F42">
            <v>12</v>
          </cell>
          <cell r="G42">
            <v>3</v>
          </cell>
          <cell r="H42">
            <v>513</v>
          </cell>
          <cell r="I42">
            <v>1361</v>
          </cell>
          <cell r="J42">
            <v>1582</v>
          </cell>
          <cell r="K42">
            <v>45</v>
          </cell>
          <cell r="T42">
            <v>157</v>
          </cell>
          <cell r="U42">
            <v>2646</v>
          </cell>
          <cell r="V42">
            <v>2110</v>
          </cell>
          <cell r="W42">
            <v>151</v>
          </cell>
          <cell r="X42">
            <v>164</v>
          </cell>
          <cell r="Y42">
            <v>2067</v>
          </cell>
          <cell r="Z42">
            <v>2150</v>
          </cell>
          <cell r="AA42">
            <v>122</v>
          </cell>
          <cell r="AJ42">
            <v>22</v>
          </cell>
          <cell r="AK42">
            <v>584</v>
          </cell>
          <cell r="AL42">
            <v>540</v>
          </cell>
          <cell r="AM42">
            <v>20</v>
          </cell>
          <cell r="AN42">
            <v>171</v>
          </cell>
          <cell r="AO42">
            <v>1219</v>
          </cell>
          <cell r="AP42">
            <v>1347</v>
          </cell>
          <cell r="AQ42">
            <v>139</v>
          </cell>
          <cell r="AZ42">
            <v>26</v>
          </cell>
          <cell r="BA42">
            <v>238</v>
          </cell>
          <cell r="BB42">
            <v>230</v>
          </cell>
          <cell r="BC42">
            <v>19</v>
          </cell>
          <cell r="BD42">
            <v>26</v>
          </cell>
          <cell r="BE42">
            <v>240</v>
          </cell>
          <cell r="BF42">
            <v>233</v>
          </cell>
          <cell r="BG42">
            <v>18</v>
          </cell>
          <cell r="BH42">
            <v>26</v>
          </cell>
          <cell r="BI42">
            <v>238</v>
          </cell>
          <cell r="BJ42">
            <v>230</v>
          </cell>
          <cell r="BK42">
            <v>19</v>
          </cell>
        </row>
        <row r="43">
          <cell r="B43" t="str">
            <v>Kab. Bengkulu Selatan</v>
          </cell>
          <cell r="C43" t="str">
            <v>Prov. Bengkulu</v>
          </cell>
          <cell r="D43">
            <v>21</v>
          </cell>
          <cell r="E43">
            <v>77</v>
          </cell>
          <cell r="F43">
            <v>78</v>
          </cell>
          <cell r="G43">
            <v>20</v>
          </cell>
          <cell r="H43">
            <v>37</v>
          </cell>
          <cell r="I43">
            <v>87</v>
          </cell>
          <cell r="J43">
            <v>102</v>
          </cell>
          <cell r="K43">
            <v>33</v>
          </cell>
          <cell r="L43">
            <v>6</v>
          </cell>
          <cell r="M43">
            <v>45</v>
          </cell>
          <cell r="T43">
            <v>116</v>
          </cell>
          <cell r="U43">
            <v>861</v>
          </cell>
          <cell r="V43">
            <v>941</v>
          </cell>
          <cell r="W43">
            <v>115</v>
          </cell>
          <cell r="X43">
            <v>4</v>
          </cell>
          <cell r="Y43">
            <v>43</v>
          </cell>
          <cell r="Z43">
            <v>45</v>
          </cell>
          <cell r="AA43">
            <v>4</v>
          </cell>
          <cell r="AB43">
            <v>4</v>
          </cell>
          <cell r="AC43">
            <v>41</v>
          </cell>
          <cell r="AD43">
            <v>9</v>
          </cell>
          <cell r="AE43">
            <v>59</v>
          </cell>
          <cell r="AJ43">
            <v>30</v>
          </cell>
          <cell r="AK43">
            <v>297</v>
          </cell>
          <cell r="AL43">
            <v>325</v>
          </cell>
          <cell r="AM43">
            <v>27</v>
          </cell>
          <cell r="AN43">
            <v>3</v>
          </cell>
          <cell r="AO43">
            <v>14</v>
          </cell>
          <cell r="AP43">
            <v>18</v>
          </cell>
          <cell r="AQ43">
            <v>3</v>
          </cell>
          <cell r="AR43">
            <v>3</v>
          </cell>
          <cell r="AS43">
            <v>30</v>
          </cell>
          <cell r="AV43">
            <v>2</v>
          </cell>
          <cell r="AW43">
            <v>19</v>
          </cell>
          <cell r="AZ43">
            <v>14</v>
          </cell>
          <cell r="BA43">
            <v>125</v>
          </cell>
          <cell r="BB43">
            <v>33</v>
          </cell>
          <cell r="BC43">
            <v>10</v>
          </cell>
          <cell r="BD43">
            <v>15</v>
          </cell>
          <cell r="BE43">
            <v>126</v>
          </cell>
          <cell r="BF43">
            <v>34</v>
          </cell>
          <cell r="BG43">
            <v>10</v>
          </cell>
          <cell r="BH43">
            <v>15</v>
          </cell>
          <cell r="BI43">
            <v>126</v>
          </cell>
          <cell r="BJ43">
            <v>34</v>
          </cell>
          <cell r="BK43">
            <v>10</v>
          </cell>
        </row>
        <row r="44">
          <cell r="B44" t="str">
            <v>Kab. Bengkulu Tengah</v>
          </cell>
          <cell r="C44" t="str">
            <v>Prov. Bengkulu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26</v>
          </cell>
          <cell r="I44">
            <v>35</v>
          </cell>
          <cell r="J44">
            <v>45</v>
          </cell>
          <cell r="K44">
            <v>18</v>
          </cell>
          <cell r="L44">
            <v>9</v>
          </cell>
          <cell r="M44">
            <v>11</v>
          </cell>
          <cell r="T44">
            <v>92</v>
          </cell>
          <cell r="U44">
            <v>641</v>
          </cell>
          <cell r="V44">
            <v>637</v>
          </cell>
          <cell r="W44">
            <v>90</v>
          </cell>
          <cell r="X44">
            <v>1</v>
          </cell>
          <cell r="Y44">
            <v>4</v>
          </cell>
          <cell r="Z44">
            <v>4</v>
          </cell>
          <cell r="AA44">
            <v>0</v>
          </cell>
          <cell r="AB44">
            <v>5</v>
          </cell>
          <cell r="AC44">
            <v>38</v>
          </cell>
          <cell r="AD44">
            <v>11</v>
          </cell>
          <cell r="AE44">
            <v>54</v>
          </cell>
          <cell r="AJ44">
            <v>32</v>
          </cell>
          <cell r="AK44">
            <v>224</v>
          </cell>
          <cell r="AL44">
            <v>218</v>
          </cell>
          <cell r="AM44">
            <v>27</v>
          </cell>
          <cell r="AN44"/>
          <cell r="AO44"/>
          <cell r="AP44"/>
          <cell r="AQ44"/>
          <cell r="AR44">
            <v>2</v>
          </cell>
          <cell r="AS44">
            <v>9</v>
          </cell>
          <cell r="AV44">
            <v>8</v>
          </cell>
          <cell r="AW44">
            <v>35</v>
          </cell>
          <cell r="AZ44">
            <v>6</v>
          </cell>
          <cell r="BA44">
            <v>36</v>
          </cell>
          <cell r="BB44">
            <v>10</v>
          </cell>
          <cell r="BC44">
            <v>2</v>
          </cell>
          <cell r="BD44">
            <v>6</v>
          </cell>
          <cell r="BE44">
            <v>36</v>
          </cell>
          <cell r="BF44">
            <v>10</v>
          </cell>
          <cell r="BG44">
            <v>2</v>
          </cell>
          <cell r="BH44">
            <v>6</v>
          </cell>
          <cell r="BI44">
            <v>36</v>
          </cell>
          <cell r="BJ44">
            <v>10</v>
          </cell>
          <cell r="BK44">
            <v>2</v>
          </cell>
        </row>
        <row r="45">
          <cell r="B45" t="str">
            <v>Kab. Bengkulu Utara</v>
          </cell>
          <cell r="C45" t="str">
            <v>Prov. Bengkulu</v>
          </cell>
          <cell r="D45">
            <v>6</v>
          </cell>
          <cell r="E45">
            <v>30</v>
          </cell>
          <cell r="F45">
            <v>25</v>
          </cell>
          <cell r="G45">
            <v>5</v>
          </cell>
          <cell r="H45">
            <v>102</v>
          </cell>
          <cell r="I45">
            <v>227</v>
          </cell>
          <cell r="J45">
            <v>225</v>
          </cell>
          <cell r="K45">
            <v>69</v>
          </cell>
          <cell r="L45">
            <v>9</v>
          </cell>
          <cell r="M45">
            <v>34</v>
          </cell>
          <cell r="T45">
            <v>227</v>
          </cell>
          <cell r="U45">
            <v>1675</v>
          </cell>
          <cell r="V45">
            <v>1582</v>
          </cell>
          <cell r="W45">
            <v>217</v>
          </cell>
          <cell r="X45">
            <v>9</v>
          </cell>
          <cell r="Y45">
            <v>86</v>
          </cell>
          <cell r="Z45">
            <v>86</v>
          </cell>
          <cell r="AA45">
            <v>4</v>
          </cell>
          <cell r="AB45">
            <v>2</v>
          </cell>
          <cell r="AC45">
            <v>31</v>
          </cell>
          <cell r="AD45">
            <v>14</v>
          </cell>
          <cell r="AE45">
            <v>88</v>
          </cell>
          <cell r="AJ45">
            <v>68</v>
          </cell>
          <cell r="AK45">
            <v>476</v>
          </cell>
          <cell r="AL45">
            <v>521</v>
          </cell>
          <cell r="AM45">
            <v>64</v>
          </cell>
          <cell r="AN45">
            <v>3</v>
          </cell>
          <cell r="AO45">
            <v>21</v>
          </cell>
          <cell r="AP45">
            <v>21</v>
          </cell>
          <cell r="AQ45">
            <v>3</v>
          </cell>
          <cell r="AR45">
            <v>3</v>
          </cell>
          <cell r="AS45">
            <v>60</v>
          </cell>
          <cell r="AV45">
            <v>7</v>
          </cell>
          <cell r="AW45">
            <v>32</v>
          </cell>
          <cell r="AZ45">
            <v>12</v>
          </cell>
          <cell r="BA45">
            <v>76</v>
          </cell>
          <cell r="BB45">
            <v>27</v>
          </cell>
          <cell r="BC45">
            <v>7</v>
          </cell>
          <cell r="BD45">
            <v>15</v>
          </cell>
          <cell r="BE45">
            <v>89</v>
          </cell>
          <cell r="BF45">
            <v>30</v>
          </cell>
          <cell r="BG45">
            <v>8</v>
          </cell>
          <cell r="BH45">
            <v>15</v>
          </cell>
          <cell r="BI45">
            <v>89</v>
          </cell>
          <cell r="BJ45">
            <v>30</v>
          </cell>
          <cell r="BK45">
            <v>8</v>
          </cell>
        </row>
        <row r="46">
          <cell r="B46" t="str">
            <v>Kab. Kaur</v>
          </cell>
          <cell r="C46" t="str">
            <v>Prov. Bengkulu</v>
          </cell>
          <cell r="D46">
            <v>3</v>
          </cell>
          <cell r="E46">
            <v>14</v>
          </cell>
          <cell r="F46">
            <v>14</v>
          </cell>
          <cell r="G46">
            <v>3</v>
          </cell>
          <cell r="H46">
            <v>196</v>
          </cell>
          <cell r="I46">
            <v>251</v>
          </cell>
          <cell r="J46">
            <v>298</v>
          </cell>
          <cell r="K46">
            <v>85</v>
          </cell>
          <cell r="L46">
            <v>13</v>
          </cell>
          <cell r="M46">
            <v>21</v>
          </cell>
          <cell r="T46">
            <v>129</v>
          </cell>
          <cell r="U46">
            <v>823</v>
          </cell>
          <cell r="V46">
            <v>829</v>
          </cell>
          <cell r="W46">
            <v>121</v>
          </cell>
          <cell r="X46">
            <v>6</v>
          </cell>
          <cell r="Y46">
            <v>36</v>
          </cell>
          <cell r="Z46">
            <v>28</v>
          </cell>
          <cell r="AA46">
            <v>0</v>
          </cell>
          <cell r="AB46">
            <v>4</v>
          </cell>
          <cell r="AC46">
            <v>46</v>
          </cell>
          <cell r="AD46">
            <v>3</v>
          </cell>
          <cell r="AE46">
            <v>13</v>
          </cell>
          <cell r="AJ46">
            <v>36</v>
          </cell>
          <cell r="AK46">
            <v>232</v>
          </cell>
          <cell r="AL46">
            <v>259</v>
          </cell>
          <cell r="AM46">
            <v>33</v>
          </cell>
          <cell r="AN46">
            <v>4</v>
          </cell>
          <cell r="AO46">
            <v>9</v>
          </cell>
          <cell r="AP46">
            <v>8</v>
          </cell>
          <cell r="AQ46">
            <v>2</v>
          </cell>
          <cell r="AR46">
            <v>5</v>
          </cell>
          <cell r="AS46">
            <v>37</v>
          </cell>
          <cell r="AV46">
            <v>2</v>
          </cell>
          <cell r="AW46">
            <v>6</v>
          </cell>
          <cell r="AZ46">
            <v>17</v>
          </cell>
          <cell r="BA46">
            <v>82</v>
          </cell>
          <cell r="BB46">
            <v>42</v>
          </cell>
          <cell r="BC46">
            <v>6</v>
          </cell>
          <cell r="BD46">
            <v>22</v>
          </cell>
          <cell r="BE46">
            <v>95</v>
          </cell>
          <cell r="BF46">
            <v>57</v>
          </cell>
          <cell r="BG46">
            <v>7</v>
          </cell>
          <cell r="BH46">
            <v>21</v>
          </cell>
          <cell r="BI46">
            <v>94</v>
          </cell>
          <cell r="BJ46">
            <v>55</v>
          </cell>
          <cell r="BK46">
            <v>7</v>
          </cell>
        </row>
        <row r="47">
          <cell r="B47" t="str">
            <v>Kab. Kepahiang</v>
          </cell>
          <cell r="C47" t="str">
            <v>Prov. Bengkulu</v>
          </cell>
          <cell r="D47">
            <v>5</v>
          </cell>
          <cell r="E47">
            <v>19</v>
          </cell>
          <cell r="F47">
            <v>15</v>
          </cell>
          <cell r="G47">
            <v>3</v>
          </cell>
          <cell r="H47">
            <v>92</v>
          </cell>
          <cell r="I47">
            <v>169</v>
          </cell>
          <cell r="J47">
            <v>143</v>
          </cell>
          <cell r="K47">
            <v>45</v>
          </cell>
          <cell r="L47">
            <v>12</v>
          </cell>
          <cell r="M47">
            <v>11</v>
          </cell>
          <cell r="T47">
            <v>93</v>
          </cell>
          <cell r="U47">
            <v>678</v>
          </cell>
          <cell r="V47">
            <v>642</v>
          </cell>
          <cell r="W47">
            <v>89</v>
          </cell>
          <cell r="X47">
            <v>6</v>
          </cell>
          <cell r="Y47">
            <v>42</v>
          </cell>
          <cell r="Z47">
            <v>41</v>
          </cell>
          <cell r="AA47">
            <v>5</v>
          </cell>
          <cell r="AB47">
            <v>4</v>
          </cell>
          <cell r="AC47">
            <v>36</v>
          </cell>
          <cell r="AD47">
            <v>5</v>
          </cell>
          <cell r="AE47">
            <v>51</v>
          </cell>
          <cell r="AJ47">
            <v>27</v>
          </cell>
          <cell r="AK47">
            <v>217</v>
          </cell>
          <cell r="AL47">
            <v>238</v>
          </cell>
          <cell r="AM47">
            <v>24</v>
          </cell>
          <cell r="AN47">
            <v>2</v>
          </cell>
          <cell r="AO47">
            <v>9</v>
          </cell>
          <cell r="AP47">
            <v>9</v>
          </cell>
          <cell r="AQ47">
            <v>1</v>
          </cell>
          <cell r="AR47">
            <v>3</v>
          </cell>
          <cell r="AS47">
            <v>26</v>
          </cell>
          <cell r="AV47">
            <v>4</v>
          </cell>
          <cell r="AW47">
            <v>24</v>
          </cell>
          <cell r="AZ47">
            <v>12</v>
          </cell>
          <cell r="BA47">
            <v>74</v>
          </cell>
          <cell r="BB47">
            <v>19</v>
          </cell>
          <cell r="BC47">
            <v>8</v>
          </cell>
          <cell r="BD47">
            <v>13</v>
          </cell>
          <cell r="BE47">
            <v>76</v>
          </cell>
          <cell r="BF47">
            <v>20</v>
          </cell>
          <cell r="BG47">
            <v>8</v>
          </cell>
          <cell r="BH47">
            <v>13</v>
          </cell>
          <cell r="BI47">
            <v>76</v>
          </cell>
          <cell r="BJ47">
            <v>20</v>
          </cell>
          <cell r="BK47">
            <v>8</v>
          </cell>
        </row>
        <row r="48">
          <cell r="B48" t="str">
            <v>Kab. Lebong</v>
          </cell>
          <cell r="C48" t="str">
            <v>Prov. Bengkulu</v>
          </cell>
          <cell r="D48">
            <v>7</v>
          </cell>
          <cell r="E48">
            <v>18</v>
          </cell>
          <cell r="F48">
            <v>15</v>
          </cell>
          <cell r="G48">
            <v>4</v>
          </cell>
          <cell r="H48">
            <v>33</v>
          </cell>
          <cell r="I48">
            <v>48</v>
          </cell>
          <cell r="J48">
            <v>31</v>
          </cell>
          <cell r="K48">
            <v>16</v>
          </cell>
          <cell r="L48">
            <v>3</v>
          </cell>
          <cell r="M48">
            <v>8</v>
          </cell>
          <cell r="T48">
            <v>88</v>
          </cell>
          <cell r="U48">
            <v>580</v>
          </cell>
          <cell r="V48">
            <v>619</v>
          </cell>
          <cell r="W48">
            <v>80</v>
          </cell>
          <cell r="X48">
            <v>3</v>
          </cell>
          <cell r="Y48">
            <v>22</v>
          </cell>
          <cell r="Z48">
            <v>18</v>
          </cell>
          <cell r="AA48">
            <v>1</v>
          </cell>
          <cell r="AB48">
            <v>2</v>
          </cell>
          <cell r="AC48">
            <v>16</v>
          </cell>
          <cell r="AD48">
            <v>6</v>
          </cell>
          <cell r="AE48">
            <v>26</v>
          </cell>
          <cell r="AJ48">
            <v>23</v>
          </cell>
          <cell r="AK48">
            <v>183</v>
          </cell>
          <cell r="AL48">
            <v>189</v>
          </cell>
          <cell r="AM48">
            <v>22</v>
          </cell>
          <cell r="AN48">
            <v>1</v>
          </cell>
          <cell r="AO48">
            <v>3</v>
          </cell>
          <cell r="AP48">
            <v>3</v>
          </cell>
          <cell r="AQ48">
            <v>1</v>
          </cell>
          <cell r="AR48">
            <v>2</v>
          </cell>
          <cell r="AS48">
            <v>22</v>
          </cell>
          <cell r="AV48">
            <v>3</v>
          </cell>
          <cell r="AW48">
            <v>7</v>
          </cell>
          <cell r="AZ48">
            <v>5</v>
          </cell>
          <cell r="BA48">
            <v>42</v>
          </cell>
          <cell r="BB48">
            <v>5</v>
          </cell>
          <cell r="BC48">
            <v>4</v>
          </cell>
          <cell r="BD48">
            <v>7</v>
          </cell>
          <cell r="BE48">
            <v>50</v>
          </cell>
          <cell r="BF48">
            <v>10</v>
          </cell>
          <cell r="BG48">
            <v>5</v>
          </cell>
          <cell r="BH48">
            <v>7</v>
          </cell>
          <cell r="BI48">
            <v>50</v>
          </cell>
          <cell r="BJ48">
            <v>10</v>
          </cell>
          <cell r="BK48">
            <v>5</v>
          </cell>
        </row>
        <row r="49">
          <cell r="B49" t="str">
            <v>Kab. Muko-muko</v>
          </cell>
          <cell r="C49" t="str">
            <v>Prov. Bengkulu</v>
          </cell>
          <cell r="D49">
            <v>10</v>
          </cell>
          <cell r="E49">
            <v>28</v>
          </cell>
          <cell r="F49">
            <v>29</v>
          </cell>
          <cell r="G49">
            <v>4</v>
          </cell>
          <cell r="H49">
            <v>160</v>
          </cell>
          <cell r="I49">
            <v>326</v>
          </cell>
          <cell r="J49">
            <v>381</v>
          </cell>
          <cell r="K49">
            <v>64</v>
          </cell>
          <cell r="L49">
            <v>13</v>
          </cell>
          <cell r="M49">
            <v>21</v>
          </cell>
          <cell r="T49">
            <v>125</v>
          </cell>
          <cell r="U49">
            <v>998</v>
          </cell>
          <cell r="V49">
            <v>1038</v>
          </cell>
          <cell r="W49">
            <v>117</v>
          </cell>
          <cell r="X49">
            <v>6</v>
          </cell>
          <cell r="Y49">
            <v>47</v>
          </cell>
          <cell r="Z49">
            <v>46</v>
          </cell>
          <cell r="AA49">
            <v>0</v>
          </cell>
          <cell r="AB49">
            <v>7</v>
          </cell>
          <cell r="AC49">
            <v>53</v>
          </cell>
          <cell r="AD49">
            <v>12</v>
          </cell>
          <cell r="AE49">
            <v>58</v>
          </cell>
          <cell r="AJ49">
            <v>46</v>
          </cell>
          <cell r="AK49">
            <v>298</v>
          </cell>
          <cell r="AL49">
            <v>345</v>
          </cell>
          <cell r="AM49">
            <v>41</v>
          </cell>
          <cell r="AN49">
            <v>3</v>
          </cell>
          <cell r="AO49">
            <v>7</v>
          </cell>
          <cell r="AP49">
            <v>7</v>
          </cell>
          <cell r="AQ49">
            <v>0</v>
          </cell>
          <cell r="AR49">
            <v>6</v>
          </cell>
          <cell r="AS49">
            <v>62</v>
          </cell>
          <cell r="AV49">
            <v>14</v>
          </cell>
          <cell r="AW49">
            <v>41</v>
          </cell>
          <cell r="AZ49">
            <v>6</v>
          </cell>
          <cell r="BA49">
            <v>35</v>
          </cell>
          <cell r="BB49">
            <v>52</v>
          </cell>
          <cell r="BC49">
            <v>3</v>
          </cell>
          <cell r="BD49">
            <v>7</v>
          </cell>
          <cell r="BE49">
            <v>41</v>
          </cell>
          <cell r="BF49">
            <v>58</v>
          </cell>
          <cell r="BG49">
            <v>4</v>
          </cell>
          <cell r="BH49">
            <v>7</v>
          </cell>
          <cell r="BI49">
            <v>41</v>
          </cell>
          <cell r="BJ49">
            <v>58</v>
          </cell>
          <cell r="BK49">
            <v>4</v>
          </cell>
        </row>
        <row r="50">
          <cell r="B50" t="str">
            <v>Kab. Rejang Lebong</v>
          </cell>
          <cell r="C50" t="str">
            <v>Prov. Bengkulu</v>
          </cell>
          <cell r="D50">
            <v>3</v>
          </cell>
          <cell r="E50">
            <v>15</v>
          </cell>
          <cell r="F50">
            <v>13</v>
          </cell>
          <cell r="G50">
            <v>3</v>
          </cell>
          <cell r="H50">
            <v>26</v>
          </cell>
          <cell r="I50">
            <v>86</v>
          </cell>
          <cell r="J50">
            <v>72</v>
          </cell>
          <cell r="K50">
            <v>17</v>
          </cell>
          <cell r="L50">
            <v>12</v>
          </cell>
          <cell r="M50">
            <v>59</v>
          </cell>
          <cell r="T50">
            <v>172</v>
          </cell>
          <cell r="U50">
            <v>1236</v>
          </cell>
          <cell r="V50">
            <v>1246</v>
          </cell>
          <cell r="W50">
            <v>164</v>
          </cell>
          <cell r="X50">
            <v>16</v>
          </cell>
          <cell r="Y50">
            <v>148</v>
          </cell>
          <cell r="Z50">
            <v>144</v>
          </cell>
          <cell r="AA50">
            <v>9</v>
          </cell>
          <cell r="AB50">
            <v>4</v>
          </cell>
          <cell r="AC50">
            <v>43</v>
          </cell>
          <cell r="AD50">
            <v>8</v>
          </cell>
          <cell r="AE50">
            <v>49</v>
          </cell>
          <cell r="AJ50">
            <v>44</v>
          </cell>
          <cell r="AK50">
            <v>428</v>
          </cell>
          <cell r="AL50">
            <v>464</v>
          </cell>
          <cell r="AM50">
            <v>41</v>
          </cell>
          <cell r="AN50">
            <v>10</v>
          </cell>
          <cell r="AO50">
            <v>58</v>
          </cell>
          <cell r="AP50">
            <v>48</v>
          </cell>
          <cell r="AQ50">
            <v>8</v>
          </cell>
          <cell r="AR50">
            <v>2</v>
          </cell>
          <cell r="AS50">
            <v>11</v>
          </cell>
          <cell r="AV50">
            <v>6</v>
          </cell>
          <cell r="AW50">
            <v>24</v>
          </cell>
          <cell r="AZ50">
            <v>3</v>
          </cell>
          <cell r="BA50">
            <v>19</v>
          </cell>
          <cell r="BB50">
            <v>6</v>
          </cell>
          <cell r="BC50">
            <v>0</v>
          </cell>
          <cell r="BD50">
            <v>7</v>
          </cell>
          <cell r="BE50">
            <v>29</v>
          </cell>
          <cell r="BF50">
            <v>14</v>
          </cell>
          <cell r="BG50">
            <v>0</v>
          </cell>
          <cell r="BH50">
            <v>7</v>
          </cell>
          <cell r="BI50">
            <v>29</v>
          </cell>
          <cell r="BJ50">
            <v>14</v>
          </cell>
          <cell r="BK50">
            <v>0</v>
          </cell>
        </row>
        <row r="51">
          <cell r="B51" t="str">
            <v>Kab. Seluma</v>
          </cell>
          <cell r="C51" t="str">
            <v>Prov. Bengkulu</v>
          </cell>
          <cell r="D51">
            <v>1</v>
          </cell>
          <cell r="E51">
            <v>5</v>
          </cell>
          <cell r="F51">
            <v>6</v>
          </cell>
          <cell r="G51">
            <v>1</v>
          </cell>
          <cell r="H51">
            <v>94</v>
          </cell>
          <cell r="I51">
            <v>179</v>
          </cell>
          <cell r="J51">
            <v>188</v>
          </cell>
          <cell r="K51">
            <v>61</v>
          </cell>
          <cell r="L51">
            <v>17</v>
          </cell>
          <cell r="M51">
            <v>23</v>
          </cell>
          <cell r="T51">
            <v>180</v>
          </cell>
          <cell r="U51">
            <v>1188</v>
          </cell>
          <cell r="V51">
            <v>1168</v>
          </cell>
          <cell r="W51">
            <v>170</v>
          </cell>
          <cell r="X51">
            <v>3</v>
          </cell>
          <cell r="Y51">
            <v>10</v>
          </cell>
          <cell r="Z51">
            <v>10</v>
          </cell>
          <cell r="AA51">
            <v>0</v>
          </cell>
          <cell r="AB51">
            <v>7</v>
          </cell>
          <cell r="AC51">
            <v>51</v>
          </cell>
          <cell r="AD51">
            <v>13</v>
          </cell>
          <cell r="AE51">
            <v>59</v>
          </cell>
          <cell r="AJ51">
            <v>47</v>
          </cell>
          <cell r="AK51">
            <v>331</v>
          </cell>
          <cell r="AL51">
            <v>361</v>
          </cell>
          <cell r="AM51">
            <v>43</v>
          </cell>
          <cell r="AN51"/>
          <cell r="AO51"/>
          <cell r="AP51"/>
          <cell r="AQ51"/>
          <cell r="AR51">
            <v>4</v>
          </cell>
          <cell r="AS51">
            <v>34</v>
          </cell>
          <cell r="AV51">
            <v>5</v>
          </cell>
          <cell r="AW51">
            <v>17</v>
          </cell>
          <cell r="AZ51">
            <v>11</v>
          </cell>
          <cell r="BA51">
            <v>57</v>
          </cell>
          <cell r="BB51">
            <v>48</v>
          </cell>
          <cell r="BC51">
            <v>5</v>
          </cell>
          <cell r="BD51">
            <v>12</v>
          </cell>
          <cell r="BE51">
            <v>59</v>
          </cell>
          <cell r="BF51">
            <v>50</v>
          </cell>
          <cell r="BG51">
            <v>5</v>
          </cell>
          <cell r="BH51">
            <v>12</v>
          </cell>
          <cell r="BI51">
            <v>59</v>
          </cell>
          <cell r="BJ51">
            <v>50</v>
          </cell>
          <cell r="BK51">
            <v>5</v>
          </cell>
        </row>
        <row r="52">
          <cell r="B52" t="str">
            <v>Kota Bengkulu</v>
          </cell>
          <cell r="C52" t="str">
            <v>Prov. Bengkulu</v>
          </cell>
          <cell r="D52">
            <v>4</v>
          </cell>
          <cell r="E52">
            <v>16</v>
          </cell>
          <cell r="F52">
            <v>18</v>
          </cell>
          <cell r="G52">
            <v>4</v>
          </cell>
          <cell r="H52">
            <v>240</v>
          </cell>
          <cell r="I52">
            <v>611</v>
          </cell>
          <cell r="J52">
            <v>615</v>
          </cell>
          <cell r="K52">
            <v>179</v>
          </cell>
          <cell r="L52">
            <v>41</v>
          </cell>
          <cell r="M52">
            <v>103</v>
          </cell>
          <cell r="T52">
            <v>81</v>
          </cell>
          <cell r="U52">
            <v>1049</v>
          </cell>
          <cell r="V52">
            <v>922</v>
          </cell>
          <cell r="W52">
            <v>78</v>
          </cell>
          <cell r="X52">
            <v>25</v>
          </cell>
          <cell r="Y52">
            <v>280</v>
          </cell>
          <cell r="Z52">
            <v>276</v>
          </cell>
          <cell r="AA52">
            <v>15</v>
          </cell>
          <cell r="AB52">
            <v>2</v>
          </cell>
          <cell r="AC52">
            <v>65</v>
          </cell>
          <cell r="AD52">
            <v>15</v>
          </cell>
          <cell r="AE52">
            <v>132</v>
          </cell>
          <cell r="AJ52">
            <v>25</v>
          </cell>
          <cell r="AK52">
            <v>500</v>
          </cell>
          <cell r="AL52">
            <v>474</v>
          </cell>
          <cell r="AM52">
            <v>23</v>
          </cell>
          <cell r="AN52">
            <v>17</v>
          </cell>
          <cell r="AO52">
            <v>92</v>
          </cell>
          <cell r="AP52">
            <v>101</v>
          </cell>
          <cell r="AQ52">
            <v>15</v>
          </cell>
          <cell r="AR52">
            <v>2</v>
          </cell>
          <cell r="AS52">
            <v>49</v>
          </cell>
          <cell r="AV52">
            <v>7</v>
          </cell>
          <cell r="AW52">
            <v>60</v>
          </cell>
          <cell r="AZ52">
            <v>41</v>
          </cell>
          <cell r="BA52">
            <v>202</v>
          </cell>
          <cell r="BB52">
            <v>71</v>
          </cell>
          <cell r="BC52">
            <v>19</v>
          </cell>
          <cell r="BD52">
            <v>46</v>
          </cell>
          <cell r="BE52">
            <v>214</v>
          </cell>
          <cell r="BF52">
            <v>83</v>
          </cell>
          <cell r="BG52">
            <v>21</v>
          </cell>
          <cell r="BH52">
            <v>46</v>
          </cell>
          <cell r="BI52">
            <v>214</v>
          </cell>
          <cell r="BJ52">
            <v>83</v>
          </cell>
          <cell r="BK52">
            <v>21</v>
          </cell>
        </row>
        <row r="53">
          <cell r="B53" t="str">
            <v>Kab. Bantul</v>
          </cell>
          <cell r="C53" t="str">
            <v>Prov. D.I. Yogyakarta</v>
          </cell>
          <cell r="D53">
            <v>1</v>
          </cell>
          <cell r="E53">
            <v>10</v>
          </cell>
          <cell r="F53">
            <v>10</v>
          </cell>
          <cell r="G53">
            <v>1</v>
          </cell>
          <cell r="H53">
            <v>517</v>
          </cell>
          <cell r="I53">
            <v>1520</v>
          </cell>
          <cell r="J53">
            <v>1476</v>
          </cell>
          <cell r="K53">
            <v>215</v>
          </cell>
          <cell r="L53">
            <v>43</v>
          </cell>
          <cell r="M53">
            <v>139</v>
          </cell>
          <cell r="T53">
            <v>281</v>
          </cell>
          <cell r="U53">
            <v>2407</v>
          </cell>
          <cell r="V53">
            <v>2500</v>
          </cell>
          <cell r="W53">
            <v>281</v>
          </cell>
          <cell r="X53">
            <v>82</v>
          </cell>
          <cell r="Y53">
            <v>822</v>
          </cell>
          <cell r="Z53">
            <v>780</v>
          </cell>
          <cell r="AA53">
            <v>76</v>
          </cell>
          <cell r="AB53">
            <v>3</v>
          </cell>
          <cell r="AC53">
            <v>48</v>
          </cell>
          <cell r="AD53">
            <v>29</v>
          </cell>
          <cell r="AE53">
            <v>208</v>
          </cell>
          <cell r="AJ53">
            <v>47</v>
          </cell>
          <cell r="AK53">
            <v>806</v>
          </cell>
          <cell r="AL53">
            <v>832</v>
          </cell>
          <cell r="AM53">
            <v>47</v>
          </cell>
          <cell r="AN53">
            <v>44</v>
          </cell>
          <cell r="AO53">
            <v>273</v>
          </cell>
          <cell r="AP53">
            <v>291</v>
          </cell>
          <cell r="AQ53">
            <v>40</v>
          </cell>
          <cell r="AR53">
            <v>9</v>
          </cell>
          <cell r="AS53">
            <v>151</v>
          </cell>
          <cell r="AV53">
            <v>15</v>
          </cell>
          <cell r="AW53">
            <v>135</v>
          </cell>
          <cell r="AZ53">
            <v>26</v>
          </cell>
          <cell r="BA53">
            <v>211</v>
          </cell>
          <cell r="BB53">
            <v>114</v>
          </cell>
          <cell r="BC53">
            <v>20</v>
          </cell>
          <cell r="BD53">
            <v>29</v>
          </cell>
          <cell r="BE53">
            <v>224</v>
          </cell>
          <cell r="BF53">
            <v>115</v>
          </cell>
          <cell r="BG53">
            <v>23</v>
          </cell>
          <cell r="BH53">
            <v>34</v>
          </cell>
          <cell r="BI53">
            <v>238</v>
          </cell>
          <cell r="BJ53">
            <v>122</v>
          </cell>
          <cell r="BK53">
            <v>26</v>
          </cell>
        </row>
        <row r="54">
          <cell r="B54" t="str">
            <v>Kab. Gunung Kidul</v>
          </cell>
          <cell r="C54" t="str">
            <v>Prov. D.I. Yogyakarta</v>
          </cell>
          <cell r="D54">
            <v>18</v>
          </cell>
          <cell r="E54">
            <v>83</v>
          </cell>
          <cell r="F54">
            <v>88</v>
          </cell>
          <cell r="G54">
            <v>18</v>
          </cell>
          <cell r="H54">
            <v>555</v>
          </cell>
          <cell r="I54">
            <v>928</v>
          </cell>
          <cell r="J54">
            <v>956</v>
          </cell>
          <cell r="K54">
            <v>76</v>
          </cell>
          <cell r="L54">
            <v>98</v>
          </cell>
          <cell r="M54">
            <v>169</v>
          </cell>
          <cell r="T54">
            <v>415</v>
          </cell>
          <cell r="U54">
            <v>2592</v>
          </cell>
          <cell r="V54">
            <v>2666</v>
          </cell>
          <cell r="W54">
            <v>410</v>
          </cell>
          <cell r="X54">
            <v>55</v>
          </cell>
          <cell r="Y54">
            <v>366</v>
          </cell>
          <cell r="Z54">
            <v>377</v>
          </cell>
          <cell r="AA54">
            <v>50</v>
          </cell>
          <cell r="AB54">
            <v>12</v>
          </cell>
          <cell r="AC54">
            <v>119</v>
          </cell>
          <cell r="AD54">
            <v>68</v>
          </cell>
          <cell r="AE54">
            <v>318</v>
          </cell>
          <cell r="AJ54">
            <v>61</v>
          </cell>
          <cell r="AK54">
            <v>656</v>
          </cell>
          <cell r="AL54">
            <v>730</v>
          </cell>
          <cell r="AM54">
            <v>61</v>
          </cell>
          <cell r="AN54">
            <v>52</v>
          </cell>
          <cell r="AO54">
            <v>219</v>
          </cell>
          <cell r="AP54">
            <v>245</v>
          </cell>
          <cell r="AQ54">
            <v>47</v>
          </cell>
          <cell r="AR54">
            <v>9</v>
          </cell>
          <cell r="AS54">
            <v>126</v>
          </cell>
          <cell r="AV54">
            <v>23</v>
          </cell>
          <cell r="AW54">
            <v>131</v>
          </cell>
          <cell r="AZ54">
            <v>3</v>
          </cell>
          <cell r="BA54">
            <v>15</v>
          </cell>
          <cell r="BB54">
            <v>8</v>
          </cell>
          <cell r="BC54">
            <v>1</v>
          </cell>
          <cell r="BD54">
            <v>15</v>
          </cell>
          <cell r="BE54">
            <v>50</v>
          </cell>
          <cell r="BF54">
            <v>45</v>
          </cell>
          <cell r="BG54">
            <v>9</v>
          </cell>
          <cell r="BH54">
            <v>27</v>
          </cell>
          <cell r="BI54">
            <v>70</v>
          </cell>
          <cell r="BJ54">
            <v>70</v>
          </cell>
          <cell r="BK54">
            <v>16</v>
          </cell>
        </row>
        <row r="55">
          <cell r="B55" t="str">
            <v>Kab. Kulon Progo</v>
          </cell>
          <cell r="C55" t="str">
            <v>Prov. D.I. Yogyakarta</v>
          </cell>
          <cell r="D55">
            <v>12</v>
          </cell>
          <cell r="E55">
            <v>23</v>
          </cell>
          <cell r="F55">
            <v>22</v>
          </cell>
          <cell r="G55">
            <v>4</v>
          </cell>
          <cell r="H55">
            <v>314</v>
          </cell>
          <cell r="I55">
            <v>453</v>
          </cell>
          <cell r="J55">
            <v>445</v>
          </cell>
          <cell r="K55">
            <v>50</v>
          </cell>
          <cell r="L55">
            <v>32</v>
          </cell>
          <cell r="M55">
            <v>45</v>
          </cell>
          <cell r="T55">
            <v>274</v>
          </cell>
          <cell r="U55">
            <v>1683</v>
          </cell>
          <cell r="V55">
            <v>1691</v>
          </cell>
          <cell r="W55">
            <v>274</v>
          </cell>
          <cell r="X55">
            <v>64</v>
          </cell>
          <cell r="Y55">
            <v>404</v>
          </cell>
          <cell r="Z55">
            <v>392</v>
          </cell>
          <cell r="AA55">
            <v>59</v>
          </cell>
          <cell r="AB55">
            <v>3</v>
          </cell>
          <cell r="AC55">
            <v>24</v>
          </cell>
          <cell r="AD55">
            <v>28</v>
          </cell>
          <cell r="AE55">
            <v>126</v>
          </cell>
          <cell r="AJ55">
            <v>36</v>
          </cell>
          <cell r="AK55">
            <v>447</v>
          </cell>
          <cell r="AL55">
            <v>480</v>
          </cell>
          <cell r="AM55">
            <v>36</v>
          </cell>
          <cell r="AN55">
            <v>30</v>
          </cell>
          <cell r="AO55">
            <v>113</v>
          </cell>
          <cell r="AP55">
            <v>121</v>
          </cell>
          <cell r="AQ55">
            <v>27</v>
          </cell>
          <cell r="AR55">
            <v>6</v>
          </cell>
          <cell r="AS55">
            <v>70</v>
          </cell>
          <cell r="AV55">
            <v>9</v>
          </cell>
          <cell r="AW55">
            <v>45</v>
          </cell>
          <cell r="AZ55">
            <v>3</v>
          </cell>
          <cell r="BA55">
            <v>45</v>
          </cell>
          <cell r="BB55">
            <v>14</v>
          </cell>
          <cell r="BC55">
            <v>2</v>
          </cell>
          <cell r="BD55">
            <v>9</v>
          </cell>
          <cell r="BE55">
            <v>66</v>
          </cell>
          <cell r="BF55">
            <v>31</v>
          </cell>
          <cell r="BG55">
            <v>6</v>
          </cell>
          <cell r="BH55">
            <v>16</v>
          </cell>
          <cell r="BI55">
            <v>83</v>
          </cell>
          <cell r="BJ55">
            <v>41</v>
          </cell>
          <cell r="BK55">
            <v>9</v>
          </cell>
        </row>
        <row r="56">
          <cell r="B56" t="str">
            <v>Kab. Sleman</v>
          </cell>
          <cell r="C56" t="str">
            <v>Prov. D.I. Yogyakarta</v>
          </cell>
          <cell r="D56">
            <v>5</v>
          </cell>
          <cell r="E56">
            <v>36</v>
          </cell>
          <cell r="F56">
            <v>40</v>
          </cell>
          <cell r="G56">
            <v>3</v>
          </cell>
          <cell r="H56">
            <v>504</v>
          </cell>
          <cell r="I56">
            <v>1526</v>
          </cell>
          <cell r="J56">
            <v>1536</v>
          </cell>
          <cell r="K56">
            <v>120</v>
          </cell>
          <cell r="L56">
            <v>62</v>
          </cell>
          <cell r="M56">
            <v>164</v>
          </cell>
          <cell r="T56">
            <v>374</v>
          </cell>
          <cell r="U56">
            <v>2542</v>
          </cell>
          <cell r="V56">
            <v>2556</v>
          </cell>
          <cell r="W56">
            <v>373</v>
          </cell>
          <cell r="X56">
            <v>137</v>
          </cell>
          <cell r="Y56">
            <v>1248</v>
          </cell>
          <cell r="Z56">
            <v>1222</v>
          </cell>
          <cell r="AA56">
            <v>122</v>
          </cell>
          <cell r="AB56">
            <v>2</v>
          </cell>
          <cell r="AC56">
            <v>30</v>
          </cell>
          <cell r="AD56">
            <v>33</v>
          </cell>
          <cell r="AE56">
            <v>234</v>
          </cell>
          <cell r="AJ56">
            <v>54</v>
          </cell>
          <cell r="AK56">
            <v>752</v>
          </cell>
          <cell r="AL56">
            <v>758</v>
          </cell>
          <cell r="AM56">
            <v>54</v>
          </cell>
          <cell r="AN56">
            <v>62</v>
          </cell>
          <cell r="AO56">
            <v>521</v>
          </cell>
          <cell r="AP56">
            <v>562</v>
          </cell>
          <cell r="AQ56">
            <v>54</v>
          </cell>
          <cell r="AR56">
            <v>10</v>
          </cell>
          <cell r="AS56">
            <v>155</v>
          </cell>
          <cell r="AV56">
            <v>23</v>
          </cell>
          <cell r="AW56">
            <v>188</v>
          </cell>
          <cell r="AZ56">
            <v>22</v>
          </cell>
          <cell r="BA56">
            <v>207</v>
          </cell>
          <cell r="BB56">
            <v>77</v>
          </cell>
          <cell r="BC56">
            <v>16</v>
          </cell>
          <cell r="BD56">
            <v>24</v>
          </cell>
          <cell r="BE56">
            <v>217</v>
          </cell>
          <cell r="BF56">
            <v>82</v>
          </cell>
          <cell r="BG56">
            <v>17</v>
          </cell>
          <cell r="BH56">
            <v>27</v>
          </cell>
          <cell r="BI56">
            <v>218</v>
          </cell>
          <cell r="BJ56">
            <v>86</v>
          </cell>
          <cell r="BK56">
            <v>17</v>
          </cell>
        </row>
        <row r="57">
          <cell r="B57" t="str">
            <v>Kota Yogyakarta</v>
          </cell>
          <cell r="C57" t="str">
            <v>Prov. D.I. Yogyakarta</v>
          </cell>
          <cell r="D57">
            <v>4</v>
          </cell>
          <cell r="E57">
            <v>26</v>
          </cell>
          <cell r="F57">
            <v>29</v>
          </cell>
          <cell r="G57">
            <v>3</v>
          </cell>
          <cell r="H57">
            <v>218</v>
          </cell>
          <cell r="I57">
            <v>710</v>
          </cell>
          <cell r="J57">
            <v>705</v>
          </cell>
          <cell r="K57">
            <v>121</v>
          </cell>
          <cell r="L57">
            <v>10</v>
          </cell>
          <cell r="M57">
            <v>29</v>
          </cell>
          <cell r="T57">
            <v>89</v>
          </cell>
          <cell r="U57">
            <v>840</v>
          </cell>
          <cell r="V57">
            <v>875</v>
          </cell>
          <cell r="W57">
            <v>89</v>
          </cell>
          <cell r="X57">
            <v>75</v>
          </cell>
          <cell r="Y57">
            <v>833</v>
          </cell>
          <cell r="Z57">
            <v>827</v>
          </cell>
          <cell r="AA57">
            <v>75</v>
          </cell>
          <cell r="AB57">
            <v>1</v>
          </cell>
          <cell r="AC57">
            <v>18</v>
          </cell>
          <cell r="AD57">
            <v>3</v>
          </cell>
          <cell r="AE57">
            <v>14</v>
          </cell>
          <cell r="AJ57">
            <v>16</v>
          </cell>
          <cell r="AK57">
            <v>310</v>
          </cell>
          <cell r="AL57">
            <v>324</v>
          </cell>
          <cell r="AM57">
            <v>16</v>
          </cell>
          <cell r="AN57">
            <v>42</v>
          </cell>
          <cell r="AO57">
            <v>385</v>
          </cell>
          <cell r="AP57">
            <v>423</v>
          </cell>
          <cell r="AQ57">
            <v>41</v>
          </cell>
          <cell r="AR57">
            <v>1</v>
          </cell>
          <cell r="AS57">
            <v>22</v>
          </cell>
          <cell r="AV57">
            <v>6</v>
          </cell>
          <cell r="AW57">
            <v>83</v>
          </cell>
          <cell r="AZ57">
            <v>23</v>
          </cell>
          <cell r="BA57">
            <v>389</v>
          </cell>
          <cell r="BB57">
            <v>74</v>
          </cell>
          <cell r="BC57">
            <v>18</v>
          </cell>
          <cell r="BD57">
            <v>25</v>
          </cell>
          <cell r="BE57">
            <v>396</v>
          </cell>
          <cell r="BF57">
            <v>81</v>
          </cell>
          <cell r="BG57">
            <v>18</v>
          </cell>
          <cell r="BH57">
            <v>26</v>
          </cell>
          <cell r="BI57">
            <v>397</v>
          </cell>
          <cell r="BJ57">
            <v>82</v>
          </cell>
          <cell r="BK57">
            <v>18</v>
          </cell>
        </row>
        <row r="58">
          <cell r="B58" t="str">
            <v>Kab. Kepulauan Seribu</v>
          </cell>
          <cell r="C58" t="str">
            <v>Prov. D.K.I. Jakarta</v>
          </cell>
          <cell r="D58">
            <v>8</v>
          </cell>
          <cell r="E58">
            <v>25</v>
          </cell>
          <cell r="F58">
            <v>15</v>
          </cell>
          <cell r="G58">
            <v>1</v>
          </cell>
          <cell r="H58">
            <v>1</v>
          </cell>
          <cell r="I58">
            <v>0</v>
          </cell>
          <cell r="J58">
            <v>1</v>
          </cell>
          <cell r="K58">
            <v>0</v>
          </cell>
          <cell r="T58">
            <v>14</v>
          </cell>
          <cell r="U58">
            <v>117</v>
          </cell>
          <cell r="V58">
            <v>118</v>
          </cell>
          <cell r="W58">
            <v>14</v>
          </cell>
          <cell r="AJ58">
            <v>7</v>
          </cell>
          <cell r="AK58">
            <v>42</v>
          </cell>
          <cell r="AL58">
            <v>47</v>
          </cell>
          <cell r="AM58">
            <v>7</v>
          </cell>
          <cell r="AN58"/>
          <cell r="AO58"/>
          <cell r="AP58"/>
          <cell r="AQ58"/>
          <cell r="AZ58">
            <v>3</v>
          </cell>
          <cell r="BA58">
            <v>25</v>
          </cell>
          <cell r="BB58">
            <v>6</v>
          </cell>
          <cell r="BC58">
            <v>3</v>
          </cell>
          <cell r="BD58">
            <v>3</v>
          </cell>
          <cell r="BE58">
            <v>25</v>
          </cell>
          <cell r="BF58">
            <v>6</v>
          </cell>
          <cell r="BG58">
            <v>3</v>
          </cell>
          <cell r="BH58">
            <v>3</v>
          </cell>
          <cell r="BI58">
            <v>25</v>
          </cell>
          <cell r="BJ58">
            <v>6</v>
          </cell>
          <cell r="BK58">
            <v>3</v>
          </cell>
        </row>
        <row r="59">
          <cell r="B59" t="str">
            <v>Kota Jakarta Barat</v>
          </cell>
          <cell r="C59" t="str">
            <v>Prov. D.K.I. Jakarta</v>
          </cell>
          <cell r="D59">
            <v>4</v>
          </cell>
          <cell r="E59">
            <v>21</v>
          </cell>
          <cell r="F59">
            <v>8</v>
          </cell>
          <cell r="G59">
            <v>1</v>
          </cell>
          <cell r="H59">
            <v>492</v>
          </cell>
          <cell r="I59">
            <v>1479</v>
          </cell>
          <cell r="J59">
            <v>1540</v>
          </cell>
          <cell r="K59">
            <v>66</v>
          </cell>
          <cell r="T59">
            <v>360</v>
          </cell>
          <cell r="U59">
            <v>4083</v>
          </cell>
          <cell r="V59">
            <v>3712</v>
          </cell>
          <cell r="W59">
            <v>360</v>
          </cell>
          <cell r="X59">
            <v>240</v>
          </cell>
          <cell r="Y59">
            <v>2546</v>
          </cell>
          <cell r="Z59">
            <v>2638</v>
          </cell>
          <cell r="AA59">
            <v>207</v>
          </cell>
          <cell r="AJ59">
            <v>50</v>
          </cell>
          <cell r="AK59">
            <v>1053</v>
          </cell>
          <cell r="AL59">
            <v>997</v>
          </cell>
          <cell r="AM59">
            <v>50</v>
          </cell>
          <cell r="AN59">
            <v>228</v>
          </cell>
          <cell r="AO59">
            <v>1543</v>
          </cell>
          <cell r="AP59">
            <v>1727</v>
          </cell>
          <cell r="AQ59">
            <v>205</v>
          </cell>
          <cell r="AZ59">
            <v>75</v>
          </cell>
          <cell r="BA59">
            <v>555</v>
          </cell>
          <cell r="BB59">
            <v>254</v>
          </cell>
          <cell r="BC59">
            <v>50</v>
          </cell>
          <cell r="BD59">
            <v>80</v>
          </cell>
          <cell r="BE59">
            <v>564</v>
          </cell>
          <cell r="BF59">
            <v>268</v>
          </cell>
          <cell r="BG59">
            <v>50</v>
          </cell>
          <cell r="BH59">
            <v>78</v>
          </cell>
          <cell r="BI59">
            <v>542</v>
          </cell>
          <cell r="BJ59">
            <v>255</v>
          </cell>
          <cell r="BK59">
            <v>48</v>
          </cell>
        </row>
        <row r="60">
          <cell r="B60" t="str">
            <v>Kota Jakarta Pusat</v>
          </cell>
          <cell r="C60" t="str">
            <v>Prov. D.K.I. Jakarta</v>
          </cell>
          <cell r="D60">
            <v>9</v>
          </cell>
          <cell r="E60">
            <v>38</v>
          </cell>
          <cell r="F60">
            <v>30</v>
          </cell>
          <cell r="G60">
            <v>5</v>
          </cell>
          <cell r="H60">
            <v>206</v>
          </cell>
          <cell r="I60">
            <v>497</v>
          </cell>
          <cell r="J60">
            <v>567</v>
          </cell>
          <cell r="K60">
            <v>46</v>
          </cell>
          <cell r="T60">
            <v>184</v>
          </cell>
          <cell r="U60">
            <v>2076</v>
          </cell>
          <cell r="V60">
            <v>2002</v>
          </cell>
          <cell r="W60">
            <v>184</v>
          </cell>
          <cell r="X60">
            <v>98</v>
          </cell>
          <cell r="Y60">
            <v>917</v>
          </cell>
          <cell r="Z60">
            <v>938</v>
          </cell>
          <cell r="AA60">
            <v>94</v>
          </cell>
          <cell r="AJ60">
            <v>36</v>
          </cell>
          <cell r="AK60">
            <v>675</v>
          </cell>
          <cell r="AL60">
            <v>653</v>
          </cell>
          <cell r="AM60">
            <v>36</v>
          </cell>
          <cell r="AN60">
            <v>76</v>
          </cell>
          <cell r="AO60">
            <v>566</v>
          </cell>
          <cell r="AP60">
            <v>636</v>
          </cell>
          <cell r="AQ60">
            <v>74</v>
          </cell>
          <cell r="AZ60">
            <v>37</v>
          </cell>
          <cell r="BA60">
            <v>401</v>
          </cell>
          <cell r="BB60">
            <v>120</v>
          </cell>
          <cell r="BC60">
            <v>30</v>
          </cell>
          <cell r="BD60">
            <v>38</v>
          </cell>
          <cell r="BE60">
            <v>405</v>
          </cell>
          <cell r="BF60">
            <v>121</v>
          </cell>
          <cell r="BG60">
            <v>31</v>
          </cell>
          <cell r="BH60">
            <v>37</v>
          </cell>
          <cell r="BI60">
            <v>398</v>
          </cell>
          <cell r="BJ60">
            <v>120</v>
          </cell>
          <cell r="BK60">
            <v>30</v>
          </cell>
        </row>
        <row r="61">
          <cell r="B61" t="str">
            <v>Kota Jakarta Selatan</v>
          </cell>
          <cell r="C61" t="str">
            <v>Prov. D.K.I. Jakarta</v>
          </cell>
          <cell r="D61">
            <v>9</v>
          </cell>
          <cell r="E61">
            <v>40</v>
          </cell>
          <cell r="F61">
            <v>30</v>
          </cell>
          <cell r="G61">
            <v>4</v>
          </cell>
          <cell r="H61">
            <v>516</v>
          </cell>
          <cell r="I61">
            <v>1386</v>
          </cell>
          <cell r="J61">
            <v>1339</v>
          </cell>
          <cell r="K61">
            <v>85</v>
          </cell>
          <cell r="T61">
            <v>325</v>
          </cell>
          <cell r="U61">
            <v>4221</v>
          </cell>
          <cell r="V61">
            <v>3750</v>
          </cell>
          <cell r="W61">
            <v>325</v>
          </cell>
          <cell r="X61">
            <v>180</v>
          </cell>
          <cell r="Y61">
            <v>1969</v>
          </cell>
          <cell r="Z61">
            <v>2065</v>
          </cell>
          <cell r="AA61">
            <v>145</v>
          </cell>
          <cell r="AJ61">
            <v>66</v>
          </cell>
          <cell r="AK61">
            <v>1388</v>
          </cell>
          <cell r="AL61">
            <v>1302</v>
          </cell>
          <cell r="AM61">
            <v>66</v>
          </cell>
          <cell r="AN61">
            <v>151</v>
          </cell>
          <cell r="AO61">
            <v>1111</v>
          </cell>
          <cell r="AP61">
            <v>1343</v>
          </cell>
          <cell r="AQ61">
            <v>134</v>
          </cell>
          <cell r="AZ61">
            <v>54</v>
          </cell>
          <cell r="BA61">
            <v>482</v>
          </cell>
          <cell r="BB61">
            <v>123</v>
          </cell>
          <cell r="BC61">
            <v>32</v>
          </cell>
          <cell r="BD61">
            <v>57</v>
          </cell>
          <cell r="BE61">
            <v>482</v>
          </cell>
          <cell r="BF61">
            <v>127</v>
          </cell>
          <cell r="BG61">
            <v>33</v>
          </cell>
          <cell r="BH61">
            <v>58</v>
          </cell>
          <cell r="BI61">
            <v>492</v>
          </cell>
          <cell r="BJ61">
            <v>129</v>
          </cell>
          <cell r="BK61">
            <v>33</v>
          </cell>
        </row>
        <row r="62">
          <cell r="B62" t="str">
            <v>Kota Jakarta Timur</v>
          </cell>
          <cell r="C62" t="str">
            <v>Prov. D.K.I. Jakarta</v>
          </cell>
          <cell r="D62">
            <v>13</v>
          </cell>
          <cell r="E62">
            <v>44</v>
          </cell>
          <cell r="F62">
            <v>36</v>
          </cell>
          <cell r="G62">
            <v>2</v>
          </cell>
          <cell r="H62">
            <v>709</v>
          </cell>
          <cell r="I62">
            <v>1936</v>
          </cell>
          <cell r="J62">
            <v>2049</v>
          </cell>
          <cell r="K62">
            <v>94</v>
          </cell>
          <cell r="T62">
            <v>440</v>
          </cell>
          <cell r="U62">
            <v>6172</v>
          </cell>
          <cell r="V62">
            <v>5204</v>
          </cell>
          <cell r="W62">
            <v>440</v>
          </cell>
          <cell r="X62">
            <v>200</v>
          </cell>
          <cell r="Y62">
            <v>2397</v>
          </cell>
          <cell r="Z62">
            <v>2395</v>
          </cell>
          <cell r="AA62">
            <v>175</v>
          </cell>
          <cell r="AJ62">
            <v>95</v>
          </cell>
          <cell r="AK62">
            <v>2121</v>
          </cell>
          <cell r="AL62">
            <v>1911</v>
          </cell>
          <cell r="AM62">
            <v>95</v>
          </cell>
          <cell r="AN62">
            <v>169</v>
          </cell>
          <cell r="AO62">
            <v>1170</v>
          </cell>
          <cell r="AP62">
            <v>1349</v>
          </cell>
          <cell r="AQ62">
            <v>155</v>
          </cell>
          <cell r="AZ62">
            <v>70</v>
          </cell>
          <cell r="BA62">
            <v>603</v>
          </cell>
          <cell r="BB62">
            <v>217</v>
          </cell>
          <cell r="BC62">
            <v>52</v>
          </cell>
          <cell r="BD62">
            <v>73</v>
          </cell>
          <cell r="BE62">
            <v>618</v>
          </cell>
          <cell r="BF62">
            <v>228</v>
          </cell>
          <cell r="BG62">
            <v>53</v>
          </cell>
          <cell r="BH62">
            <v>74</v>
          </cell>
          <cell r="BI62">
            <v>621</v>
          </cell>
          <cell r="BJ62">
            <v>234</v>
          </cell>
          <cell r="BK62">
            <v>53</v>
          </cell>
        </row>
        <row r="63">
          <cell r="B63" t="str">
            <v>Kota Jakarta Utara</v>
          </cell>
          <cell r="C63" t="str">
            <v>Prov. D.K.I. Jakarta</v>
          </cell>
          <cell r="D63">
            <v>8</v>
          </cell>
          <cell r="E63">
            <v>32</v>
          </cell>
          <cell r="F63">
            <v>26</v>
          </cell>
          <cell r="G63">
            <v>4</v>
          </cell>
          <cell r="H63">
            <v>312</v>
          </cell>
          <cell r="I63">
            <v>941</v>
          </cell>
          <cell r="J63">
            <v>966</v>
          </cell>
          <cell r="K63">
            <v>39</v>
          </cell>
          <cell r="T63">
            <v>160</v>
          </cell>
          <cell r="U63">
            <v>2501</v>
          </cell>
          <cell r="V63">
            <v>2182</v>
          </cell>
          <cell r="W63">
            <v>159</v>
          </cell>
          <cell r="X63">
            <v>197</v>
          </cell>
          <cell r="Y63">
            <v>2123</v>
          </cell>
          <cell r="Z63">
            <v>2104</v>
          </cell>
          <cell r="AA63">
            <v>167</v>
          </cell>
          <cell r="AJ63">
            <v>39</v>
          </cell>
          <cell r="AK63">
            <v>826</v>
          </cell>
          <cell r="AL63">
            <v>791</v>
          </cell>
          <cell r="AM63">
            <v>38</v>
          </cell>
          <cell r="AN63">
            <v>154</v>
          </cell>
          <cell r="AO63">
            <v>1048</v>
          </cell>
          <cell r="AP63">
            <v>1147</v>
          </cell>
          <cell r="AQ63">
            <v>141</v>
          </cell>
          <cell r="AZ63">
            <v>56</v>
          </cell>
          <cell r="BA63">
            <v>459</v>
          </cell>
          <cell r="BB63">
            <v>401</v>
          </cell>
          <cell r="BC63">
            <v>36</v>
          </cell>
          <cell r="BD63">
            <v>56</v>
          </cell>
          <cell r="BE63">
            <v>462</v>
          </cell>
          <cell r="BF63">
            <v>400</v>
          </cell>
          <cell r="BG63">
            <v>36</v>
          </cell>
          <cell r="BH63">
            <v>55</v>
          </cell>
          <cell r="BI63">
            <v>456</v>
          </cell>
          <cell r="BJ63">
            <v>389</v>
          </cell>
          <cell r="BK63">
            <v>36</v>
          </cell>
        </row>
        <row r="64">
          <cell r="B64" t="str">
            <v>Kab. Asmat</v>
          </cell>
          <cell r="C64" t="str">
            <v>Prov. Papua</v>
          </cell>
          <cell r="D64">
            <v>7</v>
          </cell>
          <cell r="E64">
            <v>19</v>
          </cell>
          <cell r="F64">
            <v>10</v>
          </cell>
          <cell r="G64">
            <v>0</v>
          </cell>
          <cell r="H64">
            <v>7</v>
          </cell>
          <cell r="I64">
            <v>19</v>
          </cell>
          <cell r="J64">
            <v>14</v>
          </cell>
          <cell r="K64">
            <v>0</v>
          </cell>
          <cell r="T64">
            <v>134</v>
          </cell>
          <cell r="U64">
            <v>855</v>
          </cell>
          <cell r="V64">
            <v>923</v>
          </cell>
          <cell r="W64">
            <v>127</v>
          </cell>
          <cell r="AJ64">
            <v>54</v>
          </cell>
          <cell r="AK64">
            <v>271</v>
          </cell>
          <cell r="AL64">
            <v>313</v>
          </cell>
          <cell r="AM64">
            <v>52</v>
          </cell>
          <cell r="AN64">
            <v>1</v>
          </cell>
          <cell r="AO64">
            <v>2</v>
          </cell>
          <cell r="AP64">
            <v>2</v>
          </cell>
          <cell r="AQ64">
            <v>0</v>
          </cell>
          <cell r="AZ64">
            <v>1</v>
          </cell>
          <cell r="BA64">
            <v>7</v>
          </cell>
          <cell r="BB64">
            <v>9</v>
          </cell>
          <cell r="BC64">
            <v>0</v>
          </cell>
          <cell r="BD64">
            <v>1</v>
          </cell>
          <cell r="BE64">
            <v>7</v>
          </cell>
          <cell r="BF64">
            <v>9</v>
          </cell>
          <cell r="BG64">
            <v>0</v>
          </cell>
          <cell r="BH64">
            <v>1</v>
          </cell>
          <cell r="BI64">
            <v>7</v>
          </cell>
          <cell r="BJ64">
            <v>9</v>
          </cell>
          <cell r="BK64">
            <v>0</v>
          </cell>
        </row>
        <row r="65">
          <cell r="B65" t="str">
            <v>Kab. Berau</v>
          </cell>
          <cell r="C65" t="str">
            <v>Prov. Kalimantan Timur</v>
          </cell>
          <cell r="D65">
            <v>10</v>
          </cell>
          <cell r="E65">
            <v>46</v>
          </cell>
          <cell r="F65">
            <v>38</v>
          </cell>
          <cell r="G65">
            <v>8</v>
          </cell>
          <cell r="H65">
            <v>83</v>
          </cell>
          <cell r="I65">
            <v>205</v>
          </cell>
          <cell r="J65">
            <v>205</v>
          </cell>
          <cell r="K65">
            <v>34</v>
          </cell>
          <cell r="T65">
            <v>130</v>
          </cell>
          <cell r="U65">
            <v>841</v>
          </cell>
          <cell r="V65">
            <v>883</v>
          </cell>
          <cell r="W65">
            <v>130</v>
          </cell>
          <cell r="X65">
            <v>1</v>
          </cell>
          <cell r="Y65">
            <v>2</v>
          </cell>
          <cell r="Z65">
            <v>2</v>
          </cell>
          <cell r="AA65">
            <v>0</v>
          </cell>
          <cell r="AJ65">
            <v>38</v>
          </cell>
          <cell r="AK65">
            <v>255</v>
          </cell>
          <cell r="AL65">
            <v>275</v>
          </cell>
          <cell r="AM65">
            <v>33</v>
          </cell>
          <cell r="AN65">
            <v>2</v>
          </cell>
          <cell r="AO65">
            <v>6</v>
          </cell>
          <cell r="AP65">
            <v>2</v>
          </cell>
          <cell r="AQ65">
            <v>0</v>
          </cell>
          <cell r="AZ65">
            <v>13</v>
          </cell>
          <cell r="BA65">
            <v>128</v>
          </cell>
          <cell r="BB65">
            <v>17</v>
          </cell>
          <cell r="BC65">
            <v>12</v>
          </cell>
          <cell r="BD65">
            <v>13</v>
          </cell>
          <cell r="BE65">
            <v>128</v>
          </cell>
          <cell r="BF65">
            <v>17</v>
          </cell>
          <cell r="BG65">
            <v>12</v>
          </cell>
          <cell r="BH65">
            <v>13</v>
          </cell>
          <cell r="BI65">
            <v>128</v>
          </cell>
          <cell r="BJ65">
            <v>17</v>
          </cell>
          <cell r="BK65">
            <v>12</v>
          </cell>
        </row>
        <row r="66">
          <cell r="B66" t="str">
            <v>Kab. Biak Numfor</v>
          </cell>
          <cell r="C66" t="str">
            <v>Prov. Papua</v>
          </cell>
          <cell r="D66">
            <v>2</v>
          </cell>
          <cell r="E66">
            <v>8</v>
          </cell>
          <cell r="F66">
            <v>6</v>
          </cell>
          <cell r="G66">
            <v>2</v>
          </cell>
          <cell r="H66">
            <v>17</v>
          </cell>
          <cell r="I66">
            <v>51</v>
          </cell>
          <cell r="J66">
            <v>56</v>
          </cell>
          <cell r="K66">
            <v>13</v>
          </cell>
          <cell r="T66">
            <v>289</v>
          </cell>
          <cell r="U66">
            <v>1869</v>
          </cell>
          <cell r="V66">
            <v>1884</v>
          </cell>
          <cell r="W66">
            <v>283</v>
          </cell>
          <cell r="X66">
            <v>9</v>
          </cell>
          <cell r="Y66">
            <v>60</v>
          </cell>
          <cell r="Z66">
            <v>53</v>
          </cell>
          <cell r="AA66">
            <v>7</v>
          </cell>
          <cell r="AJ66">
            <v>121</v>
          </cell>
          <cell r="AK66">
            <v>650</v>
          </cell>
          <cell r="AL66">
            <v>661</v>
          </cell>
          <cell r="AM66">
            <v>106</v>
          </cell>
          <cell r="AN66">
            <v>8</v>
          </cell>
          <cell r="AO66">
            <v>37</v>
          </cell>
          <cell r="AP66">
            <v>35</v>
          </cell>
          <cell r="AQ66">
            <v>4</v>
          </cell>
          <cell r="AZ66">
            <v>13</v>
          </cell>
          <cell r="BA66">
            <v>42</v>
          </cell>
          <cell r="BB66">
            <v>27</v>
          </cell>
          <cell r="BC66">
            <v>2</v>
          </cell>
          <cell r="BD66">
            <v>15</v>
          </cell>
          <cell r="BE66">
            <v>49</v>
          </cell>
          <cell r="BF66">
            <v>39</v>
          </cell>
          <cell r="BG66">
            <v>2</v>
          </cell>
          <cell r="BH66">
            <v>15</v>
          </cell>
          <cell r="BI66">
            <v>49</v>
          </cell>
          <cell r="BJ66">
            <v>39</v>
          </cell>
          <cell r="BK66">
            <v>2</v>
          </cell>
        </row>
        <row r="67">
          <cell r="B67" t="str">
            <v>Kab. Boalemo</v>
          </cell>
          <cell r="C67" t="str">
            <v>Prov. Gorontalo</v>
          </cell>
          <cell r="D67">
            <v>3</v>
          </cell>
          <cell r="E67">
            <v>12</v>
          </cell>
          <cell r="F67">
            <v>10</v>
          </cell>
          <cell r="G67">
            <v>3</v>
          </cell>
          <cell r="H67">
            <v>96</v>
          </cell>
          <cell r="I67">
            <v>192</v>
          </cell>
          <cell r="J67">
            <v>178</v>
          </cell>
          <cell r="K67">
            <v>90</v>
          </cell>
          <cell r="T67">
            <v>134</v>
          </cell>
          <cell r="U67">
            <v>839</v>
          </cell>
          <cell r="V67">
            <v>805</v>
          </cell>
          <cell r="W67">
            <v>125</v>
          </cell>
          <cell r="X67">
            <v>1</v>
          </cell>
          <cell r="Y67">
            <v>3</v>
          </cell>
          <cell r="Z67">
            <v>3</v>
          </cell>
          <cell r="AA67">
            <v>0</v>
          </cell>
          <cell r="AJ67">
            <v>44</v>
          </cell>
          <cell r="AK67">
            <v>243</v>
          </cell>
          <cell r="AL67">
            <v>239</v>
          </cell>
          <cell r="AM67">
            <v>43</v>
          </cell>
          <cell r="AN67">
            <v>2</v>
          </cell>
          <cell r="AO67">
            <v>6</v>
          </cell>
          <cell r="AP67">
            <v>7</v>
          </cell>
          <cell r="AQ67">
            <v>2</v>
          </cell>
          <cell r="AZ67">
            <v>3</v>
          </cell>
          <cell r="BA67">
            <v>19</v>
          </cell>
          <cell r="BB67">
            <v>3</v>
          </cell>
          <cell r="BC67">
            <v>2</v>
          </cell>
          <cell r="BD67">
            <v>12</v>
          </cell>
          <cell r="BE67">
            <v>36</v>
          </cell>
          <cell r="BF67">
            <v>17</v>
          </cell>
          <cell r="BG67">
            <v>11</v>
          </cell>
          <cell r="BH67">
            <v>12</v>
          </cell>
          <cell r="BI67">
            <v>36</v>
          </cell>
          <cell r="BJ67">
            <v>17</v>
          </cell>
          <cell r="BK67">
            <v>11</v>
          </cell>
        </row>
        <row r="68">
          <cell r="B68" t="str">
            <v>Kab. Bone Bolango</v>
          </cell>
          <cell r="C68" t="str">
            <v>Prov. Gorontalo</v>
          </cell>
          <cell r="D68">
            <v>3</v>
          </cell>
          <cell r="E68">
            <v>9</v>
          </cell>
          <cell r="F68">
            <v>4</v>
          </cell>
          <cell r="G68">
            <v>3</v>
          </cell>
          <cell r="H68">
            <v>134</v>
          </cell>
          <cell r="I68">
            <v>235</v>
          </cell>
          <cell r="J68">
            <v>183</v>
          </cell>
          <cell r="K68">
            <v>76</v>
          </cell>
          <cell r="T68">
            <v>125</v>
          </cell>
          <cell r="U68">
            <v>801</v>
          </cell>
          <cell r="V68">
            <v>815</v>
          </cell>
          <cell r="W68">
            <v>122</v>
          </cell>
          <cell r="X68">
            <v>2</v>
          </cell>
          <cell r="Y68">
            <v>17</v>
          </cell>
          <cell r="Z68">
            <v>16</v>
          </cell>
          <cell r="AA68">
            <v>2</v>
          </cell>
          <cell r="AJ68">
            <v>41</v>
          </cell>
          <cell r="AK68">
            <v>223</v>
          </cell>
          <cell r="AL68">
            <v>250</v>
          </cell>
          <cell r="AM68">
            <v>40</v>
          </cell>
          <cell r="AN68">
            <v>4</v>
          </cell>
          <cell r="AO68">
            <v>6</v>
          </cell>
          <cell r="AP68">
            <v>5</v>
          </cell>
          <cell r="AQ68">
            <v>1</v>
          </cell>
          <cell r="AZ68">
            <v>9</v>
          </cell>
          <cell r="BA68">
            <v>49</v>
          </cell>
          <cell r="BB68">
            <v>9</v>
          </cell>
          <cell r="BC68">
            <v>7</v>
          </cell>
          <cell r="BD68">
            <v>9</v>
          </cell>
          <cell r="BE68">
            <v>49</v>
          </cell>
          <cell r="BF68">
            <v>9</v>
          </cell>
          <cell r="BG68">
            <v>7</v>
          </cell>
          <cell r="BH68">
            <v>10</v>
          </cell>
          <cell r="BI68">
            <v>50</v>
          </cell>
          <cell r="BJ68">
            <v>10</v>
          </cell>
          <cell r="BK68">
            <v>7</v>
          </cell>
        </row>
        <row r="69">
          <cell r="B69" t="str">
            <v>Kab. Boven Digoel</v>
          </cell>
          <cell r="C69" t="str">
            <v>Prov. Papua</v>
          </cell>
          <cell r="D69">
            <v>1</v>
          </cell>
          <cell r="E69">
            <v>0</v>
          </cell>
          <cell r="F69">
            <v>3</v>
          </cell>
          <cell r="G69">
            <v>0</v>
          </cell>
          <cell r="H69">
            <v>8</v>
          </cell>
          <cell r="I69">
            <v>26</v>
          </cell>
          <cell r="J69">
            <v>15</v>
          </cell>
          <cell r="K69">
            <v>0</v>
          </cell>
          <cell r="T69">
            <v>107</v>
          </cell>
          <cell r="U69">
            <v>766</v>
          </cell>
          <cell r="V69">
            <v>824</v>
          </cell>
          <cell r="W69">
            <v>107</v>
          </cell>
          <cell r="X69">
            <v>10</v>
          </cell>
          <cell r="Y69">
            <v>66</v>
          </cell>
          <cell r="Z69">
            <v>68</v>
          </cell>
          <cell r="AA69">
            <v>6</v>
          </cell>
          <cell r="AJ69">
            <v>16</v>
          </cell>
          <cell r="AK69">
            <v>269</v>
          </cell>
          <cell r="AL69">
            <v>284</v>
          </cell>
          <cell r="AM69">
            <v>16</v>
          </cell>
          <cell r="AN69">
            <v>6</v>
          </cell>
          <cell r="AO69">
            <v>30</v>
          </cell>
          <cell r="AP69">
            <v>32</v>
          </cell>
          <cell r="AQ69">
            <v>5</v>
          </cell>
          <cell r="AZ69">
            <v>7</v>
          </cell>
          <cell r="BA69">
            <v>28</v>
          </cell>
          <cell r="BB69">
            <v>15</v>
          </cell>
          <cell r="BC69">
            <v>0</v>
          </cell>
          <cell r="BD69">
            <v>7</v>
          </cell>
          <cell r="BE69">
            <v>28</v>
          </cell>
          <cell r="BF69">
            <v>15</v>
          </cell>
          <cell r="BG69">
            <v>0</v>
          </cell>
          <cell r="BH69">
            <v>7</v>
          </cell>
          <cell r="BI69">
            <v>28</v>
          </cell>
          <cell r="BJ69">
            <v>15</v>
          </cell>
          <cell r="BK69">
            <v>0</v>
          </cell>
        </row>
        <row r="70">
          <cell r="B70" t="str">
            <v>Kab. Batang Hari</v>
          </cell>
          <cell r="C70" t="str">
            <v>Prov. Jambi</v>
          </cell>
          <cell r="D70">
            <v>11</v>
          </cell>
          <cell r="E70">
            <v>54</v>
          </cell>
          <cell r="F70">
            <v>39</v>
          </cell>
          <cell r="G70">
            <v>9</v>
          </cell>
          <cell r="H70">
            <v>138</v>
          </cell>
          <cell r="I70">
            <v>345</v>
          </cell>
          <cell r="J70">
            <v>246</v>
          </cell>
          <cell r="K70">
            <v>85</v>
          </cell>
          <cell r="L70">
            <v>14</v>
          </cell>
          <cell r="M70">
            <v>23</v>
          </cell>
          <cell r="T70">
            <v>204</v>
          </cell>
          <cell r="U70">
            <v>1503</v>
          </cell>
          <cell r="V70">
            <v>1468</v>
          </cell>
          <cell r="W70">
            <v>201</v>
          </cell>
          <cell r="X70">
            <v>9</v>
          </cell>
          <cell r="Y70">
            <v>72</v>
          </cell>
          <cell r="Z70">
            <v>57</v>
          </cell>
          <cell r="AA70">
            <v>4</v>
          </cell>
          <cell r="AB70">
            <v>4</v>
          </cell>
          <cell r="AC70">
            <v>47</v>
          </cell>
          <cell r="AD70">
            <v>8</v>
          </cell>
          <cell r="AE70">
            <v>53</v>
          </cell>
          <cell r="AJ70">
            <v>46</v>
          </cell>
          <cell r="AK70">
            <v>328</v>
          </cell>
          <cell r="AL70">
            <v>348</v>
          </cell>
          <cell r="AM70">
            <v>37</v>
          </cell>
          <cell r="AN70">
            <v>12</v>
          </cell>
          <cell r="AO70">
            <v>88</v>
          </cell>
          <cell r="AP70">
            <v>77</v>
          </cell>
          <cell r="AQ70">
            <v>3</v>
          </cell>
          <cell r="AR70">
            <v>8</v>
          </cell>
          <cell r="AS70">
            <v>66</v>
          </cell>
          <cell r="AV70">
            <v>25</v>
          </cell>
          <cell r="AW70">
            <v>99</v>
          </cell>
          <cell r="AZ70">
            <v>12</v>
          </cell>
          <cell r="BA70">
            <v>86</v>
          </cell>
          <cell r="BB70">
            <v>37</v>
          </cell>
          <cell r="BC70">
            <v>4</v>
          </cell>
          <cell r="BD70">
            <v>14</v>
          </cell>
          <cell r="BE70">
            <v>89</v>
          </cell>
          <cell r="BF70">
            <v>39</v>
          </cell>
          <cell r="BG70">
            <v>4</v>
          </cell>
          <cell r="BH70">
            <v>14</v>
          </cell>
          <cell r="BI70">
            <v>89</v>
          </cell>
          <cell r="BJ70">
            <v>39</v>
          </cell>
          <cell r="BK70">
            <v>4</v>
          </cell>
        </row>
        <row r="71">
          <cell r="B71" t="str">
            <v>Kab. Bungo</v>
          </cell>
          <cell r="C71" t="str">
            <v>Prov. Jambi</v>
          </cell>
          <cell r="D71">
            <v>3</v>
          </cell>
          <cell r="E71">
            <v>20</v>
          </cell>
          <cell r="F71">
            <v>18</v>
          </cell>
          <cell r="G71">
            <v>3</v>
          </cell>
          <cell r="H71">
            <v>58</v>
          </cell>
          <cell r="I71">
            <v>105</v>
          </cell>
          <cell r="J71">
            <v>132</v>
          </cell>
          <cell r="K71">
            <v>31</v>
          </cell>
          <cell r="L71">
            <v>39</v>
          </cell>
          <cell r="M71">
            <v>97</v>
          </cell>
          <cell r="T71">
            <v>226</v>
          </cell>
          <cell r="U71">
            <v>1662</v>
          </cell>
          <cell r="V71">
            <v>1619</v>
          </cell>
          <cell r="W71">
            <v>175</v>
          </cell>
          <cell r="X71">
            <v>11</v>
          </cell>
          <cell r="Y71">
            <v>87</v>
          </cell>
          <cell r="Z71">
            <v>82</v>
          </cell>
          <cell r="AA71">
            <v>4</v>
          </cell>
          <cell r="AB71">
            <v>4</v>
          </cell>
          <cell r="AC71">
            <v>49</v>
          </cell>
          <cell r="AD71">
            <v>18</v>
          </cell>
          <cell r="AE71">
            <v>103</v>
          </cell>
          <cell r="AJ71">
            <v>55</v>
          </cell>
          <cell r="AK71">
            <v>431</v>
          </cell>
          <cell r="AL71">
            <v>466</v>
          </cell>
          <cell r="AM71">
            <v>49</v>
          </cell>
          <cell r="AN71">
            <v>7</v>
          </cell>
          <cell r="AO71">
            <v>26</v>
          </cell>
          <cell r="AP71">
            <v>29</v>
          </cell>
          <cell r="AQ71">
            <v>2</v>
          </cell>
          <cell r="AR71">
            <v>8</v>
          </cell>
          <cell r="AS71">
            <v>91</v>
          </cell>
          <cell r="AV71">
            <v>29</v>
          </cell>
          <cell r="AW71">
            <v>165</v>
          </cell>
          <cell r="AZ71">
            <v>9</v>
          </cell>
          <cell r="BA71">
            <v>36</v>
          </cell>
          <cell r="BB71">
            <v>11</v>
          </cell>
          <cell r="BC71">
            <v>2</v>
          </cell>
          <cell r="BD71">
            <v>19</v>
          </cell>
          <cell r="BE71">
            <v>80</v>
          </cell>
          <cell r="BF71">
            <v>29</v>
          </cell>
          <cell r="BG71">
            <v>7</v>
          </cell>
          <cell r="BH71">
            <v>19</v>
          </cell>
          <cell r="BI71">
            <v>80</v>
          </cell>
          <cell r="BJ71">
            <v>29</v>
          </cell>
          <cell r="BK71">
            <v>7</v>
          </cell>
        </row>
        <row r="72">
          <cell r="B72" t="str">
            <v>Kab. Kerinci</v>
          </cell>
          <cell r="C72" t="str">
            <v>Prov. Jambi</v>
          </cell>
          <cell r="D72">
            <v>1</v>
          </cell>
          <cell r="E72">
            <v>3</v>
          </cell>
          <cell r="F72">
            <v>1</v>
          </cell>
          <cell r="G72">
            <v>0</v>
          </cell>
          <cell r="H72">
            <v>73</v>
          </cell>
          <cell r="I72">
            <v>134</v>
          </cell>
          <cell r="J72">
            <v>105</v>
          </cell>
          <cell r="K72">
            <v>4</v>
          </cell>
          <cell r="L72">
            <v>25</v>
          </cell>
          <cell r="M72">
            <v>56</v>
          </cell>
          <cell r="T72">
            <v>227</v>
          </cell>
          <cell r="U72">
            <v>1439</v>
          </cell>
          <cell r="V72">
            <v>1443</v>
          </cell>
          <cell r="W72">
            <v>226</v>
          </cell>
          <cell r="X72">
            <v>3</v>
          </cell>
          <cell r="Y72">
            <v>26</v>
          </cell>
          <cell r="Z72">
            <v>26</v>
          </cell>
          <cell r="AA72">
            <v>2</v>
          </cell>
          <cell r="AB72">
            <v>5</v>
          </cell>
          <cell r="AC72">
            <v>59</v>
          </cell>
          <cell r="AD72">
            <v>43</v>
          </cell>
          <cell r="AE72">
            <v>232</v>
          </cell>
          <cell r="AJ72">
            <v>52</v>
          </cell>
          <cell r="AK72">
            <v>322</v>
          </cell>
          <cell r="AL72">
            <v>422</v>
          </cell>
          <cell r="AM72">
            <v>44</v>
          </cell>
          <cell r="AN72">
            <v>2</v>
          </cell>
          <cell r="AO72">
            <v>10</v>
          </cell>
          <cell r="AP72">
            <v>8</v>
          </cell>
          <cell r="AQ72">
            <v>1</v>
          </cell>
          <cell r="AR72">
            <v>7</v>
          </cell>
          <cell r="AS72">
            <v>107</v>
          </cell>
          <cell r="AV72">
            <v>16</v>
          </cell>
          <cell r="AW72">
            <v>92</v>
          </cell>
          <cell r="AZ72">
            <v>30</v>
          </cell>
          <cell r="BA72">
            <v>206</v>
          </cell>
          <cell r="BB72">
            <v>66</v>
          </cell>
          <cell r="BC72">
            <v>22</v>
          </cell>
          <cell r="BD72">
            <v>35</v>
          </cell>
          <cell r="BE72">
            <v>218</v>
          </cell>
          <cell r="BF72">
            <v>73</v>
          </cell>
          <cell r="BG72">
            <v>24</v>
          </cell>
          <cell r="BH72">
            <v>38</v>
          </cell>
          <cell r="BI72">
            <v>222</v>
          </cell>
          <cell r="BJ72">
            <v>73</v>
          </cell>
          <cell r="BK72">
            <v>26</v>
          </cell>
        </row>
        <row r="73">
          <cell r="B73" t="str">
            <v>Kab. Merangin</v>
          </cell>
          <cell r="C73" t="str">
            <v>Prov. Jambi</v>
          </cell>
          <cell r="D73">
            <v>13</v>
          </cell>
          <cell r="E73">
            <v>37</v>
          </cell>
          <cell r="F73">
            <v>30</v>
          </cell>
          <cell r="G73">
            <v>4</v>
          </cell>
          <cell r="H73">
            <v>202</v>
          </cell>
          <cell r="I73">
            <v>352</v>
          </cell>
          <cell r="J73">
            <v>360</v>
          </cell>
          <cell r="K73">
            <v>83</v>
          </cell>
          <cell r="L73">
            <v>33</v>
          </cell>
          <cell r="M73">
            <v>78</v>
          </cell>
          <cell r="T73">
            <v>313</v>
          </cell>
          <cell r="U73">
            <v>2253</v>
          </cell>
          <cell r="V73">
            <v>1997</v>
          </cell>
          <cell r="W73">
            <v>204</v>
          </cell>
          <cell r="X73">
            <v>8</v>
          </cell>
          <cell r="Y73">
            <v>63</v>
          </cell>
          <cell r="Z73">
            <v>64</v>
          </cell>
          <cell r="AA73">
            <v>3</v>
          </cell>
          <cell r="AB73">
            <v>5</v>
          </cell>
          <cell r="AC73">
            <v>65</v>
          </cell>
          <cell r="AD73">
            <v>21</v>
          </cell>
          <cell r="AE73">
            <v>101</v>
          </cell>
          <cell r="AJ73">
            <v>81</v>
          </cell>
          <cell r="AK73">
            <v>479</v>
          </cell>
          <cell r="AL73">
            <v>546</v>
          </cell>
          <cell r="AM73">
            <v>58</v>
          </cell>
          <cell r="AN73">
            <v>8</v>
          </cell>
          <cell r="AO73">
            <v>35</v>
          </cell>
          <cell r="AP73">
            <v>39</v>
          </cell>
          <cell r="AQ73">
            <v>2</v>
          </cell>
          <cell r="AR73">
            <v>7</v>
          </cell>
          <cell r="AS73">
            <v>79</v>
          </cell>
          <cell r="AV73">
            <v>34</v>
          </cell>
          <cell r="AW73">
            <v>202</v>
          </cell>
          <cell r="AZ73">
            <v>16</v>
          </cell>
          <cell r="BA73">
            <v>94</v>
          </cell>
          <cell r="BB73">
            <v>43</v>
          </cell>
          <cell r="BC73">
            <v>10</v>
          </cell>
          <cell r="BD73">
            <v>21</v>
          </cell>
          <cell r="BE73">
            <v>119</v>
          </cell>
          <cell r="BF73">
            <v>51</v>
          </cell>
          <cell r="BG73">
            <v>11</v>
          </cell>
          <cell r="BH73">
            <v>22</v>
          </cell>
          <cell r="BI73">
            <v>119</v>
          </cell>
          <cell r="BJ73">
            <v>52</v>
          </cell>
          <cell r="BK73">
            <v>11</v>
          </cell>
        </row>
        <row r="74">
          <cell r="B74" t="str">
            <v>Kab. Muaro Jambi</v>
          </cell>
          <cell r="C74" t="str">
            <v>Prov. Jambi</v>
          </cell>
          <cell r="D74">
            <v>13</v>
          </cell>
          <cell r="E74">
            <v>45</v>
          </cell>
          <cell r="F74">
            <v>41</v>
          </cell>
          <cell r="G74">
            <v>8</v>
          </cell>
          <cell r="H74">
            <v>164</v>
          </cell>
          <cell r="I74">
            <v>347</v>
          </cell>
          <cell r="J74">
            <v>350</v>
          </cell>
          <cell r="K74">
            <v>74</v>
          </cell>
          <cell r="L74">
            <v>25</v>
          </cell>
          <cell r="M74">
            <v>41</v>
          </cell>
          <cell r="T74">
            <v>244</v>
          </cell>
          <cell r="U74">
            <v>1830</v>
          </cell>
          <cell r="V74">
            <v>1801</v>
          </cell>
          <cell r="W74">
            <v>181</v>
          </cell>
          <cell r="X74">
            <v>8</v>
          </cell>
          <cell r="Y74">
            <v>43</v>
          </cell>
          <cell r="Z74">
            <v>32</v>
          </cell>
          <cell r="AA74">
            <v>2</v>
          </cell>
          <cell r="AB74">
            <v>5</v>
          </cell>
          <cell r="AC74">
            <v>47</v>
          </cell>
          <cell r="AD74">
            <v>21</v>
          </cell>
          <cell r="AE74">
            <v>94</v>
          </cell>
          <cell r="AJ74">
            <v>66</v>
          </cell>
          <cell r="AK74">
            <v>475</v>
          </cell>
          <cell r="AL74">
            <v>507</v>
          </cell>
          <cell r="AM74">
            <v>55</v>
          </cell>
          <cell r="AN74">
            <v>12</v>
          </cell>
          <cell r="AO74">
            <v>55</v>
          </cell>
          <cell r="AP74">
            <v>50</v>
          </cell>
          <cell r="AQ74">
            <v>5</v>
          </cell>
          <cell r="AR74">
            <v>8</v>
          </cell>
          <cell r="AS74">
            <v>85</v>
          </cell>
          <cell r="AV74">
            <v>32</v>
          </cell>
          <cell r="AW74">
            <v>152</v>
          </cell>
          <cell r="AZ74">
            <v>5</v>
          </cell>
          <cell r="BA74">
            <v>25</v>
          </cell>
          <cell r="BB74">
            <v>8</v>
          </cell>
          <cell r="BC74">
            <v>1</v>
          </cell>
          <cell r="BD74">
            <v>8</v>
          </cell>
          <cell r="BE74">
            <v>32</v>
          </cell>
          <cell r="BF74">
            <v>10</v>
          </cell>
          <cell r="BG74">
            <v>1</v>
          </cell>
          <cell r="BH74">
            <v>8</v>
          </cell>
          <cell r="BI74">
            <v>32</v>
          </cell>
          <cell r="BJ74">
            <v>10</v>
          </cell>
          <cell r="BK74">
            <v>1</v>
          </cell>
        </row>
        <row r="75">
          <cell r="B75" t="str">
            <v>Kab. Sarolangun</v>
          </cell>
          <cell r="C75" t="str">
            <v>Prov. Jambi</v>
          </cell>
          <cell r="D75">
            <v>4</v>
          </cell>
          <cell r="E75">
            <v>12</v>
          </cell>
          <cell r="F75">
            <v>12</v>
          </cell>
          <cell r="G75">
            <v>1</v>
          </cell>
          <cell r="H75">
            <v>207</v>
          </cell>
          <cell r="I75">
            <v>354</v>
          </cell>
          <cell r="J75">
            <v>294</v>
          </cell>
          <cell r="K75">
            <v>77</v>
          </cell>
          <cell r="L75">
            <v>13</v>
          </cell>
          <cell r="M75">
            <v>14</v>
          </cell>
          <cell r="T75">
            <v>228</v>
          </cell>
          <cell r="U75">
            <v>1669</v>
          </cell>
          <cell r="V75">
            <v>1558</v>
          </cell>
          <cell r="W75">
            <v>163</v>
          </cell>
          <cell r="X75">
            <v>11</v>
          </cell>
          <cell r="Y75">
            <v>58</v>
          </cell>
          <cell r="Z75">
            <v>47</v>
          </cell>
          <cell r="AA75">
            <v>3</v>
          </cell>
          <cell r="AB75">
            <v>4</v>
          </cell>
          <cell r="AC75">
            <v>50</v>
          </cell>
          <cell r="AD75">
            <v>10</v>
          </cell>
          <cell r="AE75">
            <v>39</v>
          </cell>
          <cell r="AJ75">
            <v>56</v>
          </cell>
          <cell r="AK75">
            <v>341</v>
          </cell>
          <cell r="AL75">
            <v>375</v>
          </cell>
          <cell r="AM75">
            <v>45</v>
          </cell>
          <cell r="AN75">
            <v>17</v>
          </cell>
          <cell r="AO75">
            <v>80</v>
          </cell>
          <cell r="AP75">
            <v>86</v>
          </cell>
          <cell r="AQ75">
            <v>9</v>
          </cell>
          <cell r="AR75">
            <v>6</v>
          </cell>
          <cell r="AS75">
            <v>72</v>
          </cell>
          <cell r="AV75">
            <v>42</v>
          </cell>
          <cell r="AW75">
            <v>169</v>
          </cell>
          <cell r="AZ75">
            <v>6</v>
          </cell>
          <cell r="BA75">
            <v>39</v>
          </cell>
          <cell r="BB75">
            <v>22</v>
          </cell>
          <cell r="BC75">
            <v>0</v>
          </cell>
          <cell r="BD75">
            <v>8</v>
          </cell>
          <cell r="BE75">
            <v>40</v>
          </cell>
          <cell r="BF75">
            <v>23</v>
          </cell>
          <cell r="BG75">
            <v>0</v>
          </cell>
          <cell r="BH75">
            <v>9</v>
          </cell>
          <cell r="BI75">
            <v>45</v>
          </cell>
          <cell r="BJ75">
            <v>24</v>
          </cell>
          <cell r="BK75">
            <v>0</v>
          </cell>
        </row>
        <row r="76">
          <cell r="B76" t="str">
            <v>Kab. Tanjung Jabung Barat</v>
          </cell>
          <cell r="C76" t="str">
            <v>Prov. Jambi</v>
          </cell>
          <cell r="D76">
            <v>5</v>
          </cell>
          <cell r="E76">
            <v>17</v>
          </cell>
          <cell r="F76">
            <v>16</v>
          </cell>
          <cell r="G76">
            <v>0</v>
          </cell>
          <cell r="H76">
            <v>64</v>
          </cell>
          <cell r="I76">
            <v>157</v>
          </cell>
          <cell r="J76">
            <v>157</v>
          </cell>
          <cell r="K76">
            <v>23</v>
          </cell>
          <cell r="L76">
            <v>8</v>
          </cell>
          <cell r="M76">
            <v>26</v>
          </cell>
          <cell r="T76">
            <v>201</v>
          </cell>
          <cell r="U76">
            <v>1653</v>
          </cell>
          <cell r="V76">
            <v>1500</v>
          </cell>
          <cell r="W76">
            <v>137</v>
          </cell>
          <cell r="X76">
            <v>15</v>
          </cell>
          <cell r="Y76">
            <v>123</v>
          </cell>
          <cell r="Z76">
            <v>114</v>
          </cell>
          <cell r="AA76">
            <v>5</v>
          </cell>
          <cell r="AB76">
            <v>2</v>
          </cell>
          <cell r="AC76">
            <v>17</v>
          </cell>
          <cell r="AD76">
            <v>26</v>
          </cell>
          <cell r="AE76">
            <v>160</v>
          </cell>
          <cell r="AJ76">
            <v>58</v>
          </cell>
          <cell r="AK76">
            <v>355</v>
          </cell>
          <cell r="AL76">
            <v>357</v>
          </cell>
          <cell r="AM76">
            <v>42</v>
          </cell>
          <cell r="AN76">
            <v>9</v>
          </cell>
          <cell r="AO76">
            <v>37</v>
          </cell>
          <cell r="AP76">
            <v>38</v>
          </cell>
          <cell r="AQ76">
            <v>5</v>
          </cell>
          <cell r="AR76">
            <v>3</v>
          </cell>
          <cell r="AS76">
            <v>32</v>
          </cell>
          <cell r="AV76">
            <v>45</v>
          </cell>
          <cell r="AW76">
            <v>185</v>
          </cell>
          <cell r="AZ76">
            <v>6</v>
          </cell>
          <cell r="BA76">
            <v>24</v>
          </cell>
          <cell r="BB76">
            <v>12</v>
          </cell>
          <cell r="BC76">
            <v>3</v>
          </cell>
          <cell r="BD76">
            <v>13</v>
          </cell>
          <cell r="BE76">
            <v>52</v>
          </cell>
          <cell r="BF76">
            <v>27</v>
          </cell>
          <cell r="BG76">
            <v>6</v>
          </cell>
          <cell r="BH76">
            <v>13</v>
          </cell>
          <cell r="BI76">
            <v>52</v>
          </cell>
          <cell r="BJ76">
            <v>27</v>
          </cell>
          <cell r="BK76">
            <v>6</v>
          </cell>
        </row>
        <row r="77">
          <cell r="B77" t="str">
            <v>Kab. Tanjung Jabung Timur</v>
          </cell>
          <cell r="C77" t="str">
            <v>Prov. Jambi</v>
          </cell>
          <cell r="D77">
            <v>18</v>
          </cell>
          <cell r="E77">
            <v>60</v>
          </cell>
          <cell r="F77">
            <v>47</v>
          </cell>
          <cell r="G77">
            <v>6</v>
          </cell>
          <cell r="H77">
            <v>44</v>
          </cell>
          <cell r="I77">
            <v>101</v>
          </cell>
          <cell r="J77">
            <v>81</v>
          </cell>
          <cell r="K77">
            <v>11</v>
          </cell>
          <cell r="L77">
            <v>8</v>
          </cell>
          <cell r="M77">
            <v>8</v>
          </cell>
          <cell r="T77">
            <v>203</v>
          </cell>
          <cell r="U77">
            <v>1378</v>
          </cell>
          <cell r="V77">
            <v>1364</v>
          </cell>
          <cell r="W77">
            <v>128</v>
          </cell>
          <cell r="X77">
            <v>2</v>
          </cell>
          <cell r="Y77">
            <v>12</v>
          </cell>
          <cell r="Z77">
            <v>11</v>
          </cell>
          <cell r="AA77">
            <v>1</v>
          </cell>
          <cell r="AB77">
            <v>2</v>
          </cell>
          <cell r="AC77">
            <v>23</v>
          </cell>
          <cell r="AD77">
            <v>22</v>
          </cell>
          <cell r="AE77">
            <v>103</v>
          </cell>
          <cell r="AJ77">
            <v>45</v>
          </cell>
          <cell r="AK77">
            <v>293</v>
          </cell>
          <cell r="AL77">
            <v>319</v>
          </cell>
          <cell r="AM77">
            <v>33</v>
          </cell>
          <cell r="AN77"/>
          <cell r="AO77"/>
          <cell r="AP77"/>
          <cell r="AQ77"/>
          <cell r="AR77">
            <v>4</v>
          </cell>
          <cell r="AS77">
            <v>59</v>
          </cell>
          <cell r="AV77">
            <v>29</v>
          </cell>
          <cell r="AW77">
            <v>65</v>
          </cell>
          <cell r="AZ77">
            <v>5</v>
          </cell>
          <cell r="BA77">
            <v>30</v>
          </cell>
          <cell r="BB77">
            <v>9</v>
          </cell>
          <cell r="BC77">
            <v>1</v>
          </cell>
          <cell r="BD77">
            <v>9</v>
          </cell>
          <cell r="BE77">
            <v>40</v>
          </cell>
          <cell r="BF77">
            <v>15</v>
          </cell>
          <cell r="BG77">
            <v>3</v>
          </cell>
          <cell r="BH77">
            <v>11</v>
          </cell>
          <cell r="BI77">
            <v>41</v>
          </cell>
          <cell r="BJ77">
            <v>28</v>
          </cell>
          <cell r="BK77">
            <v>1</v>
          </cell>
        </row>
        <row r="78">
          <cell r="B78" t="str">
            <v>Kab. Tebo</v>
          </cell>
          <cell r="C78" t="str">
            <v>Prov. Jambi</v>
          </cell>
          <cell r="D78">
            <v>13</v>
          </cell>
          <cell r="E78">
            <v>41</v>
          </cell>
          <cell r="F78">
            <v>37</v>
          </cell>
          <cell r="G78">
            <v>11</v>
          </cell>
          <cell r="H78">
            <v>116</v>
          </cell>
          <cell r="I78">
            <v>225</v>
          </cell>
          <cell r="J78">
            <v>176</v>
          </cell>
          <cell r="K78">
            <v>62</v>
          </cell>
          <cell r="L78">
            <v>49</v>
          </cell>
          <cell r="M78">
            <v>64</v>
          </cell>
          <cell r="T78">
            <v>237</v>
          </cell>
          <cell r="U78">
            <v>1746</v>
          </cell>
          <cell r="V78">
            <v>1703</v>
          </cell>
          <cell r="W78">
            <v>220</v>
          </cell>
          <cell r="X78">
            <v>13</v>
          </cell>
          <cell r="Y78">
            <v>81</v>
          </cell>
          <cell r="Z78">
            <v>74</v>
          </cell>
          <cell r="AA78">
            <v>4</v>
          </cell>
          <cell r="AB78">
            <v>5</v>
          </cell>
          <cell r="AC78">
            <v>43</v>
          </cell>
          <cell r="AD78">
            <v>35</v>
          </cell>
          <cell r="AE78">
            <v>182</v>
          </cell>
          <cell r="AJ78">
            <v>60</v>
          </cell>
          <cell r="AK78">
            <v>411</v>
          </cell>
          <cell r="AL78">
            <v>438</v>
          </cell>
          <cell r="AM78">
            <v>52</v>
          </cell>
          <cell r="AN78">
            <v>7</v>
          </cell>
          <cell r="AO78">
            <v>24</v>
          </cell>
          <cell r="AP78">
            <v>25</v>
          </cell>
          <cell r="AQ78">
            <v>3</v>
          </cell>
          <cell r="AR78">
            <v>6</v>
          </cell>
          <cell r="AS78">
            <v>61</v>
          </cell>
          <cell r="AV78">
            <v>41</v>
          </cell>
          <cell r="AW78">
            <v>230</v>
          </cell>
          <cell r="AZ78">
            <v>4</v>
          </cell>
          <cell r="BA78">
            <v>54</v>
          </cell>
          <cell r="BB78">
            <v>4</v>
          </cell>
          <cell r="BC78">
            <v>3</v>
          </cell>
          <cell r="BD78">
            <v>4</v>
          </cell>
          <cell r="BE78">
            <v>54</v>
          </cell>
          <cell r="BF78">
            <v>4</v>
          </cell>
          <cell r="BG78">
            <v>3</v>
          </cell>
          <cell r="BH78">
            <v>4</v>
          </cell>
          <cell r="BI78">
            <v>54</v>
          </cell>
          <cell r="BJ78">
            <v>4</v>
          </cell>
          <cell r="BK78">
            <v>3</v>
          </cell>
        </row>
        <row r="79">
          <cell r="B79" t="str">
            <v>Kota Jambi</v>
          </cell>
          <cell r="C79" t="str">
            <v>Prov. Jambi</v>
          </cell>
          <cell r="D79">
            <v>2</v>
          </cell>
          <cell r="E79">
            <v>12</v>
          </cell>
          <cell r="F79">
            <v>13</v>
          </cell>
          <cell r="G79">
            <v>2</v>
          </cell>
          <cell r="H79">
            <v>178</v>
          </cell>
          <cell r="I79">
            <v>474</v>
          </cell>
          <cell r="J79">
            <v>519</v>
          </cell>
          <cell r="K79">
            <v>100</v>
          </cell>
          <cell r="L79">
            <v>46</v>
          </cell>
          <cell r="M79">
            <v>171</v>
          </cell>
          <cell r="T79">
            <v>187</v>
          </cell>
          <cell r="U79">
            <v>1886</v>
          </cell>
          <cell r="V79">
            <v>1624</v>
          </cell>
          <cell r="W79">
            <v>133</v>
          </cell>
          <cell r="X79">
            <v>42</v>
          </cell>
          <cell r="Y79">
            <v>609</v>
          </cell>
          <cell r="Z79">
            <v>615</v>
          </cell>
          <cell r="AA79">
            <v>27</v>
          </cell>
          <cell r="AB79">
            <v>1</v>
          </cell>
          <cell r="AC79">
            <v>28</v>
          </cell>
          <cell r="AD79">
            <v>36</v>
          </cell>
          <cell r="AE79">
            <v>301</v>
          </cell>
          <cell r="AJ79">
            <v>25</v>
          </cell>
          <cell r="AK79">
            <v>587</v>
          </cell>
          <cell r="AL79">
            <v>595</v>
          </cell>
          <cell r="AM79">
            <v>25</v>
          </cell>
          <cell r="AN79">
            <v>49</v>
          </cell>
          <cell r="AO79">
            <v>277</v>
          </cell>
          <cell r="AP79">
            <v>316</v>
          </cell>
          <cell r="AQ79">
            <v>37</v>
          </cell>
          <cell r="AR79">
            <v>6</v>
          </cell>
          <cell r="AS79">
            <v>114</v>
          </cell>
          <cell r="AV79">
            <v>29</v>
          </cell>
          <cell r="AW79">
            <v>216</v>
          </cell>
          <cell r="AZ79">
            <v>20</v>
          </cell>
          <cell r="BA79">
            <v>118</v>
          </cell>
          <cell r="BB79">
            <v>84</v>
          </cell>
          <cell r="BC79">
            <v>18</v>
          </cell>
          <cell r="BD79">
            <v>22</v>
          </cell>
          <cell r="BE79">
            <v>126</v>
          </cell>
          <cell r="BF79">
            <v>86</v>
          </cell>
          <cell r="BG79">
            <v>20</v>
          </cell>
          <cell r="BH79">
            <v>22</v>
          </cell>
          <cell r="BI79">
            <v>126</v>
          </cell>
          <cell r="BJ79">
            <v>86</v>
          </cell>
          <cell r="BK79">
            <v>20</v>
          </cell>
        </row>
        <row r="80">
          <cell r="B80" t="str">
            <v>Kota Sungai Penuh</v>
          </cell>
          <cell r="C80" t="str">
            <v>Prov. Jambi</v>
          </cell>
          <cell r="D80">
            <v>3</v>
          </cell>
          <cell r="E80">
            <v>10</v>
          </cell>
          <cell r="F80">
            <v>4</v>
          </cell>
          <cell r="G80">
            <v>1</v>
          </cell>
          <cell r="H80">
            <v>34</v>
          </cell>
          <cell r="I80">
            <v>102</v>
          </cell>
          <cell r="J80">
            <v>61</v>
          </cell>
          <cell r="K80">
            <v>27</v>
          </cell>
          <cell r="L80">
            <v>16</v>
          </cell>
          <cell r="M80">
            <v>31</v>
          </cell>
          <cell r="T80">
            <v>68</v>
          </cell>
          <cell r="U80">
            <v>479</v>
          </cell>
          <cell r="V80">
            <v>463</v>
          </cell>
          <cell r="W80">
            <v>66</v>
          </cell>
          <cell r="X80">
            <v>5</v>
          </cell>
          <cell r="Y80">
            <v>61</v>
          </cell>
          <cell r="Z80">
            <v>48</v>
          </cell>
          <cell r="AA80">
            <v>4</v>
          </cell>
          <cell r="AB80"/>
          <cell r="AC80"/>
          <cell r="AD80">
            <v>10</v>
          </cell>
          <cell r="AE80">
            <v>50</v>
          </cell>
          <cell r="AJ80">
            <v>13</v>
          </cell>
          <cell r="AK80">
            <v>163</v>
          </cell>
          <cell r="AL80">
            <v>203</v>
          </cell>
          <cell r="AM80">
            <v>11</v>
          </cell>
          <cell r="AN80">
            <v>1</v>
          </cell>
          <cell r="AO80">
            <v>3</v>
          </cell>
          <cell r="AP80">
            <v>3</v>
          </cell>
          <cell r="AQ80">
            <v>1</v>
          </cell>
          <cell r="AR80">
            <v>2</v>
          </cell>
          <cell r="AS80">
            <v>18</v>
          </cell>
          <cell r="AV80">
            <v>2</v>
          </cell>
          <cell r="AW80">
            <v>10</v>
          </cell>
          <cell r="AZ80">
            <v>4</v>
          </cell>
          <cell r="BA80">
            <v>26</v>
          </cell>
          <cell r="BB80">
            <v>5</v>
          </cell>
          <cell r="BC80">
            <v>3</v>
          </cell>
          <cell r="BD80">
            <v>6</v>
          </cell>
          <cell r="BE80">
            <v>37</v>
          </cell>
          <cell r="BF80">
            <v>6</v>
          </cell>
          <cell r="BG80">
            <v>4</v>
          </cell>
          <cell r="BH80">
            <v>6</v>
          </cell>
          <cell r="BI80">
            <v>37</v>
          </cell>
          <cell r="BJ80">
            <v>6</v>
          </cell>
          <cell r="BK80">
            <v>4</v>
          </cell>
        </row>
        <row r="81">
          <cell r="B81" t="str">
            <v>Kab. Bandung</v>
          </cell>
          <cell r="C81" t="str">
            <v>Prov. Jawa Barat</v>
          </cell>
          <cell r="D81">
            <v>1</v>
          </cell>
          <cell r="E81">
            <v>9</v>
          </cell>
          <cell r="F81">
            <v>9</v>
          </cell>
          <cell r="G81">
            <v>0</v>
          </cell>
          <cell r="H81">
            <v>520</v>
          </cell>
          <cell r="I81">
            <v>1262</v>
          </cell>
          <cell r="J81">
            <v>1236</v>
          </cell>
          <cell r="K81">
            <v>50</v>
          </cell>
          <cell r="T81">
            <v>1313</v>
          </cell>
          <cell r="U81">
            <v>10802</v>
          </cell>
          <cell r="V81">
            <v>8248</v>
          </cell>
          <cell r="W81">
            <v>1186</v>
          </cell>
          <cell r="X81">
            <v>101</v>
          </cell>
          <cell r="Y81">
            <v>948</v>
          </cell>
          <cell r="Z81">
            <v>954</v>
          </cell>
          <cell r="AA81">
            <v>53</v>
          </cell>
          <cell r="AJ81">
            <v>77</v>
          </cell>
          <cell r="AK81">
            <v>1902</v>
          </cell>
          <cell r="AL81">
            <v>1793</v>
          </cell>
          <cell r="AM81">
            <v>70</v>
          </cell>
          <cell r="AN81">
            <v>260</v>
          </cell>
          <cell r="AO81">
            <v>2066</v>
          </cell>
          <cell r="AP81">
            <v>1909</v>
          </cell>
          <cell r="AQ81">
            <v>206</v>
          </cell>
          <cell r="AZ81">
            <v>45</v>
          </cell>
          <cell r="BA81">
            <v>410</v>
          </cell>
          <cell r="BB81">
            <v>303</v>
          </cell>
          <cell r="BC81">
            <v>23</v>
          </cell>
          <cell r="BD81">
            <v>69</v>
          </cell>
          <cell r="BE81">
            <v>534</v>
          </cell>
          <cell r="BF81">
            <v>407</v>
          </cell>
          <cell r="BG81">
            <v>34</v>
          </cell>
          <cell r="BH81">
            <v>70</v>
          </cell>
          <cell r="BI81">
            <v>535</v>
          </cell>
          <cell r="BJ81">
            <v>411</v>
          </cell>
          <cell r="BK81">
            <v>34</v>
          </cell>
        </row>
        <row r="82">
          <cell r="B82" t="str">
            <v>Kab. Bandung Barat</v>
          </cell>
          <cell r="C82" t="str">
            <v>Prov. Jawa Barat</v>
          </cell>
          <cell r="D82">
            <v>1</v>
          </cell>
          <cell r="E82">
            <v>2</v>
          </cell>
          <cell r="F82">
            <v>1</v>
          </cell>
          <cell r="G82">
            <v>0</v>
          </cell>
          <cell r="H82">
            <v>219</v>
          </cell>
          <cell r="I82">
            <v>525</v>
          </cell>
          <cell r="J82">
            <v>512</v>
          </cell>
          <cell r="K82">
            <v>23</v>
          </cell>
          <cell r="T82">
            <v>672</v>
          </cell>
          <cell r="U82">
            <v>5194</v>
          </cell>
          <cell r="V82">
            <v>4502</v>
          </cell>
          <cell r="W82">
            <v>657</v>
          </cell>
          <cell r="X82">
            <v>39</v>
          </cell>
          <cell r="Y82">
            <v>378</v>
          </cell>
          <cell r="Z82">
            <v>357</v>
          </cell>
          <cell r="AA82">
            <v>24</v>
          </cell>
          <cell r="AJ82">
            <v>67</v>
          </cell>
          <cell r="AK82">
            <v>1202</v>
          </cell>
          <cell r="AL82">
            <v>1144</v>
          </cell>
          <cell r="AM82">
            <v>65</v>
          </cell>
          <cell r="AN82">
            <v>106</v>
          </cell>
          <cell r="AO82">
            <v>772</v>
          </cell>
          <cell r="AP82">
            <v>680</v>
          </cell>
          <cell r="AQ82">
            <v>82</v>
          </cell>
          <cell r="AZ82">
            <v>30</v>
          </cell>
          <cell r="BA82">
            <v>231</v>
          </cell>
          <cell r="BB82">
            <v>97</v>
          </cell>
          <cell r="BC82">
            <v>22</v>
          </cell>
          <cell r="BD82">
            <v>43</v>
          </cell>
          <cell r="BE82">
            <v>283</v>
          </cell>
          <cell r="BF82">
            <v>125</v>
          </cell>
          <cell r="BG82">
            <v>23</v>
          </cell>
          <cell r="BH82">
            <v>43</v>
          </cell>
          <cell r="BI82">
            <v>283</v>
          </cell>
          <cell r="BJ82">
            <v>125</v>
          </cell>
          <cell r="BK82">
            <v>23</v>
          </cell>
        </row>
        <row r="83">
          <cell r="B83" t="str">
            <v>Kab. Bekasi</v>
          </cell>
          <cell r="C83" t="str">
            <v>Prov. Jawa Barat</v>
          </cell>
          <cell r="D83">
            <v>4</v>
          </cell>
          <cell r="E83">
            <v>18</v>
          </cell>
          <cell r="F83">
            <v>20</v>
          </cell>
          <cell r="G83">
            <v>1</v>
          </cell>
          <cell r="H83">
            <v>673</v>
          </cell>
          <cell r="I83">
            <v>1883</v>
          </cell>
          <cell r="J83">
            <v>2021</v>
          </cell>
          <cell r="K83">
            <v>144</v>
          </cell>
          <cell r="T83">
            <v>708</v>
          </cell>
          <cell r="U83">
            <v>7975</v>
          </cell>
          <cell r="V83">
            <v>5331</v>
          </cell>
          <cell r="W83">
            <v>694</v>
          </cell>
          <cell r="X83">
            <v>278</v>
          </cell>
          <cell r="Y83">
            <v>3067</v>
          </cell>
          <cell r="Z83">
            <v>3093</v>
          </cell>
          <cell r="AA83">
            <v>140</v>
          </cell>
          <cell r="AJ83">
            <v>95</v>
          </cell>
          <cell r="AK83">
            <v>2104</v>
          </cell>
          <cell r="AL83">
            <v>1857</v>
          </cell>
          <cell r="AM83">
            <v>89</v>
          </cell>
          <cell r="AN83">
            <v>250</v>
          </cell>
          <cell r="AO83">
            <v>1440</v>
          </cell>
          <cell r="AP83">
            <v>1569</v>
          </cell>
          <cell r="AQ83">
            <v>195</v>
          </cell>
          <cell r="AZ83">
            <v>37</v>
          </cell>
          <cell r="BA83">
            <v>316</v>
          </cell>
          <cell r="BB83">
            <v>143</v>
          </cell>
          <cell r="BC83">
            <v>24</v>
          </cell>
          <cell r="BD83">
            <v>40</v>
          </cell>
          <cell r="BE83">
            <v>327</v>
          </cell>
          <cell r="BF83">
            <v>155</v>
          </cell>
          <cell r="BG83">
            <v>26</v>
          </cell>
          <cell r="BH83">
            <v>41</v>
          </cell>
          <cell r="BI83">
            <v>330</v>
          </cell>
          <cell r="BJ83">
            <v>158</v>
          </cell>
          <cell r="BK83">
            <v>26</v>
          </cell>
        </row>
        <row r="84">
          <cell r="B84" t="str">
            <v>Kab. Bogor</v>
          </cell>
          <cell r="C84" t="str">
            <v>Prov. Jawa Barat</v>
          </cell>
          <cell r="D84">
            <v>1</v>
          </cell>
          <cell r="E84">
            <v>7</v>
          </cell>
          <cell r="F84">
            <v>6</v>
          </cell>
          <cell r="G84">
            <v>0</v>
          </cell>
          <cell r="H84">
            <v>651</v>
          </cell>
          <cell r="I84">
            <v>1657</v>
          </cell>
          <cell r="J84">
            <v>1689</v>
          </cell>
          <cell r="K84">
            <v>52</v>
          </cell>
          <cell r="T84">
            <v>1543</v>
          </cell>
          <cell r="U84">
            <v>14274</v>
          </cell>
          <cell r="V84">
            <v>10934</v>
          </cell>
          <cell r="W84">
            <v>1541</v>
          </cell>
          <cell r="X84">
            <v>296</v>
          </cell>
          <cell r="Y84">
            <v>2836</v>
          </cell>
          <cell r="Z84">
            <v>2806</v>
          </cell>
          <cell r="AA84">
            <v>228</v>
          </cell>
          <cell r="AJ84">
            <v>103</v>
          </cell>
          <cell r="AK84">
            <v>2288</v>
          </cell>
          <cell r="AL84">
            <v>2081</v>
          </cell>
          <cell r="AM84">
            <v>103</v>
          </cell>
          <cell r="AN84">
            <v>619</v>
          </cell>
          <cell r="AO84">
            <v>4075</v>
          </cell>
          <cell r="AP84">
            <v>4045</v>
          </cell>
          <cell r="AQ84">
            <v>506</v>
          </cell>
          <cell r="AZ84">
            <v>142</v>
          </cell>
          <cell r="BA84">
            <v>1382</v>
          </cell>
          <cell r="BB84">
            <v>471</v>
          </cell>
          <cell r="BC84">
            <v>62</v>
          </cell>
          <cell r="BD84">
            <v>150</v>
          </cell>
          <cell r="BE84">
            <v>1383</v>
          </cell>
          <cell r="BF84">
            <v>490</v>
          </cell>
          <cell r="BG84">
            <v>64</v>
          </cell>
          <cell r="BH84">
            <v>149</v>
          </cell>
          <cell r="BI84">
            <v>1381</v>
          </cell>
          <cell r="BJ84">
            <v>487</v>
          </cell>
          <cell r="BK84">
            <v>64</v>
          </cell>
        </row>
        <row r="85">
          <cell r="B85" t="str">
            <v>Kab. Ciamis</v>
          </cell>
          <cell r="C85" t="str">
            <v>Prov. Jawa Barat</v>
          </cell>
          <cell r="D85">
            <v>6</v>
          </cell>
          <cell r="E85">
            <v>15</v>
          </cell>
          <cell r="F85">
            <v>15</v>
          </cell>
          <cell r="G85">
            <v>4</v>
          </cell>
          <cell r="H85">
            <v>292</v>
          </cell>
          <cell r="I85">
            <v>554</v>
          </cell>
          <cell r="J85">
            <v>544</v>
          </cell>
          <cell r="K85">
            <v>88</v>
          </cell>
          <cell r="T85">
            <v>741</v>
          </cell>
          <cell r="U85">
            <v>4686</v>
          </cell>
          <cell r="V85">
            <v>4624</v>
          </cell>
          <cell r="W85">
            <v>724</v>
          </cell>
          <cell r="X85">
            <v>4</v>
          </cell>
          <cell r="Y85">
            <v>25</v>
          </cell>
          <cell r="Z85">
            <v>26</v>
          </cell>
          <cell r="AA85">
            <v>2</v>
          </cell>
          <cell r="AJ85">
            <v>80</v>
          </cell>
          <cell r="AK85">
            <v>1129</v>
          </cell>
          <cell r="AL85">
            <v>1142</v>
          </cell>
          <cell r="AM85">
            <v>79</v>
          </cell>
          <cell r="AN85">
            <v>43</v>
          </cell>
          <cell r="AO85">
            <v>226</v>
          </cell>
          <cell r="AP85">
            <v>172</v>
          </cell>
          <cell r="AQ85">
            <v>23</v>
          </cell>
          <cell r="AZ85">
            <v>6</v>
          </cell>
          <cell r="BA85">
            <v>49</v>
          </cell>
          <cell r="BB85">
            <v>30</v>
          </cell>
          <cell r="BC85">
            <v>5</v>
          </cell>
          <cell r="BD85">
            <v>26</v>
          </cell>
          <cell r="BE85">
            <v>161</v>
          </cell>
          <cell r="BF85">
            <v>67</v>
          </cell>
          <cell r="BG85">
            <v>14</v>
          </cell>
          <cell r="BH85">
            <v>30</v>
          </cell>
          <cell r="BI85">
            <v>162</v>
          </cell>
          <cell r="BJ85">
            <v>74</v>
          </cell>
          <cell r="BK85">
            <v>16</v>
          </cell>
        </row>
        <row r="86">
          <cell r="B86" t="str">
            <v>Kab. Cianjur</v>
          </cell>
          <cell r="C86" t="str">
            <v>Prov. Jawa Barat</v>
          </cell>
          <cell r="D86">
            <v>7</v>
          </cell>
          <cell r="E86">
            <v>15</v>
          </cell>
          <cell r="F86">
            <v>16</v>
          </cell>
          <cell r="G86">
            <v>4</v>
          </cell>
          <cell r="H86">
            <v>273</v>
          </cell>
          <cell r="I86">
            <v>540</v>
          </cell>
          <cell r="J86">
            <v>518</v>
          </cell>
          <cell r="K86">
            <v>53</v>
          </cell>
          <cell r="T86">
            <v>1227</v>
          </cell>
          <cell r="U86">
            <v>9037</v>
          </cell>
          <cell r="V86">
            <v>8173</v>
          </cell>
          <cell r="W86">
            <v>1094</v>
          </cell>
          <cell r="X86">
            <v>30</v>
          </cell>
          <cell r="Y86">
            <v>234</v>
          </cell>
          <cell r="Z86">
            <v>232</v>
          </cell>
          <cell r="AA86">
            <v>17</v>
          </cell>
          <cell r="AJ86">
            <v>151</v>
          </cell>
          <cell r="AK86">
            <v>2200</v>
          </cell>
          <cell r="AL86">
            <v>2042</v>
          </cell>
          <cell r="AM86">
            <v>147</v>
          </cell>
          <cell r="AN86">
            <v>170</v>
          </cell>
          <cell r="AO86">
            <v>1047</v>
          </cell>
          <cell r="AP86">
            <v>850</v>
          </cell>
          <cell r="AQ86">
            <v>84</v>
          </cell>
          <cell r="AZ86">
            <v>27</v>
          </cell>
          <cell r="BA86">
            <v>257</v>
          </cell>
          <cell r="BB86">
            <v>119</v>
          </cell>
          <cell r="BC86">
            <v>8</v>
          </cell>
          <cell r="BD86">
            <v>65</v>
          </cell>
          <cell r="BE86">
            <v>445</v>
          </cell>
          <cell r="BF86">
            <v>274</v>
          </cell>
          <cell r="BG86">
            <v>11</v>
          </cell>
          <cell r="BH86">
            <v>65</v>
          </cell>
          <cell r="BI86">
            <v>445</v>
          </cell>
          <cell r="BJ86">
            <v>274</v>
          </cell>
          <cell r="BK86">
            <v>11</v>
          </cell>
        </row>
        <row r="87">
          <cell r="B87" t="str">
            <v>Kab. Cirebon</v>
          </cell>
          <cell r="C87" t="str">
            <v>Prov. Jawa Barat</v>
          </cell>
          <cell r="D87">
            <v>16</v>
          </cell>
          <cell r="E87">
            <v>57</v>
          </cell>
          <cell r="F87">
            <v>52</v>
          </cell>
          <cell r="G87">
            <v>8</v>
          </cell>
          <cell r="H87">
            <v>284</v>
          </cell>
          <cell r="I87">
            <v>862</v>
          </cell>
          <cell r="J87">
            <v>766</v>
          </cell>
          <cell r="K87">
            <v>106</v>
          </cell>
          <cell r="T87">
            <v>885</v>
          </cell>
          <cell r="U87">
            <v>6808</v>
          </cell>
          <cell r="V87">
            <v>6052</v>
          </cell>
          <cell r="W87">
            <v>873</v>
          </cell>
          <cell r="X87">
            <v>41</v>
          </cell>
          <cell r="Y87">
            <v>307</v>
          </cell>
          <cell r="Z87">
            <v>305</v>
          </cell>
          <cell r="AA87">
            <v>20</v>
          </cell>
          <cell r="AJ87">
            <v>80</v>
          </cell>
          <cell r="AK87">
            <v>1791</v>
          </cell>
          <cell r="AL87">
            <v>1798</v>
          </cell>
          <cell r="AM87">
            <v>80</v>
          </cell>
          <cell r="AN87">
            <v>112</v>
          </cell>
          <cell r="AO87">
            <v>733</v>
          </cell>
          <cell r="AP87">
            <v>731</v>
          </cell>
          <cell r="AQ87">
            <v>82</v>
          </cell>
          <cell r="AZ87">
            <v>40</v>
          </cell>
          <cell r="BA87">
            <v>297</v>
          </cell>
          <cell r="BB87">
            <v>112</v>
          </cell>
          <cell r="BC87">
            <v>17</v>
          </cell>
          <cell r="BD87">
            <v>71</v>
          </cell>
          <cell r="BE87">
            <v>383</v>
          </cell>
          <cell r="BF87">
            <v>164</v>
          </cell>
          <cell r="BG87">
            <v>23</v>
          </cell>
          <cell r="BH87">
            <v>71</v>
          </cell>
          <cell r="BI87">
            <v>385</v>
          </cell>
          <cell r="BJ87">
            <v>165</v>
          </cell>
          <cell r="BK87">
            <v>23</v>
          </cell>
        </row>
        <row r="88">
          <cell r="B88" t="str">
            <v>Kab. Garut</v>
          </cell>
          <cell r="C88" t="str">
            <v>Prov. Jawa Barat</v>
          </cell>
          <cell r="D88">
            <v>3</v>
          </cell>
          <cell r="E88">
            <v>13</v>
          </cell>
          <cell r="F88">
            <v>12</v>
          </cell>
          <cell r="G88">
            <v>3</v>
          </cell>
          <cell r="H88">
            <v>709</v>
          </cell>
          <cell r="I88">
            <v>1566</v>
          </cell>
          <cell r="J88">
            <v>1351</v>
          </cell>
          <cell r="K88">
            <v>187</v>
          </cell>
          <cell r="T88">
            <v>1487</v>
          </cell>
          <cell r="U88">
            <v>9995</v>
          </cell>
          <cell r="V88">
            <v>8842</v>
          </cell>
          <cell r="W88">
            <v>1330</v>
          </cell>
          <cell r="X88">
            <v>99</v>
          </cell>
          <cell r="Y88">
            <v>701</v>
          </cell>
          <cell r="Z88">
            <v>568</v>
          </cell>
          <cell r="AA88">
            <v>45</v>
          </cell>
          <cell r="AJ88">
            <v>145</v>
          </cell>
          <cell r="AK88">
            <v>2252</v>
          </cell>
          <cell r="AL88">
            <v>2300</v>
          </cell>
          <cell r="AM88">
            <v>118</v>
          </cell>
          <cell r="AN88">
            <v>245</v>
          </cell>
          <cell r="AO88">
            <v>1315</v>
          </cell>
          <cell r="AP88">
            <v>1164</v>
          </cell>
          <cell r="AQ88">
            <v>136</v>
          </cell>
          <cell r="AZ88">
            <v>51</v>
          </cell>
          <cell r="BA88">
            <v>422</v>
          </cell>
          <cell r="BB88">
            <v>214</v>
          </cell>
          <cell r="BC88">
            <v>16</v>
          </cell>
          <cell r="BD88">
            <v>72</v>
          </cell>
          <cell r="BE88">
            <v>513</v>
          </cell>
          <cell r="BF88">
            <v>280</v>
          </cell>
          <cell r="BG88">
            <v>21</v>
          </cell>
          <cell r="BH88">
            <v>77</v>
          </cell>
          <cell r="BI88">
            <v>518</v>
          </cell>
          <cell r="BJ88">
            <v>291</v>
          </cell>
          <cell r="BK88">
            <v>22</v>
          </cell>
        </row>
        <row r="89">
          <cell r="B89" t="str">
            <v>Kab. Indramayu</v>
          </cell>
          <cell r="C89" t="str">
            <v>Prov. Jawa Barat</v>
          </cell>
          <cell r="D89">
            <v>4</v>
          </cell>
          <cell r="E89">
            <v>19</v>
          </cell>
          <cell r="F89">
            <v>16</v>
          </cell>
          <cell r="G89">
            <v>4</v>
          </cell>
          <cell r="H89">
            <v>411</v>
          </cell>
          <cell r="I89">
            <v>1110</v>
          </cell>
          <cell r="J89">
            <v>1006</v>
          </cell>
          <cell r="K89">
            <v>54</v>
          </cell>
          <cell r="T89">
            <v>866</v>
          </cell>
          <cell r="U89">
            <v>5702</v>
          </cell>
          <cell r="V89">
            <v>5619</v>
          </cell>
          <cell r="W89">
            <v>850</v>
          </cell>
          <cell r="X89">
            <v>32</v>
          </cell>
          <cell r="Y89">
            <v>231</v>
          </cell>
          <cell r="Z89">
            <v>221</v>
          </cell>
          <cell r="AA89">
            <v>18</v>
          </cell>
          <cell r="AJ89">
            <v>90</v>
          </cell>
          <cell r="AK89">
            <v>1446</v>
          </cell>
          <cell r="AL89">
            <v>1473</v>
          </cell>
          <cell r="AM89">
            <v>82</v>
          </cell>
          <cell r="AN89">
            <v>123</v>
          </cell>
          <cell r="AO89">
            <v>639</v>
          </cell>
          <cell r="AP89">
            <v>608</v>
          </cell>
          <cell r="AQ89">
            <v>78</v>
          </cell>
          <cell r="AZ89">
            <v>51</v>
          </cell>
          <cell r="BA89">
            <v>269</v>
          </cell>
          <cell r="BB89">
            <v>146</v>
          </cell>
          <cell r="BC89">
            <v>15</v>
          </cell>
          <cell r="BD89">
            <v>68</v>
          </cell>
          <cell r="BE89">
            <v>305</v>
          </cell>
          <cell r="BF89">
            <v>182</v>
          </cell>
          <cell r="BG89">
            <v>16</v>
          </cell>
          <cell r="BH89">
            <v>68</v>
          </cell>
          <cell r="BI89">
            <v>305</v>
          </cell>
          <cell r="BJ89">
            <v>182</v>
          </cell>
          <cell r="BK89">
            <v>16</v>
          </cell>
        </row>
        <row r="90">
          <cell r="B90" t="str">
            <v>Kab. Karawang</v>
          </cell>
          <cell r="C90" t="str">
            <v>Prov. Jawa Barat</v>
          </cell>
          <cell r="D90">
            <v>3</v>
          </cell>
          <cell r="E90">
            <v>12</v>
          </cell>
          <cell r="F90">
            <v>6</v>
          </cell>
          <cell r="G90">
            <v>1</v>
          </cell>
          <cell r="H90">
            <v>334</v>
          </cell>
          <cell r="I90">
            <v>925</v>
          </cell>
          <cell r="J90">
            <v>810</v>
          </cell>
          <cell r="K90">
            <v>21</v>
          </cell>
          <cell r="T90">
            <v>852</v>
          </cell>
          <cell r="U90">
            <v>7172</v>
          </cell>
          <cell r="V90">
            <v>6101</v>
          </cell>
          <cell r="W90">
            <v>839</v>
          </cell>
          <cell r="X90">
            <v>56</v>
          </cell>
          <cell r="Y90">
            <v>615</v>
          </cell>
          <cell r="Z90">
            <v>609</v>
          </cell>
          <cell r="AA90">
            <v>39</v>
          </cell>
          <cell r="AJ90">
            <v>89</v>
          </cell>
          <cell r="AK90">
            <v>1878</v>
          </cell>
          <cell r="AL90">
            <v>1879</v>
          </cell>
          <cell r="AM90">
            <v>70</v>
          </cell>
          <cell r="AN90">
            <v>81</v>
          </cell>
          <cell r="AO90">
            <v>504</v>
          </cell>
          <cell r="AP90">
            <v>503</v>
          </cell>
          <cell r="AQ90">
            <v>53</v>
          </cell>
          <cell r="AZ90">
            <v>34</v>
          </cell>
          <cell r="BA90">
            <v>348</v>
          </cell>
          <cell r="BB90">
            <v>110</v>
          </cell>
          <cell r="BC90">
            <v>20</v>
          </cell>
          <cell r="BD90">
            <v>44</v>
          </cell>
          <cell r="BE90">
            <v>432</v>
          </cell>
          <cell r="BF90">
            <v>138</v>
          </cell>
          <cell r="BG90">
            <v>24</v>
          </cell>
          <cell r="BH90">
            <v>44</v>
          </cell>
          <cell r="BI90">
            <v>432</v>
          </cell>
          <cell r="BJ90">
            <v>138</v>
          </cell>
          <cell r="BK90">
            <v>24</v>
          </cell>
        </row>
        <row r="91">
          <cell r="B91" t="str">
            <v>Kab. Kuningan</v>
          </cell>
          <cell r="C91" t="str">
            <v>Prov. Jawa Barat</v>
          </cell>
          <cell r="D91">
            <v>8</v>
          </cell>
          <cell r="E91">
            <v>30</v>
          </cell>
          <cell r="F91">
            <v>32</v>
          </cell>
          <cell r="G91">
            <v>5</v>
          </cell>
          <cell r="H91">
            <v>271</v>
          </cell>
          <cell r="I91">
            <v>663</v>
          </cell>
          <cell r="J91">
            <v>608</v>
          </cell>
          <cell r="K91">
            <v>200</v>
          </cell>
          <cell r="T91">
            <v>640</v>
          </cell>
          <cell r="U91">
            <v>4338</v>
          </cell>
          <cell r="V91">
            <v>4298</v>
          </cell>
          <cell r="W91">
            <v>614</v>
          </cell>
          <cell r="X91">
            <v>14</v>
          </cell>
          <cell r="Y91">
            <v>109</v>
          </cell>
          <cell r="Z91">
            <v>109</v>
          </cell>
          <cell r="AA91">
            <v>5</v>
          </cell>
          <cell r="AJ91">
            <v>79</v>
          </cell>
          <cell r="AK91">
            <v>1223</v>
          </cell>
          <cell r="AL91">
            <v>1253</v>
          </cell>
          <cell r="AM91">
            <v>72</v>
          </cell>
          <cell r="AN91">
            <v>25</v>
          </cell>
          <cell r="AO91">
            <v>143</v>
          </cell>
          <cell r="AP91">
            <v>158</v>
          </cell>
          <cell r="AQ91">
            <v>9</v>
          </cell>
          <cell r="AZ91">
            <v>6</v>
          </cell>
          <cell r="BA91">
            <v>68</v>
          </cell>
          <cell r="BB91">
            <v>93</v>
          </cell>
          <cell r="BC91">
            <v>5</v>
          </cell>
          <cell r="BD91">
            <v>37</v>
          </cell>
          <cell r="BE91">
            <v>333</v>
          </cell>
          <cell r="BF91">
            <v>205</v>
          </cell>
          <cell r="BG91">
            <v>22</v>
          </cell>
          <cell r="BH91">
            <v>38</v>
          </cell>
          <cell r="BI91">
            <v>336</v>
          </cell>
          <cell r="BJ91">
            <v>209</v>
          </cell>
          <cell r="BK91">
            <v>23</v>
          </cell>
        </row>
        <row r="92">
          <cell r="B92" t="str">
            <v>Kab. Majalengka</v>
          </cell>
          <cell r="C92" t="str">
            <v>Prov. Jawa Barat</v>
          </cell>
          <cell r="D92">
            <v>4</v>
          </cell>
          <cell r="E92">
            <v>13</v>
          </cell>
          <cell r="F92">
            <v>15</v>
          </cell>
          <cell r="G92">
            <v>1</v>
          </cell>
          <cell r="H92">
            <v>375</v>
          </cell>
          <cell r="I92">
            <v>854</v>
          </cell>
          <cell r="J92">
            <v>869</v>
          </cell>
          <cell r="K92">
            <v>159</v>
          </cell>
          <cell r="T92">
            <v>659</v>
          </cell>
          <cell r="U92">
            <v>4689</v>
          </cell>
          <cell r="V92">
            <v>4494</v>
          </cell>
          <cell r="W92">
            <v>658</v>
          </cell>
          <cell r="X92">
            <v>13</v>
          </cell>
          <cell r="Y92">
            <v>75</v>
          </cell>
          <cell r="Z92">
            <v>74</v>
          </cell>
          <cell r="AA92">
            <v>4</v>
          </cell>
          <cell r="AJ92">
            <v>79</v>
          </cell>
          <cell r="AK92">
            <v>1168</v>
          </cell>
          <cell r="AL92">
            <v>1291</v>
          </cell>
          <cell r="AM92">
            <v>78</v>
          </cell>
          <cell r="AN92">
            <v>31</v>
          </cell>
          <cell r="AO92">
            <v>168</v>
          </cell>
          <cell r="AP92">
            <v>128</v>
          </cell>
          <cell r="AQ92">
            <v>20</v>
          </cell>
          <cell r="AZ92">
            <v>20</v>
          </cell>
          <cell r="BA92">
            <v>272</v>
          </cell>
          <cell r="BB92">
            <v>111</v>
          </cell>
          <cell r="BC92">
            <v>16</v>
          </cell>
          <cell r="BD92">
            <v>43</v>
          </cell>
          <cell r="BE92">
            <v>476</v>
          </cell>
          <cell r="BF92">
            <v>290</v>
          </cell>
          <cell r="BG92">
            <v>31</v>
          </cell>
          <cell r="BH92">
            <v>45</v>
          </cell>
          <cell r="BI92">
            <v>482</v>
          </cell>
          <cell r="BJ92">
            <v>292</v>
          </cell>
          <cell r="BK92">
            <v>31</v>
          </cell>
        </row>
        <row r="93">
          <cell r="B93" t="str">
            <v>Kab. Pangandaran</v>
          </cell>
          <cell r="C93" t="str">
            <v>Prov. Jawa Barat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118</v>
          </cell>
          <cell r="I93">
            <v>242</v>
          </cell>
          <cell r="J93">
            <v>224</v>
          </cell>
          <cell r="K93">
            <v>39</v>
          </cell>
          <cell r="T93">
            <v>282</v>
          </cell>
          <cell r="U93">
            <v>1798</v>
          </cell>
          <cell r="V93">
            <v>1767</v>
          </cell>
          <cell r="W93">
            <v>262</v>
          </cell>
          <cell r="X93">
            <v>2</v>
          </cell>
          <cell r="Y93">
            <v>2</v>
          </cell>
          <cell r="Z93">
            <v>3</v>
          </cell>
          <cell r="AA93">
            <v>0</v>
          </cell>
          <cell r="AJ93">
            <v>37</v>
          </cell>
          <cell r="AK93">
            <v>418</v>
          </cell>
          <cell r="AL93">
            <v>436</v>
          </cell>
          <cell r="AM93">
            <v>36</v>
          </cell>
          <cell r="AN93">
            <v>16</v>
          </cell>
          <cell r="AO93">
            <v>69</v>
          </cell>
          <cell r="AP93">
            <v>44</v>
          </cell>
          <cell r="AQ93">
            <v>6</v>
          </cell>
          <cell r="AZ93">
            <v>1</v>
          </cell>
          <cell r="BA93">
            <v>4</v>
          </cell>
          <cell r="BB93">
            <v>1</v>
          </cell>
          <cell r="BC93">
            <v>1</v>
          </cell>
          <cell r="BD93">
            <v>12</v>
          </cell>
          <cell r="BE93">
            <v>55</v>
          </cell>
          <cell r="BF93">
            <v>17</v>
          </cell>
          <cell r="BG93">
            <v>2</v>
          </cell>
          <cell r="BH93">
            <v>13</v>
          </cell>
          <cell r="BI93">
            <v>58</v>
          </cell>
          <cell r="BJ93">
            <v>18</v>
          </cell>
          <cell r="BK93">
            <v>3</v>
          </cell>
        </row>
        <row r="94">
          <cell r="B94" t="str">
            <v>Kab. Purwakarta</v>
          </cell>
          <cell r="C94" t="str">
            <v>Prov. Jawa Barat</v>
          </cell>
          <cell r="D94">
            <v>3</v>
          </cell>
          <cell r="E94">
            <v>7</v>
          </cell>
          <cell r="F94">
            <v>7</v>
          </cell>
          <cell r="G94">
            <v>3</v>
          </cell>
          <cell r="H94">
            <v>167</v>
          </cell>
          <cell r="I94">
            <v>401</v>
          </cell>
          <cell r="J94">
            <v>375</v>
          </cell>
          <cell r="K94">
            <v>45</v>
          </cell>
          <cell r="T94">
            <v>378</v>
          </cell>
          <cell r="U94">
            <v>3275</v>
          </cell>
          <cell r="V94">
            <v>2726</v>
          </cell>
          <cell r="W94">
            <v>368</v>
          </cell>
          <cell r="X94">
            <v>32</v>
          </cell>
          <cell r="Y94">
            <v>284</v>
          </cell>
          <cell r="Z94">
            <v>273</v>
          </cell>
          <cell r="AA94">
            <v>12</v>
          </cell>
          <cell r="AJ94">
            <v>80</v>
          </cell>
          <cell r="AK94">
            <v>1144</v>
          </cell>
          <cell r="AL94">
            <v>1077</v>
          </cell>
          <cell r="AM94">
            <v>68</v>
          </cell>
          <cell r="AN94">
            <v>28</v>
          </cell>
          <cell r="AO94">
            <v>158</v>
          </cell>
          <cell r="AP94">
            <v>116</v>
          </cell>
          <cell r="AQ94">
            <v>11</v>
          </cell>
          <cell r="AZ94">
            <v>13</v>
          </cell>
          <cell r="BA94">
            <v>86</v>
          </cell>
          <cell r="BB94">
            <v>43</v>
          </cell>
          <cell r="BC94">
            <v>8</v>
          </cell>
          <cell r="BD94">
            <v>23</v>
          </cell>
          <cell r="BE94">
            <v>125</v>
          </cell>
          <cell r="BF94">
            <v>70</v>
          </cell>
          <cell r="BG94">
            <v>15</v>
          </cell>
          <cell r="BH94">
            <v>23</v>
          </cell>
          <cell r="BI94">
            <v>125</v>
          </cell>
          <cell r="BJ94">
            <v>70</v>
          </cell>
          <cell r="BK94">
            <v>15</v>
          </cell>
        </row>
        <row r="95">
          <cell r="B95" t="str">
            <v>Kab. Subang</v>
          </cell>
          <cell r="C95" t="str">
            <v>Prov. Jawa Barat</v>
          </cell>
          <cell r="D95">
            <v>2</v>
          </cell>
          <cell r="E95">
            <v>7</v>
          </cell>
          <cell r="F95">
            <v>8</v>
          </cell>
          <cell r="G95">
            <v>0</v>
          </cell>
          <cell r="H95">
            <v>307</v>
          </cell>
          <cell r="I95">
            <v>801</v>
          </cell>
          <cell r="J95">
            <v>746</v>
          </cell>
          <cell r="K95">
            <v>61</v>
          </cell>
          <cell r="T95">
            <v>845</v>
          </cell>
          <cell r="U95">
            <v>5601</v>
          </cell>
          <cell r="V95">
            <v>5504</v>
          </cell>
          <cell r="W95">
            <v>743</v>
          </cell>
          <cell r="X95">
            <v>35</v>
          </cell>
          <cell r="Y95">
            <v>244</v>
          </cell>
          <cell r="Z95">
            <v>240</v>
          </cell>
          <cell r="AA95">
            <v>15</v>
          </cell>
          <cell r="AJ95">
            <v>77</v>
          </cell>
          <cell r="AK95">
            <v>1507</v>
          </cell>
          <cell r="AL95">
            <v>1542</v>
          </cell>
          <cell r="AM95">
            <v>74</v>
          </cell>
          <cell r="AN95">
            <v>89</v>
          </cell>
          <cell r="AO95">
            <v>457</v>
          </cell>
          <cell r="AP95">
            <v>420</v>
          </cell>
          <cell r="AQ95">
            <v>57</v>
          </cell>
          <cell r="AZ95">
            <v>19</v>
          </cell>
          <cell r="BA95">
            <v>128</v>
          </cell>
          <cell r="BB95">
            <v>58</v>
          </cell>
          <cell r="BC95">
            <v>11</v>
          </cell>
          <cell r="BD95">
            <v>28</v>
          </cell>
          <cell r="BE95">
            <v>153</v>
          </cell>
          <cell r="BF95">
            <v>72</v>
          </cell>
          <cell r="BG95">
            <v>14</v>
          </cell>
          <cell r="BH95">
            <v>30</v>
          </cell>
          <cell r="BI95">
            <v>154</v>
          </cell>
          <cell r="BJ95">
            <v>74</v>
          </cell>
          <cell r="BK95">
            <v>14</v>
          </cell>
        </row>
        <row r="96">
          <cell r="B96" t="str">
            <v>Kab. Sukabumi</v>
          </cell>
          <cell r="C96" t="str">
            <v>Prov. Jawa Barat</v>
          </cell>
          <cell r="D96">
            <v>3</v>
          </cell>
          <cell r="E96">
            <v>13</v>
          </cell>
          <cell r="F96">
            <v>11</v>
          </cell>
          <cell r="G96">
            <v>3</v>
          </cell>
          <cell r="H96">
            <v>278</v>
          </cell>
          <cell r="I96">
            <v>760</v>
          </cell>
          <cell r="J96">
            <v>695</v>
          </cell>
          <cell r="K96">
            <v>66</v>
          </cell>
          <cell r="T96">
            <v>1167</v>
          </cell>
          <cell r="U96">
            <v>8103</v>
          </cell>
          <cell r="V96">
            <v>7800</v>
          </cell>
          <cell r="W96">
            <v>1155</v>
          </cell>
          <cell r="X96">
            <v>46</v>
          </cell>
          <cell r="Y96">
            <v>385</v>
          </cell>
          <cell r="Z96">
            <v>372</v>
          </cell>
          <cell r="AA96">
            <v>31</v>
          </cell>
          <cell r="AJ96">
            <v>162</v>
          </cell>
          <cell r="AK96">
            <v>1825</v>
          </cell>
          <cell r="AL96">
            <v>1832</v>
          </cell>
          <cell r="AM96">
            <v>150</v>
          </cell>
          <cell r="AN96">
            <v>172</v>
          </cell>
          <cell r="AO96">
            <v>1096</v>
          </cell>
          <cell r="AP96">
            <v>963</v>
          </cell>
          <cell r="AQ96">
            <v>145</v>
          </cell>
          <cell r="AZ96">
            <v>48</v>
          </cell>
          <cell r="BA96">
            <v>341</v>
          </cell>
          <cell r="BB96">
            <v>227</v>
          </cell>
          <cell r="BC96">
            <v>11</v>
          </cell>
          <cell r="BD96">
            <v>65</v>
          </cell>
          <cell r="BE96">
            <v>424</v>
          </cell>
          <cell r="BF96">
            <v>307</v>
          </cell>
          <cell r="BG96">
            <v>12</v>
          </cell>
          <cell r="BH96">
            <v>67</v>
          </cell>
          <cell r="BI96">
            <v>429</v>
          </cell>
          <cell r="BJ96">
            <v>310</v>
          </cell>
          <cell r="BK96">
            <v>12</v>
          </cell>
        </row>
        <row r="97">
          <cell r="B97" t="str">
            <v>Kab. Sumedang</v>
          </cell>
          <cell r="C97" t="str">
            <v>Prov. Jawa Barat</v>
          </cell>
          <cell r="D97">
            <v>7</v>
          </cell>
          <cell r="E97">
            <v>24</v>
          </cell>
          <cell r="F97">
            <v>22</v>
          </cell>
          <cell r="G97">
            <v>6</v>
          </cell>
          <cell r="H97">
            <v>263</v>
          </cell>
          <cell r="I97">
            <v>501</v>
          </cell>
          <cell r="J97">
            <v>468</v>
          </cell>
          <cell r="K97">
            <v>127</v>
          </cell>
          <cell r="T97">
            <v>582</v>
          </cell>
          <cell r="U97">
            <v>4307</v>
          </cell>
          <cell r="V97">
            <v>3858</v>
          </cell>
          <cell r="W97">
            <v>569</v>
          </cell>
          <cell r="X97">
            <v>19</v>
          </cell>
          <cell r="Y97">
            <v>172</v>
          </cell>
          <cell r="Z97">
            <v>177</v>
          </cell>
          <cell r="AA97">
            <v>11</v>
          </cell>
          <cell r="AJ97">
            <v>72</v>
          </cell>
          <cell r="AK97">
            <v>1202</v>
          </cell>
          <cell r="AL97">
            <v>1262</v>
          </cell>
          <cell r="AM97">
            <v>71</v>
          </cell>
          <cell r="AN97">
            <v>45</v>
          </cell>
          <cell r="AO97">
            <v>291</v>
          </cell>
          <cell r="AP97">
            <v>268</v>
          </cell>
          <cell r="AQ97">
            <v>25</v>
          </cell>
          <cell r="AZ97">
            <v>14</v>
          </cell>
          <cell r="BA97">
            <v>82</v>
          </cell>
          <cell r="BB97">
            <v>38</v>
          </cell>
          <cell r="BC97">
            <v>6</v>
          </cell>
          <cell r="BD97">
            <v>39</v>
          </cell>
          <cell r="BE97">
            <v>181</v>
          </cell>
          <cell r="BF97">
            <v>95</v>
          </cell>
          <cell r="BG97">
            <v>18</v>
          </cell>
          <cell r="BH97">
            <v>43</v>
          </cell>
          <cell r="BI97">
            <v>188</v>
          </cell>
          <cell r="BJ97">
            <v>102</v>
          </cell>
          <cell r="BK97">
            <v>18</v>
          </cell>
        </row>
        <row r="98">
          <cell r="B98" t="str">
            <v>Kab. Tasikmalaya</v>
          </cell>
          <cell r="C98" t="str">
            <v>Prov. Jawa Barat</v>
          </cell>
          <cell r="D98">
            <v>2</v>
          </cell>
          <cell r="E98">
            <v>11</v>
          </cell>
          <cell r="F98">
            <v>11</v>
          </cell>
          <cell r="G98">
            <v>1</v>
          </cell>
          <cell r="H98">
            <v>323</v>
          </cell>
          <cell r="I98">
            <v>762</v>
          </cell>
          <cell r="J98">
            <v>636</v>
          </cell>
          <cell r="K98">
            <v>40</v>
          </cell>
          <cell r="T98">
            <v>1070</v>
          </cell>
          <cell r="U98">
            <v>6770</v>
          </cell>
          <cell r="V98">
            <v>6801</v>
          </cell>
          <cell r="W98">
            <v>1011</v>
          </cell>
          <cell r="X98">
            <v>17</v>
          </cell>
          <cell r="Y98">
            <v>119</v>
          </cell>
          <cell r="Z98">
            <v>107</v>
          </cell>
          <cell r="AA98">
            <v>6</v>
          </cell>
          <cell r="AJ98">
            <v>137</v>
          </cell>
          <cell r="AK98">
            <v>1547</v>
          </cell>
          <cell r="AL98">
            <v>1667</v>
          </cell>
          <cell r="AM98">
            <v>135</v>
          </cell>
          <cell r="AN98">
            <v>125</v>
          </cell>
          <cell r="AO98">
            <v>725</v>
          </cell>
          <cell r="AP98">
            <v>566</v>
          </cell>
          <cell r="AQ98">
            <v>91</v>
          </cell>
          <cell r="AZ98">
            <v>6</v>
          </cell>
          <cell r="BA98">
            <v>33</v>
          </cell>
          <cell r="BB98">
            <v>21</v>
          </cell>
          <cell r="BC98">
            <v>2</v>
          </cell>
          <cell r="BD98">
            <v>45</v>
          </cell>
          <cell r="BE98">
            <v>220</v>
          </cell>
          <cell r="BF98">
            <v>128</v>
          </cell>
          <cell r="BG98">
            <v>17</v>
          </cell>
          <cell r="BH98">
            <v>49</v>
          </cell>
          <cell r="BI98">
            <v>232</v>
          </cell>
          <cell r="BJ98">
            <v>141</v>
          </cell>
          <cell r="BK98">
            <v>18</v>
          </cell>
        </row>
        <row r="99">
          <cell r="B99" t="str">
            <v>Kota Bandung</v>
          </cell>
          <cell r="C99" t="str">
            <v>Prov. Jawa Barat</v>
          </cell>
          <cell r="D99">
            <v>3</v>
          </cell>
          <cell r="E99">
            <v>24</v>
          </cell>
          <cell r="F99">
            <v>17</v>
          </cell>
          <cell r="G99">
            <v>0</v>
          </cell>
          <cell r="H99">
            <v>485</v>
          </cell>
          <cell r="I99">
            <v>1592</v>
          </cell>
          <cell r="J99">
            <v>1525</v>
          </cell>
          <cell r="K99">
            <v>48</v>
          </cell>
          <cell r="T99">
            <v>274</v>
          </cell>
          <cell r="U99">
            <v>5434</v>
          </cell>
          <cell r="V99">
            <v>3397</v>
          </cell>
          <cell r="W99">
            <v>274</v>
          </cell>
          <cell r="X99">
            <v>200</v>
          </cell>
          <cell r="Y99">
            <v>2166</v>
          </cell>
          <cell r="Z99">
            <v>2071</v>
          </cell>
          <cell r="AA99">
            <v>172</v>
          </cell>
          <cell r="AJ99">
            <v>57</v>
          </cell>
          <cell r="AK99">
            <v>1580</v>
          </cell>
          <cell r="AL99">
            <v>1554</v>
          </cell>
          <cell r="AM99">
            <v>53</v>
          </cell>
          <cell r="AN99">
            <v>190</v>
          </cell>
          <cell r="AO99">
            <v>1771</v>
          </cell>
          <cell r="AP99">
            <v>1688</v>
          </cell>
          <cell r="AQ99">
            <v>172</v>
          </cell>
          <cell r="AZ99">
            <v>55</v>
          </cell>
          <cell r="BA99">
            <v>636</v>
          </cell>
          <cell r="BB99">
            <v>281</v>
          </cell>
          <cell r="BC99">
            <v>37</v>
          </cell>
          <cell r="BD99">
            <v>67</v>
          </cell>
          <cell r="BE99">
            <v>706</v>
          </cell>
          <cell r="BF99">
            <v>333</v>
          </cell>
          <cell r="BG99">
            <v>45</v>
          </cell>
          <cell r="BH99">
            <v>68</v>
          </cell>
          <cell r="BI99">
            <v>710</v>
          </cell>
          <cell r="BJ99">
            <v>339</v>
          </cell>
          <cell r="BK99">
            <v>46</v>
          </cell>
        </row>
        <row r="100">
          <cell r="B100" t="str">
            <v>Kota Banjar</v>
          </cell>
          <cell r="C100" t="str">
            <v>Prov. Jawa Barat</v>
          </cell>
          <cell r="D100">
            <v>1</v>
          </cell>
          <cell r="E100">
            <v>3</v>
          </cell>
          <cell r="F100">
            <v>3</v>
          </cell>
          <cell r="G100">
            <v>1</v>
          </cell>
          <cell r="H100">
            <v>28</v>
          </cell>
          <cell r="I100">
            <v>71</v>
          </cell>
          <cell r="J100">
            <v>64</v>
          </cell>
          <cell r="K100">
            <v>12</v>
          </cell>
          <cell r="T100">
            <v>82</v>
          </cell>
          <cell r="U100">
            <v>654</v>
          </cell>
          <cell r="V100">
            <v>627</v>
          </cell>
          <cell r="W100">
            <v>82</v>
          </cell>
          <cell r="X100">
            <v>4</v>
          </cell>
          <cell r="Y100">
            <v>44</v>
          </cell>
          <cell r="Z100">
            <v>44</v>
          </cell>
          <cell r="AA100">
            <v>3</v>
          </cell>
          <cell r="AJ100">
            <v>10</v>
          </cell>
          <cell r="AK100">
            <v>199</v>
          </cell>
          <cell r="AL100">
            <v>209</v>
          </cell>
          <cell r="AM100">
            <v>10</v>
          </cell>
          <cell r="AN100">
            <v>16</v>
          </cell>
          <cell r="AO100">
            <v>82</v>
          </cell>
          <cell r="AP100">
            <v>85</v>
          </cell>
          <cell r="AQ100">
            <v>12</v>
          </cell>
          <cell r="AZ100">
            <v>4</v>
          </cell>
          <cell r="BA100">
            <v>22</v>
          </cell>
          <cell r="BB100">
            <v>10</v>
          </cell>
          <cell r="BC100">
            <v>2</v>
          </cell>
          <cell r="BD100">
            <v>14</v>
          </cell>
          <cell r="BE100">
            <v>60</v>
          </cell>
          <cell r="BF100">
            <v>20</v>
          </cell>
          <cell r="BG100">
            <v>5</v>
          </cell>
          <cell r="BH100">
            <v>20</v>
          </cell>
          <cell r="BI100">
            <v>67</v>
          </cell>
          <cell r="BJ100">
            <v>28</v>
          </cell>
          <cell r="BK100">
            <v>5</v>
          </cell>
        </row>
        <row r="101">
          <cell r="B101" t="str">
            <v>Kota Bekasi</v>
          </cell>
          <cell r="C101" t="str">
            <v>Prov. Jawa Barat</v>
          </cell>
          <cell r="D101">
            <v>2</v>
          </cell>
          <cell r="E101">
            <v>10</v>
          </cell>
          <cell r="F101">
            <v>10</v>
          </cell>
          <cell r="G101">
            <v>1</v>
          </cell>
          <cell r="H101">
            <v>829</v>
          </cell>
          <cell r="I101">
            <v>2337</v>
          </cell>
          <cell r="J101">
            <v>2331</v>
          </cell>
          <cell r="K101">
            <v>169</v>
          </cell>
          <cell r="T101">
            <v>418</v>
          </cell>
          <cell r="U101">
            <v>5198</v>
          </cell>
          <cell r="V101">
            <v>3300</v>
          </cell>
          <cell r="W101">
            <v>374</v>
          </cell>
          <cell r="X101">
            <v>292</v>
          </cell>
          <cell r="Y101">
            <v>3300</v>
          </cell>
          <cell r="Z101">
            <v>3418</v>
          </cell>
          <cell r="AA101">
            <v>225</v>
          </cell>
          <cell r="AJ101">
            <v>49</v>
          </cell>
          <cell r="AK101">
            <v>1194</v>
          </cell>
          <cell r="AL101">
            <v>1033</v>
          </cell>
          <cell r="AM101">
            <v>42</v>
          </cell>
          <cell r="AN101">
            <v>231</v>
          </cell>
          <cell r="AO101">
            <v>1683</v>
          </cell>
          <cell r="AP101">
            <v>1808</v>
          </cell>
          <cell r="AQ101">
            <v>208</v>
          </cell>
          <cell r="AZ101">
            <v>49</v>
          </cell>
          <cell r="BA101">
            <v>398</v>
          </cell>
          <cell r="BB101">
            <v>194</v>
          </cell>
          <cell r="BC101">
            <v>23</v>
          </cell>
          <cell r="BD101">
            <v>51</v>
          </cell>
          <cell r="BE101">
            <v>405</v>
          </cell>
          <cell r="BF101">
            <v>212</v>
          </cell>
          <cell r="BG101">
            <v>23</v>
          </cell>
          <cell r="BH101">
            <v>50</v>
          </cell>
          <cell r="BI101">
            <v>395</v>
          </cell>
          <cell r="BJ101">
            <v>200</v>
          </cell>
          <cell r="BK101">
            <v>23</v>
          </cell>
        </row>
        <row r="102">
          <cell r="B102" t="str">
            <v>Kota Bogor</v>
          </cell>
          <cell r="C102" t="str">
            <v>Prov. Jawa Barat</v>
          </cell>
          <cell r="D102">
            <v>2</v>
          </cell>
          <cell r="E102">
            <v>13</v>
          </cell>
          <cell r="F102">
            <v>13</v>
          </cell>
          <cell r="G102">
            <v>1</v>
          </cell>
          <cell r="H102">
            <v>154</v>
          </cell>
          <cell r="I102">
            <v>507</v>
          </cell>
          <cell r="J102">
            <v>540</v>
          </cell>
          <cell r="K102">
            <v>81</v>
          </cell>
          <cell r="T102">
            <v>211</v>
          </cell>
          <cell r="U102">
            <v>2801</v>
          </cell>
          <cell r="V102">
            <v>1910</v>
          </cell>
          <cell r="W102">
            <v>211</v>
          </cell>
          <cell r="X102">
            <v>58</v>
          </cell>
          <cell r="Y102">
            <v>782</v>
          </cell>
          <cell r="Z102">
            <v>774</v>
          </cell>
          <cell r="AA102">
            <v>47</v>
          </cell>
          <cell r="AJ102">
            <v>20</v>
          </cell>
          <cell r="AK102">
            <v>533</v>
          </cell>
          <cell r="AL102">
            <v>526</v>
          </cell>
          <cell r="AM102">
            <v>20</v>
          </cell>
          <cell r="AN102">
            <v>101</v>
          </cell>
          <cell r="AO102">
            <v>891</v>
          </cell>
          <cell r="AP102">
            <v>929</v>
          </cell>
          <cell r="AQ102">
            <v>89</v>
          </cell>
          <cell r="AZ102">
            <v>45</v>
          </cell>
          <cell r="BA102">
            <v>366</v>
          </cell>
          <cell r="BB102">
            <v>118</v>
          </cell>
          <cell r="BC102">
            <v>25</v>
          </cell>
          <cell r="BD102">
            <v>46</v>
          </cell>
          <cell r="BE102">
            <v>370</v>
          </cell>
          <cell r="BF102">
            <v>119</v>
          </cell>
          <cell r="BG102">
            <v>25</v>
          </cell>
          <cell r="BH102">
            <v>47</v>
          </cell>
          <cell r="BI102">
            <v>374</v>
          </cell>
          <cell r="BJ102">
            <v>122</v>
          </cell>
          <cell r="BK102">
            <v>25</v>
          </cell>
        </row>
        <row r="103">
          <cell r="B103" t="str">
            <v>Kota Cimahi</v>
          </cell>
          <cell r="C103" t="str">
            <v>Prov. Jawa Barat</v>
          </cell>
          <cell r="D103">
            <v>1</v>
          </cell>
          <cell r="E103">
            <v>5</v>
          </cell>
          <cell r="F103">
            <v>5</v>
          </cell>
          <cell r="G103">
            <v>1</v>
          </cell>
          <cell r="H103">
            <v>106</v>
          </cell>
          <cell r="I103">
            <v>270</v>
          </cell>
          <cell r="J103">
            <v>291</v>
          </cell>
          <cell r="K103">
            <v>61</v>
          </cell>
          <cell r="T103">
            <v>101</v>
          </cell>
          <cell r="U103">
            <v>1286</v>
          </cell>
          <cell r="V103">
            <v>980</v>
          </cell>
          <cell r="W103">
            <v>99</v>
          </cell>
          <cell r="X103">
            <v>24</v>
          </cell>
          <cell r="Y103">
            <v>279</v>
          </cell>
          <cell r="Z103">
            <v>277</v>
          </cell>
          <cell r="AA103">
            <v>18</v>
          </cell>
          <cell r="AJ103">
            <v>11</v>
          </cell>
          <cell r="AK103">
            <v>351</v>
          </cell>
          <cell r="AL103">
            <v>339</v>
          </cell>
          <cell r="AM103">
            <v>11</v>
          </cell>
          <cell r="AN103">
            <v>25</v>
          </cell>
          <cell r="AO103">
            <v>265</v>
          </cell>
          <cell r="AP103">
            <v>252</v>
          </cell>
          <cell r="AQ103">
            <v>23</v>
          </cell>
          <cell r="AZ103">
            <v>24</v>
          </cell>
          <cell r="BA103">
            <v>164</v>
          </cell>
          <cell r="BB103">
            <v>81</v>
          </cell>
          <cell r="BC103">
            <v>9</v>
          </cell>
          <cell r="BD103">
            <v>27</v>
          </cell>
          <cell r="BE103">
            <v>177</v>
          </cell>
          <cell r="BF103">
            <v>93</v>
          </cell>
          <cell r="BG103">
            <v>10</v>
          </cell>
          <cell r="BH103">
            <v>27</v>
          </cell>
          <cell r="BI103">
            <v>177</v>
          </cell>
          <cell r="BJ103">
            <v>93</v>
          </cell>
          <cell r="BK103">
            <v>10</v>
          </cell>
        </row>
        <row r="104">
          <cell r="B104" t="str">
            <v>Kota Cirebon</v>
          </cell>
          <cell r="C104" t="str">
            <v>Prov. Jawa Barat</v>
          </cell>
          <cell r="D104">
            <v>1</v>
          </cell>
          <cell r="E104">
            <v>14</v>
          </cell>
          <cell r="F104">
            <v>7</v>
          </cell>
          <cell r="G104">
            <v>1</v>
          </cell>
          <cell r="H104">
            <v>88</v>
          </cell>
          <cell r="I104">
            <v>293</v>
          </cell>
          <cell r="J104">
            <v>311</v>
          </cell>
          <cell r="K104">
            <v>19</v>
          </cell>
          <cell r="T104">
            <v>127</v>
          </cell>
          <cell r="U104">
            <v>958</v>
          </cell>
          <cell r="V104">
            <v>906</v>
          </cell>
          <cell r="W104">
            <v>121</v>
          </cell>
          <cell r="X104">
            <v>35</v>
          </cell>
          <cell r="Y104">
            <v>341</v>
          </cell>
          <cell r="Z104">
            <v>343</v>
          </cell>
          <cell r="AA104">
            <v>26</v>
          </cell>
          <cell r="AJ104">
            <v>18</v>
          </cell>
          <cell r="AK104">
            <v>464</v>
          </cell>
          <cell r="AL104">
            <v>472</v>
          </cell>
          <cell r="AM104">
            <v>13</v>
          </cell>
          <cell r="AN104">
            <v>28</v>
          </cell>
          <cell r="AO104">
            <v>153</v>
          </cell>
          <cell r="AP104">
            <v>161</v>
          </cell>
          <cell r="AQ104">
            <v>20</v>
          </cell>
          <cell r="AZ104">
            <v>16</v>
          </cell>
          <cell r="BA104">
            <v>141</v>
          </cell>
          <cell r="BB104">
            <v>83</v>
          </cell>
          <cell r="BC104">
            <v>12</v>
          </cell>
          <cell r="BD104">
            <v>19</v>
          </cell>
          <cell r="BE104">
            <v>157</v>
          </cell>
          <cell r="BF104">
            <v>94</v>
          </cell>
          <cell r="BG104">
            <v>14</v>
          </cell>
          <cell r="BH104">
            <v>19</v>
          </cell>
          <cell r="BI104">
            <v>157</v>
          </cell>
          <cell r="BJ104">
            <v>94</v>
          </cell>
          <cell r="BK104">
            <v>14</v>
          </cell>
        </row>
        <row r="105">
          <cell r="B105" t="str">
            <v>Kota Depok</v>
          </cell>
          <cell r="C105" t="str">
            <v>Prov. Jawa Barat</v>
          </cell>
          <cell r="D105">
            <v>3</v>
          </cell>
          <cell r="E105">
            <v>4</v>
          </cell>
          <cell r="F105">
            <v>10</v>
          </cell>
          <cell r="G105">
            <v>0</v>
          </cell>
          <cell r="H105">
            <v>476</v>
          </cell>
          <cell r="I105">
            <v>1303</v>
          </cell>
          <cell r="J105">
            <v>1503</v>
          </cell>
          <cell r="K105">
            <v>105</v>
          </cell>
          <cell r="T105">
            <v>263</v>
          </cell>
          <cell r="U105">
            <v>3461</v>
          </cell>
          <cell r="V105">
            <v>2130</v>
          </cell>
          <cell r="W105">
            <v>260</v>
          </cell>
          <cell r="X105">
            <v>185</v>
          </cell>
          <cell r="Y105">
            <v>2076</v>
          </cell>
          <cell r="Z105">
            <v>2075</v>
          </cell>
          <cell r="AA105">
            <v>127</v>
          </cell>
          <cell r="AJ105">
            <v>26</v>
          </cell>
          <cell r="AK105">
            <v>727</v>
          </cell>
          <cell r="AL105">
            <v>557</v>
          </cell>
          <cell r="AM105">
            <v>19</v>
          </cell>
          <cell r="AN105">
            <v>201</v>
          </cell>
          <cell r="AO105">
            <v>1406</v>
          </cell>
          <cell r="AP105">
            <v>1482</v>
          </cell>
          <cell r="AQ105">
            <v>168</v>
          </cell>
          <cell r="AZ105">
            <v>46</v>
          </cell>
          <cell r="BA105">
            <v>433</v>
          </cell>
          <cell r="BB105">
            <v>200</v>
          </cell>
          <cell r="BC105">
            <v>17</v>
          </cell>
          <cell r="BD105">
            <v>48</v>
          </cell>
          <cell r="BE105">
            <v>438</v>
          </cell>
          <cell r="BF105">
            <v>203</v>
          </cell>
          <cell r="BG105">
            <v>17</v>
          </cell>
          <cell r="BH105">
            <v>48</v>
          </cell>
          <cell r="BI105">
            <v>438</v>
          </cell>
          <cell r="BJ105">
            <v>203</v>
          </cell>
          <cell r="BK105">
            <v>17</v>
          </cell>
        </row>
        <row r="106">
          <cell r="B106" t="str">
            <v>Kota Sukabumi</v>
          </cell>
          <cell r="C106" t="str">
            <v>Prov. Jawa Barat</v>
          </cell>
          <cell r="D106">
            <v>4</v>
          </cell>
          <cell r="E106">
            <v>19</v>
          </cell>
          <cell r="F106">
            <v>19</v>
          </cell>
          <cell r="G106">
            <v>2</v>
          </cell>
          <cell r="H106">
            <v>58</v>
          </cell>
          <cell r="I106">
            <v>185</v>
          </cell>
          <cell r="J106">
            <v>182</v>
          </cell>
          <cell r="K106">
            <v>28</v>
          </cell>
          <cell r="T106">
            <v>101</v>
          </cell>
          <cell r="U106">
            <v>937</v>
          </cell>
          <cell r="V106">
            <v>927</v>
          </cell>
          <cell r="W106">
            <v>101</v>
          </cell>
          <cell r="X106">
            <v>19</v>
          </cell>
          <cell r="Y106">
            <v>209</v>
          </cell>
          <cell r="Z106">
            <v>211</v>
          </cell>
          <cell r="AA106">
            <v>12</v>
          </cell>
          <cell r="AJ106">
            <v>16</v>
          </cell>
          <cell r="AK106">
            <v>348</v>
          </cell>
          <cell r="AL106">
            <v>350</v>
          </cell>
          <cell r="AM106">
            <v>16</v>
          </cell>
          <cell r="AN106">
            <v>30</v>
          </cell>
          <cell r="AO106">
            <v>141</v>
          </cell>
          <cell r="AP106">
            <v>153</v>
          </cell>
          <cell r="AQ106">
            <v>24</v>
          </cell>
          <cell r="AZ106">
            <v>8</v>
          </cell>
          <cell r="BA106">
            <v>72</v>
          </cell>
          <cell r="BB106">
            <v>62</v>
          </cell>
          <cell r="BC106">
            <v>6</v>
          </cell>
          <cell r="BD106">
            <v>15</v>
          </cell>
          <cell r="BE106">
            <v>124</v>
          </cell>
          <cell r="BF106">
            <v>92</v>
          </cell>
          <cell r="BG106">
            <v>11</v>
          </cell>
          <cell r="BH106">
            <v>16</v>
          </cell>
          <cell r="BI106">
            <v>124</v>
          </cell>
          <cell r="BJ106">
            <v>96</v>
          </cell>
          <cell r="BK106">
            <v>11</v>
          </cell>
        </row>
        <row r="107">
          <cell r="B107" t="str">
            <v>Kota Tasikmalaya</v>
          </cell>
          <cell r="C107" t="str">
            <v>Prov. Jawa Barat</v>
          </cell>
          <cell r="D107">
            <v>1</v>
          </cell>
          <cell r="E107">
            <v>5</v>
          </cell>
          <cell r="F107">
            <v>3</v>
          </cell>
          <cell r="G107">
            <v>0</v>
          </cell>
          <cell r="H107">
            <v>95</v>
          </cell>
          <cell r="I107">
            <v>328</v>
          </cell>
          <cell r="J107">
            <v>314</v>
          </cell>
          <cell r="K107">
            <v>36</v>
          </cell>
          <cell r="T107">
            <v>199</v>
          </cell>
          <cell r="U107">
            <v>2079</v>
          </cell>
          <cell r="V107">
            <v>1710</v>
          </cell>
          <cell r="W107">
            <v>198</v>
          </cell>
          <cell r="X107">
            <v>30</v>
          </cell>
          <cell r="Y107">
            <v>287</v>
          </cell>
          <cell r="Z107">
            <v>249</v>
          </cell>
          <cell r="AA107">
            <v>19</v>
          </cell>
          <cell r="AJ107">
            <v>21</v>
          </cell>
          <cell r="AK107">
            <v>605</v>
          </cell>
          <cell r="AL107">
            <v>623</v>
          </cell>
          <cell r="AM107">
            <v>21</v>
          </cell>
          <cell r="AN107">
            <v>53</v>
          </cell>
          <cell r="AO107">
            <v>363</v>
          </cell>
          <cell r="AP107">
            <v>335</v>
          </cell>
          <cell r="AQ107">
            <v>42</v>
          </cell>
          <cell r="AZ107">
            <v>10</v>
          </cell>
          <cell r="BA107">
            <v>116</v>
          </cell>
          <cell r="BB107">
            <v>28</v>
          </cell>
          <cell r="BC107">
            <v>8</v>
          </cell>
          <cell r="BD107">
            <v>22</v>
          </cell>
          <cell r="BE107">
            <v>189</v>
          </cell>
          <cell r="BF107">
            <v>59</v>
          </cell>
          <cell r="BG107">
            <v>17</v>
          </cell>
          <cell r="BH107">
            <v>23</v>
          </cell>
          <cell r="BI107">
            <v>191</v>
          </cell>
          <cell r="BJ107">
            <v>62</v>
          </cell>
          <cell r="BK107">
            <v>17</v>
          </cell>
        </row>
        <row r="108">
          <cell r="B108" t="str">
            <v>Kab. Banjarnegara</v>
          </cell>
          <cell r="C108" t="str">
            <v>Prov. Jawa Tengah</v>
          </cell>
          <cell r="D108">
            <v>4</v>
          </cell>
          <cell r="E108">
            <v>15</v>
          </cell>
          <cell r="F108">
            <v>12</v>
          </cell>
          <cell r="G108">
            <v>0</v>
          </cell>
          <cell r="H108">
            <v>304</v>
          </cell>
          <cell r="I108">
            <v>587</v>
          </cell>
          <cell r="J108">
            <v>486</v>
          </cell>
          <cell r="K108">
            <v>17</v>
          </cell>
          <cell r="L108">
            <v>262</v>
          </cell>
          <cell r="M108">
            <v>384</v>
          </cell>
          <cell r="T108">
            <v>618</v>
          </cell>
          <cell r="U108">
            <v>3849</v>
          </cell>
          <cell r="V108">
            <v>3968</v>
          </cell>
          <cell r="W108">
            <v>524</v>
          </cell>
          <cell r="X108">
            <v>13</v>
          </cell>
          <cell r="Y108">
            <v>136</v>
          </cell>
          <cell r="Z108">
            <v>128</v>
          </cell>
          <cell r="AA108">
            <v>8</v>
          </cell>
          <cell r="AB108">
            <v>4</v>
          </cell>
          <cell r="AC108">
            <v>55</v>
          </cell>
          <cell r="AD108">
            <v>199</v>
          </cell>
          <cell r="AE108">
            <v>1207</v>
          </cell>
          <cell r="AJ108">
            <v>75</v>
          </cell>
          <cell r="AK108">
            <v>936</v>
          </cell>
          <cell r="AL108">
            <v>980</v>
          </cell>
          <cell r="AM108">
            <v>59</v>
          </cell>
          <cell r="AN108">
            <v>23</v>
          </cell>
          <cell r="AO108">
            <v>119</v>
          </cell>
          <cell r="AP108">
            <v>133</v>
          </cell>
          <cell r="AQ108">
            <v>20</v>
          </cell>
          <cell r="AR108">
            <v>4</v>
          </cell>
          <cell r="AS108">
            <v>89</v>
          </cell>
          <cell r="AV108">
            <v>36</v>
          </cell>
          <cell r="AW108">
            <v>366</v>
          </cell>
          <cell r="AZ108">
            <v>14</v>
          </cell>
          <cell r="BA108">
            <v>116</v>
          </cell>
          <cell r="BB108">
            <v>57</v>
          </cell>
          <cell r="BC108">
            <v>7</v>
          </cell>
          <cell r="BD108">
            <v>17</v>
          </cell>
          <cell r="BE108">
            <v>121</v>
          </cell>
          <cell r="BF108">
            <v>63</v>
          </cell>
          <cell r="BG108">
            <v>8</v>
          </cell>
          <cell r="BH108">
            <v>18</v>
          </cell>
          <cell r="BI108">
            <v>124</v>
          </cell>
          <cell r="BJ108">
            <v>64</v>
          </cell>
          <cell r="BK108">
            <v>8</v>
          </cell>
        </row>
        <row r="109">
          <cell r="B109" t="str">
            <v>Kab. Banyumas</v>
          </cell>
          <cell r="C109" t="str">
            <v>Prov. Jawa Tengah</v>
          </cell>
          <cell r="D109">
            <v>7</v>
          </cell>
          <cell r="E109">
            <v>29</v>
          </cell>
          <cell r="F109">
            <v>26</v>
          </cell>
          <cell r="G109">
            <v>4</v>
          </cell>
          <cell r="H109">
            <v>618</v>
          </cell>
          <cell r="I109">
            <v>1274</v>
          </cell>
          <cell r="J109">
            <v>1250</v>
          </cell>
          <cell r="K109">
            <v>132</v>
          </cell>
          <cell r="L109">
            <v>149</v>
          </cell>
          <cell r="M109">
            <v>261</v>
          </cell>
          <cell r="T109">
            <v>775</v>
          </cell>
          <cell r="U109">
            <v>5548</v>
          </cell>
          <cell r="V109">
            <v>5510</v>
          </cell>
          <cell r="W109">
            <v>772</v>
          </cell>
          <cell r="X109">
            <v>42</v>
          </cell>
          <cell r="Y109">
            <v>395</v>
          </cell>
          <cell r="Z109">
            <v>378</v>
          </cell>
          <cell r="AA109">
            <v>28</v>
          </cell>
          <cell r="AB109">
            <v>3</v>
          </cell>
          <cell r="AC109">
            <v>72</v>
          </cell>
          <cell r="AD109">
            <v>180</v>
          </cell>
          <cell r="AE109">
            <v>1375</v>
          </cell>
          <cell r="AJ109">
            <v>71</v>
          </cell>
          <cell r="AK109">
            <v>1364</v>
          </cell>
          <cell r="AL109">
            <v>1331</v>
          </cell>
          <cell r="AM109">
            <v>69</v>
          </cell>
          <cell r="AN109">
            <v>85</v>
          </cell>
          <cell r="AO109">
            <v>712</v>
          </cell>
          <cell r="AP109">
            <v>744</v>
          </cell>
          <cell r="AQ109">
            <v>77</v>
          </cell>
          <cell r="AR109">
            <v>3</v>
          </cell>
          <cell r="AS109">
            <v>62</v>
          </cell>
          <cell r="AV109">
            <v>52</v>
          </cell>
          <cell r="AW109">
            <v>473</v>
          </cell>
          <cell r="AZ109">
            <v>16</v>
          </cell>
          <cell r="BA109">
            <v>134</v>
          </cell>
          <cell r="BB109">
            <v>74</v>
          </cell>
          <cell r="BC109">
            <v>8</v>
          </cell>
          <cell r="BD109">
            <v>29</v>
          </cell>
          <cell r="BE109">
            <v>246</v>
          </cell>
          <cell r="BF109">
            <v>146</v>
          </cell>
          <cell r="BG109">
            <v>14</v>
          </cell>
          <cell r="BH109">
            <v>33</v>
          </cell>
          <cell r="BI109">
            <v>254</v>
          </cell>
          <cell r="BJ109">
            <v>160</v>
          </cell>
          <cell r="BK109">
            <v>14</v>
          </cell>
        </row>
        <row r="110">
          <cell r="B110" t="str">
            <v>Kab. Batang</v>
          </cell>
          <cell r="C110" t="str">
            <v>Prov. Jawa Tengah</v>
          </cell>
          <cell r="D110">
            <v>9</v>
          </cell>
          <cell r="E110">
            <v>42</v>
          </cell>
          <cell r="F110">
            <v>36</v>
          </cell>
          <cell r="G110">
            <v>5</v>
          </cell>
          <cell r="H110">
            <v>279</v>
          </cell>
          <cell r="I110">
            <v>799</v>
          </cell>
          <cell r="J110">
            <v>722</v>
          </cell>
          <cell r="K110">
            <v>109</v>
          </cell>
          <cell r="L110">
            <v>124</v>
          </cell>
          <cell r="M110">
            <v>301</v>
          </cell>
          <cell r="T110">
            <v>453</v>
          </cell>
          <cell r="U110">
            <v>2861</v>
          </cell>
          <cell r="V110">
            <v>2874</v>
          </cell>
          <cell r="W110">
            <v>445</v>
          </cell>
          <cell r="X110">
            <v>6</v>
          </cell>
          <cell r="Y110">
            <v>31</v>
          </cell>
          <cell r="Z110">
            <v>31</v>
          </cell>
          <cell r="AA110">
            <v>2</v>
          </cell>
          <cell r="AB110">
            <v>2</v>
          </cell>
          <cell r="AC110">
            <v>33</v>
          </cell>
          <cell r="AD110">
            <v>120</v>
          </cell>
          <cell r="AE110">
            <v>820</v>
          </cell>
          <cell r="AJ110">
            <v>51</v>
          </cell>
          <cell r="AK110">
            <v>741</v>
          </cell>
          <cell r="AL110">
            <v>697</v>
          </cell>
          <cell r="AM110">
            <v>46</v>
          </cell>
          <cell r="AN110">
            <v>20</v>
          </cell>
          <cell r="AO110">
            <v>101</v>
          </cell>
          <cell r="AP110">
            <v>85</v>
          </cell>
          <cell r="AQ110">
            <v>11</v>
          </cell>
          <cell r="AR110">
            <v>1</v>
          </cell>
          <cell r="AS110">
            <v>18</v>
          </cell>
          <cell r="AV110">
            <v>33</v>
          </cell>
          <cell r="AW110">
            <v>242</v>
          </cell>
          <cell r="AZ110">
            <v>9</v>
          </cell>
          <cell r="BA110">
            <v>66</v>
          </cell>
          <cell r="BB110">
            <v>19</v>
          </cell>
          <cell r="BC110">
            <v>3</v>
          </cell>
          <cell r="BD110">
            <v>19</v>
          </cell>
          <cell r="BE110">
            <v>123</v>
          </cell>
          <cell r="BF110">
            <v>60</v>
          </cell>
          <cell r="BG110">
            <v>7</v>
          </cell>
          <cell r="BH110">
            <v>20</v>
          </cell>
          <cell r="BI110">
            <v>133</v>
          </cell>
          <cell r="BJ110">
            <v>63</v>
          </cell>
          <cell r="BK110">
            <v>8</v>
          </cell>
        </row>
        <row r="111">
          <cell r="B111" t="str">
            <v>Kab. Blora</v>
          </cell>
          <cell r="C111" t="str">
            <v>Prov. Jawa Tengah</v>
          </cell>
          <cell r="D111">
            <v>5</v>
          </cell>
          <cell r="E111">
            <v>15</v>
          </cell>
          <cell r="F111">
            <v>15</v>
          </cell>
          <cell r="G111">
            <v>1</v>
          </cell>
          <cell r="H111">
            <v>516</v>
          </cell>
          <cell r="I111">
            <v>1113</v>
          </cell>
          <cell r="J111">
            <v>1134</v>
          </cell>
          <cell r="K111">
            <v>123</v>
          </cell>
          <cell r="L111">
            <v>70</v>
          </cell>
          <cell r="M111">
            <v>98</v>
          </cell>
          <cell r="T111">
            <v>582</v>
          </cell>
          <cell r="U111">
            <v>3690</v>
          </cell>
          <cell r="V111">
            <v>3724</v>
          </cell>
          <cell r="W111">
            <v>494</v>
          </cell>
          <cell r="X111">
            <v>18</v>
          </cell>
          <cell r="Y111">
            <v>148</v>
          </cell>
          <cell r="Z111">
            <v>151</v>
          </cell>
          <cell r="AA111">
            <v>6</v>
          </cell>
          <cell r="AB111">
            <v>1</v>
          </cell>
          <cell r="AC111">
            <v>8</v>
          </cell>
          <cell r="AD111">
            <v>76</v>
          </cell>
          <cell r="AE111">
            <v>465</v>
          </cell>
          <cell r="AJ111">
            <v>56</v>
          </cell>
          <cell r="AK111">
            <v>849</v>
          </cell>
          <cell r="AL111">
            <v>885</v>
          </cell>
          <cell r="AM111">
            <v>52</v>
          </cell>
          <cell r="AN111">
            <v>38</v>
          </cell>
          <cell r="AO111">
            <v>156</v>
          </cell>
          <cell r="AP111">
            <v>195</v>
          </cell>
          <cell r="AQ111">
            <v>28</v>
          </cell>
          <cell r="AR111">
            <v>1</v>
          </cell>
          <cell r="AS111">
            <v>18</v>
          </cell>
          <cell r="AV111">
            <v>55</v>
          </cell>
          <cell r="AW111">
            <v>334</v>
          </cell>
          <cell r="AZ111">
            <v>4</v>
          </cell>
          <cell r="BA111">
            <v>20</v>
          </cell>
          <cell r="BB111">
            <v>8</v>
          </cell>
          <cell r="BC111">
            <v>0</v>
          </cell>
          <cell r="BD111">
            <v>10</v>
          </cell>
          <cell r="BE111">
            <v>48</v>
          </cell>
          <cell r="BF111">
            <v>30</v>
          </cell>
          <cell r="BG111">
            <v>2</v>
          </cell>
          <cell r="BH111">
            <v>12</v>
          </cell>
          <cell r="BI111">
            <v>52</v>
          </cell>
          <cell r="BJ111">
            <v>33</v>
          </cell>
          <cell r="BK111">
            <v>2</v>
          </cell>
        </row>
        <row r="112">
          <cell r="B112" t="str">
            <v>Kab. Boyolali</v>
          </cell>
          <cell r="C112" t="str">
            <v>Prov. Jawa Tengah</v>
          </cell>
          <cell r="D112">
            <v>3</v>
          </cell>
          <cell r="E112">
            <v>13</v>
          </cell>
          <cell r="F112">
            <v>16</v>
          </cell>
          <cell r="G112">
            <v>0</v>
          </cell>
          <cell r="H112">
            <v>571</v>
          </cell>
          <cell r="I112">
            <v>1207</v>
          </cell>
          <cell r="J112">
            <v>1236</v>
          </cell>
          <cell r="K112">
            <v>55</v>
          </cell>
          <cell r="L112">
            <v>177</v>
          </cell>
          <cell r="M112">
            <v>360</v>
          </cell>
          <cell r="T112">
            <v>562</v>
          </cell>
          <cell r="U112">
            <v>3381</v>
          </cell>
          <cell r="V112">
            <v>3453</v>
          </cell>
          <cell r="W112">
            <v>508</v>
          </cell>
          <cell r="X112">
            <v>33</v>
          </cell>
          <cell r="Y112">
            <v>355</v>
          </cell>
          <cell r="Z112">
            <v>350</v>
          </cell>
          <cell r="AA112">
            <v>26</v>
          </cell>
          <cell r="AB112">
            <v>12</v>
          </cell>
          <cell r="AC112">
            <v>160</v>
          </cell>
          <cell r="AD112">
            <v>195</v>
          </cell>
          <cell r="AE112">
            <v>1096</v>
          </cell>
          <cell r="AJ112">
            <v>52</v>
          </cell>
          <cell r="AK112">
            <v>867</v>
          </cell>
          <cell r="AL112">
            <v>912</v>
          </cell>
          <cell r="AM112">
            <v>51</v>
          </cell>
          <cell r="AN112">
            <v>44</v>
          </cell>
          <cell r="AO112">
            <v>251</v>
          </cell>
          <cell r="AP112">
            <v>267</v>
          </cell>
          <cell r="AQ112">
            <v>38</v>
          </cell>
          <cell r="AR112">
            <v>15</v>
          </cell>
          <cell r="AS112">
            <v>270</v>
          </cell>
          <cell r="AV112">
            <v>34</v>
          </cell>
          <cell r="AW112">
            <v>163</v>
          </cell>
          <cell r="AZ112">
            <v>5</v>
          </cell>
          <cell r="BA112">
            <v>36</v>
          </cell>
          <cell r="BB112">
            <v>9</v>
          </cell>
          <cell r="BC112">
            <v>2</v>
          </cell>
          <cell r="BD112">
            <v>12</v>
          </cell>
          <cell r="BE112">
            <v>59</v>
          </cell>
          <cell r="BF112">
            <v>21</v>
          </cell>
          <cell r="BG112">
            <v>3</v>
          </cell>
          <cell r="BH112">
            <v>14</v>
          </cell>
          <cell r="BI112">
            <v>60</v>
          </cell>
          <cell r="BJ112">
            <v>23</v>
          </cell>
          <cell r="BK112">
            <v>3</v>
          </cell>
        </row>
        <row r="113">
          <cell r="B113" t="str">
            <v>Kab. Brebes</v>
          </cell>
          <cell r="C113" t="str">
            <v>Prov. Jawa Tengah</v>
          </cell>
          <cell r="D113">
            <v>3</v>
          </cell>
          <cell r="E113">
            <v>14</v>
          </cell>
          <cell r="F113">
            <v>10</v>
          </cell>
          <cell r="G113">
            <v>1</v>
          </cell>
          <cell r="H113">
            <v>430</v>
          </cell>
          <cell r="I113">
            <v>1055</v>
          </cell>
          <cell r="J113">
            <v>925</v>
          </cell>
          <cell r="K113">
            <v>31</v>
          </cell>
          <cell r="L113">
            <v>175</v>
          </cell>
          <cell r="M113">
            <v>348</v>
          </cell>
          <cell r="T113">
            <v>871</v>
          </cell>
          <cell r="U113">
            <v>5821</v>
          </cell>
          <cell r="V113">
            <v>5653</v>
          </cell>
          <cell r="W113">
            <v>845</v>
          </cell>
          <cell r="X113">
            <v>26</v>
          </cell>
          <cell r="Y113">
            <v>176</v>
          </cell>
          <cell r="Z113">
            <v>164</v>
          </cell>
          <cell r="AA113">
            <v>14</v>
          </cell>
          <cell r="AB113">
            <v>7</v>
          </cell>
          <cell r="AC113">
            <v>118</v>
          </cell>
          <cell r="AD113">
            <v>210</v>
          </cell>
          <cell r="AE113">
            <v>1303</v>
          </cell>
          <cell r="AJ113">
            <v>77</v>
          </cell>
          <cell r="AK113">
            <v>1339</v>
          </cell>
          <cell r="AL113">
            <v>1335</v>
          </cell>
          <cell r="AM113">
            <v>74</v>
          </cell>
          <cell r="AN113">
            <v>74</v>
          </cell>
          <cell r="AO113">
            <v>482</v>
          </cell>
          <cell r="AP113">
            <v>490</v>
          </cell>
          <cell r="AQ113">
            <v>49</v>
          </cell>
          <cell r="AR113">
            <v>5</v>
          </cell>
          <cell r="AS113">
            <v>119</v>
          </cell>
          <cell r="AV113">
            <v>97</v>
          </cell>
          <cell r="AW113">
            <v>771</v>
          </cell>
          <cell r="AZ113">
            <v>20</v>
          </cell>
          <cell r="BA113">
            <v>200</v>
          </cell>
          <cell r="BB113">
            <v>91</v>
          </cell>
          <cell r="BC113">
            <v>6</v>
          </cell>
          <cell r="BD113">
            <v>37</v>
          </cell>
          <cell r="BE113">
            <v>291</v>
          </cell>
          <cell r="BF113">
            <v>146</v>
          </cell>
          <cell r="BG113">
            <v>12</v>
          </cell>
          <cell r="BH113">
            <v>38</v>
          </cell>
          <cell r="BI113">
            <v>294</v>
          </cell>
          <cell r="BJ113">
            <v>147</v>
          </cell>
          <cell r="BK113">
            <v>12</v>
          </cell>
        </row>
        <row r="114">
          <cell r="B114" t="str">
            <v>Kab. Cilacap</v>
          </cell>
          <cell r="C114" t="str">
            <v>Prov. Jawa Tengah</v>
          </cell>
          <cell r="D114">
            <v>5</v>
          </cell>
          <cell r="E114">
            <v>22</v>
          </cell>
          <cell r="F114">
            <v>22</v>
          </cell>
          <cell r="G114">
            <v>4</v>
          </cell>
          <cell r="H114">
            <v>353</v>
          </cell>
          <cell r="I114">
            <v>949</v>
          </cell>
          <cell r="J114">
            <v>878</v>
          </cell>
          <cell r="K114">
            <v>32</v>
          </cell>
          <cell r="L114">
            <v>174</v>
          </cell>
          <cell r="M114">
            <v>317</v>
          </cell>
          <cell r="T114">
            <v>977</v>
          </cell>
          <cell r="U114">
            <v>6351</v>
          </cell>
          <cell r="V114">
            <v>6109</v>
          </cell>
          <cell r="W114">
            <v>738</v>
          </cell>
          <cell r="X114">
            <v>55</v>
          </cell>
          <cell r="Y114">
            <v>451</v>
          </cell>
          <cell r="Z114">
            <v>439</v>
          </cell>
          <cell r="AA114">
            <v>34</v>
          </cell>
          <cell r="AB114">
            <v>6</v>
          </cell>
          <cell r="AC114">
            <v>89</v>
          </cell>
          <cell r="AD114">
            <v>184</v>
          </cell>
          <cell r="AE114">
            <v>1170</v>
          </cell>
          <cell r="AJ114">
            <v>84</v>
          </cell>
          <cell r="AK114">
            <v>1497</v>
          </cell>
          <cell r="AL114">
            <v>1461</v>
          </cell>
          <cell r="AM114">
            <v>84</v>
          </cell>
          <cell r="AN114">
            <v>116</v>
          </cell>
          <cell r="AO114">
            <v>813</v>
          </cell>
          <cell r="AP114">
            <v>905</v>
          </cell>
          <cell r="AQ114">
            <v>102</v>
          </cell>
          <cell r="AR114">
            <v>5</v>
          </cell>
          <cell r="AS114">
            <v>122</v>
          </cell>
          <cell r="AV114">
            <v>69</v>
          </cell>
          <cell r="AW114">
            <v>560</v>
          </cell>
          <cell r="AZ114">
            <v>23</v>
          </cell>
          <cell r="BA114">
            <v>177</v>
          </cell>
          <cell r="BB114">
            <v>114</v>
          </cell>
          <cell r="BC114">
            <v>10</v>
          </cell>
          <cell r="BD114">
            <v>32</v>
          </cell>
          <cell r="BE114">
            <v>226</v>
          </cell>
          <cell r="BF114">
            <v>139</v>
          </cell>
          <cell r="BG114">
            <v>11</v>
          </cell>
          <cell r="BH114">
            <v>33</v>
          </cell>
          <cell r="BI114">
            <v>229</v>
          </cell>
          <cell r="BJ114">
            <v>141</v>
          </cell>
          <cell r="BK114">
            <v>11</v>
          </cell>
        </row>
        <row r="115">
          <cell r="B115" t="str">
            <v>Kab. Demak</v>
          </cell>
          <cell r="C115" t="str">
            <v>Prov. Jawa Tengah</v>
          </cell>
          <cell r="D115">
            <v>2</v>
          </cell>
          <cell r="E115">
            <v>14</v>
          </cell>
          <cell r="F115">
            <v>10</v>
          </cell>
          <cell r="G115">
            <v>2</v>
          </cell>
          <cell r="H115">
            <v>474</v>
          </cell>
          <cell r="I115">
            <v>1111</v>
          </cell>
          <cell r="J115">
            <v>924</v>
          </cell>
          <cell r="K115">
            <v>46</v>
          </cell>
          <cell r="L115">
            <v>142</v>
          </cell>
          <cell r="M115">
            <v>317</v>
          </cell>
          <cell r="T115">
            <v>473</v>
          </cell>
          <cell r="U115">
            <v>3493</v>
          </cell>
          <cell r="V115">
            <v>3582</v>
          </cell>
          <cell r="W115">
            <v>449</v>
          </cell>
          <cell r="X115">
            <v>21</v>
          </cell>
          <cell r="Y115">
            <v>193</v>
          </cell>
          <cell r="Z115">
            <v>186</v>
          </cell>
          <cell r="AA115">
            <v>14</v>
          </cell>
          <cell r="AB115">
            <v>7</v>
          </cell>
          <cell r="AC115">
            <v>96</v>
          </cell>
          <cell r="AD115">
            <v>125</v>
          </cell>
          <cell r="AE115">
            <v>783</v>
          </cell>
          <cell r="AJ115">
            <v>38</v>
          </cell>
          <cell r="AK115">
            <v>658</v>
          </cell>
          <cell r="AL115">
            <v>673</v>
          </cell>
          <cell r="AM115">
            <v>38</v>
          </cell>
          <cell r="AN115">
            <v>46</v>
          </cell>
          <cell r="AO115">
            <v>241</v>
          </cell>
          <cell r="AP115">
            <v>223</v>
          </cell>
          <cell r="AQ115">
            <v>40</v>
          </cell>
          <cell r="AR115">
            <v>5</v>
          </cell>
          <cell r="AS115">
            <v>97</v>
          </cell>
          <cell r="AV115">
            <v>128</v>
          </cell>
          <cell r="AW115">
            <v>866</v>
          </cell>
          <cell r="AZ115">
            <v>13</v>
          </cell>
          <cell r="BA115">
            <v>101</v>
          </cell>
          <cell r="BB115">
            <v>51</v>
          </cell>
          <cell r="BC115">
            <v>3</v>
          </cell>
          <cell r="BD115">
            <v>24</v>
          </cell>
          <cell r="BE115">
            <v>160</v>
          </cell>
          <cell r="BF115">
            <v>81</v>
          </cell>
          <cell r="BG115">
            <v>6</v>
          </cell>
          <cell r="BH115">
            <v>27</v>
          </cell>
          <cell r="BI115">
            <v>168</v>
          </cell>
          <cell r="BJ115">
            <v>86</v>
          </cell>
          <cell r="BK115">
            <v>6</v>
          </cell>
        </row>
        <row r="116">
          <cell r="B116" t="str">
            <v>Kab. Grobogan</v>
          </cell>
          <cell r="C116" t="str">
            <v>Prov. Jawa Tengah</v>
          </cell>
          <cell r="D116">
            <v>3</v>
          </cell>
          <cell r="E116">
            <v>11</v>
          </cell>
          <cell r="F116">
            <v>10</v>
          </cell>
          <cell r="G116">
            <v>2</v>
          </cell>
          <cell r="H116">
            <v>729</v>
          </cell>
          <cell r="I116">
            <v>1296</v>
          </cell>
          <cell r="J116">
            <v>1172</v>
          </cell>
          <cell r="K116">
            <v>42</v>
          </cell>
          <cell r="L116">
            <v>115</v>
          </cell>
          <cell r="M116">
            <v>190</v>
          </cell>
          <cell r="T116">
            <v>790</v>
          </cell>
          <cell r="U116">
            <v>4891</v>
          </cell>
          <cell r="V116">
            <v>4913</v>
          </cell>
          <cell r="W116">
            <v>660</v>
          </cell>
          <cell r="X116">
            <v>18</v>
          </cell>
          <cell r="Y116">
            <v>141</v>
          </cell>
          <cell r="Z116">
            <v>142</v>
          </cell>
          <cell r="AA116">
            <v>9</v>
          </cell>
          <cell r="AB116">
            <v>3</v>
          </cell>
          <cell r="AC116">
            <v>48</v>
          </cell>
          <cell r="AD116">
            <v>94</v>
          </cell>
          <cell r="AE116">
            <v>449</v>
          </cell>
          <cell r="AJ116">
            <v>74</v>
          </cell>
          <cell r="AK116">
            <v>1128</v>
          </cell>
          <cell r="AL116">
            <v>1186</v>
          </cell>
          <cell r="AM116">
            <v>66</v>
          </cell>
          <cell r="AN116">
            <v>65</v>
          </cell>
          <cell r="AO116">
            <v>344</v>
          </cell>
          <cell r="AP116">
            <v>364</v>
          </cell>
          <cell r="AQ116">
            <v>56</v>
          </cell>
          <cell r="AR116">
            <v>3</v>
          </cell>
          <cell r="AS116">
            <v>65</v>
          </cell>
          <cell r="AV116">
            <v>95</v>
          </cell>
          <cell r="AW116">
            <v>636</v>
          </cell>
          <cell r="AZ116">
            <v>12</v>
          </cell>
          <cell r="BA116">
            <v>107</v>
          </cell>
          <cell r="BB116">
            <v>33</v>
          </cell>
          <cell r="BC116">
            <v>8</v>
          </cell>
          <cell r="BD116">
            <v>25</v>
          </cell>
          <cell r="BE116">
            <v>176</v>
          </cell>
          <cell r="BF116">
            <v>66</v>
          </cell>
          <cell r="BG116">
            <v>15</v>
          </cell>
          <cell r="BH116">
            <v>30</v>
          </cell>
          <cell r="BI116">
            <v>194</v>
          </cell>
          <cell r="BJ116">
            <v>74</v>
          </cell>
          <cell r="BK116">
            <v>15</v>
          </cell>
        </row>
        <row r="117">
          <cell r="B117" t="str">
            <v>Kab. Jepara</v>
          </cell>
          <cell r="C117" t="str">
            <v>Prov. Jawa Tengah</v>
          </cell>
          <cell r="D117">
            <v>4</v>
          </cell>
          <cell r="E117">
            <v>16</v>
          </cell>
          <cell r="F117">
            <v>14</v>
          </cell>
          <cell r="G117">
            <v>1</v>
          </cell>
          <cell r="H117">
            <v>462</v>
          </cell>
          <cell r="I117">
            <v>1425</v>
          </cell>
          <cell r="J117">
            <v>1310</v>
          </cell>
          <cell r="K117">
            <v>63</v>
          </cell>
          <cell r="L117">
            <v>165</v>
          </cell>
          <cell r="M117">
            <v>463</v>
          </cell>
          <cell r="T117">
            <v>573</v>
          </cell>
          <cell r="U117">
            <v>3695</v>
          </cell>
          <cell r="V117">
            <v>3638</v>
          </cell>
          <cell r="W117">
            <v>567</v>
          </cell>
          <cell r="X117">
            <v>24</v>
          </cell>
          <cell r="Y117">
            <v>226</v>
          </cell>
          <cell r="Z117">
            <v>211</v>
          </cell>
          <cell r="AA117">
            <v>17</v>
          </cell>
          <cell r="AB117">
            <v>2</v>
          </cell>
          <cell r="AC117">
            <v>47</v>
          </cell>
          <cell r="AD117">
            <v>192</v>
          </cell>
          <cell r="AE117">
            <v>1428</v>
          </cell>
          <cell r="AJ117">
            <v>39</v>
          </cell>
          <cell r="AK117">
            <v>692</v>
          </cell>
          <cell r="AL117">
            <v>678</v>
          </cell>
          <cell r="AM117">
            <v>39</v>
          </cell>
          <cell r="AN117">
            <v>54</v>
          </cell>
          <cell r="AO117">
            <v>312</v>
          </cell>
          <cell r="AP117">
            <v>297</v>
          </cell>
          <cell r="AQ117">
            <v>41</v>
          </cell>
          <cell r="AR117">
            <v>2</v>
          </cell>
          <cell r="AS117">
            <v>57</v>
          </cell>
          <cell r="AV117">
            <v>111</v>
          </cell>
          <cell r="AW117">
            <v>845</v>
          </cell>
          <cell r="AZ117">
            <v>13</v>
          </cell>
          <cell r="BA117">
            <v>235</v>
          </cell>
          <cell r="BB117">
            <v>113</v>
          </cell>
          <cell r="BC117">
            <v>4</v>
          </cell>
          <cell r="BD117">
            <v>18</v>
          </cell>
          <cell r="BE117">
            <v>272</v>
          </cell>
          <cell r="BF117">
            <v>128</v>
          </cell>
          <cell r="BG117">
            <v>4</v>
          </cell>
          <cell r="BH117">
            <v>19</v>
          </cell>
          <cell r="BI117">
            <v>274</v>
          </cell>
          <cell r="BJ117">
            <v>130</v>
          </cell>
          <cell r="BK117">
            <v>4</v>
          </cell>
        </row>
        <row r="118">
          <cell r="B118" t="str">
            <v>Kab. Karanganyar</v>
          </cell>
          <cell r="C118" t="str">
            <v>Prov. Jawa Tengah</v>
          </cell>
          <cell r="D118">
            <v>3</v>
          </cell>
          <cell r="E118">
            <v>16</v>
          </cell>
          <cell r="F118">
            <v>16</v>
          </cell>
          <cell r="G118">
            <v>2</v>
          </cell>
          <cell r="H118">
            <v>553</v>
          </cell>
          <cell r="I118">
            <v>1319</v>
          </cell>
          <cell r="J118">
            <v>1335</v>
          </cell>
          <cell r="K118">
            <v>133</v>
          </cell>
          <cell r="L118">
            <v>78</v>
          </cell>
          <cell r="M118">
            <v>233</v>
          </cell>
          <cell r="T118">
            <v>473</v>
          </cell>
          <cell r="U118">
            <v>3063</v>
          </cell>
          <cell r="V118">
            <v>3065</v>
          </cell>
          <cell r="W118">
            <v>466</v>
          </cell>
          <cell r="X118">
            <v>27</v>
          </cell>
          <cell r="Y118">
            <v>281</v>
          </cell>
          <cell r="Z118">
            <v>274</v>
          </cell>
          <cell r="AA118">
            <v>20</v>
          </cell>
          <cell r="AB118">
            <v>3</v>
          </cell>
          <cell r="AC118">
            <v>55</v>
          </cell>
          <cell r="AD118">
            <v>66</v>
          </cell>
          <cell r="AE118">
            <v>544</v>
          </cell>
          <cell r="AJ118">
            <v>51</v>
          </cell>
          <cell r="AK118">
            <v>866</v>
          </cell>
          <cell r="AL118">
            <v>888</v>
          </cell>
          <cell r="AM118">
            <v>51</v>
          </cell>
          <cell r="AN118">
            <v>29</v>
          </cell>
          <cell r="AO118">
            <v>209</v>
          </cell>
          <cell r="AP118">
            <v>241</v>
          </cell>
          <cell r="AQ118">
            <v>27</v>
          </cell>
          <cell r="AR118">
            <v>5</v>
          </cell>
          <cell r="AS118">
            <v>117</v>
          </cell>
          <cell r="AV118">
            <v>20</v>
          </cell>
          <cell r="AW118">
            <v>113</v>
          </cell>
          <cell r="AZ118">
            <v>8</v>
          </cell>
          <cell r="BA118">
            <v>106</v>
          </cell>
          <cell r="BB118">
            <v>25</v>
          </cell>
          <cell r="BC118">
            <v>2</v>
          </cell>
          <cell r="BD118">
            <v>15</v>
          </cell>
          <cell r="BE118">
            <v>129</v>
          </cell>
          <cell r="BF118">
            <v>38</v>
          </cell>
          <cell r="BG118">
            <v>2</v>
          </cell>
          <cell r="BH118">
            <v>19</v>
          </cell>
          <cell r="BI118">
            <v>136</v>
          </cell>
          <cell r="BJ118">
            <v>46</v>
          </cell>
          <cell r="BK118">
            <v>2</v>
          </cell>
        </row>
        <row r="119">
          <cell r="B119" t="str">
            <v>Kab. Kebumen</v>
          </cell>
          <cell r="C119" t="str">
            <v>Prov. Jawa Tengah</v>
          </cell>
          <cell r="D119">
            <v>2</v>
          </cell>
          <cell r="E119">
            <v>13</v>
          </cell>
          <cell r="F119">
            <v>13</v>
          </cell>
          <cell r="G119">
            <v>0</v>
          </cell>
          <cell r="H119">
            <v>586</v>
          </cell>
          <cell r="I119">
            <v>1042</v>
          </cell>
          <cell r="J119">
            <v>1018</v>
          </cell>
          <cell r="K119">
            <v>49</v>
          </cell>
          <cell r="L119">
            <v>102</v>
          </cell>
          <cell r="M119">
            <v>172</v>
          </cell>
          <cell r="T119">
            <v>776</v>
          </cell>
          <cell r="U119">
            <v>4946</v>
          </cell>
          <cell r="V119">
            <v>4968</v>
          </cell>
          <cell r="W119">
            <v>770</v>
          </cell>
          <cell r="X119">
            <v>25</v>
          </cell>
          <cell r="Y119">
            <v>226</v>
          </cell>
          <cell r="Z119">
            <v>242</v>
          </cell>
          <cell r="AA119">
            <v>15</v>
          </cell>
          <cell r="AB119">
            <v>4</v>
          </cell>
          <cell r="AC119">
            <v>67</v>
          </cell>
          <cell r="AD119">
            <v>106</v>
          </cell>
          <cell r="AE119">
            <v>632</v>
          </cell>
          <cell r="AJ119">
            <v>59</v>
          </cell>
          <cell r="AK119">
            <v>1104</v>
          </cell>
          <cell r="AL119">
            <v>1117</v>
          </cell>
          <cell r="AM119">
            <v>59</v>
          </cell>
          <cell r="AN119">
            <v>57</v>
          </cell>
          <cell r="AO119">
            <v>351</v>
          </cell>
          <cell r="AP119">
            <v>412</v>
          </cell>
          <cell r="AQ119">
            <v>45</v>
          </cell>
          <cell r="AR119">
            <v>8</v>
          </cell>
          <cell r="AS119">
            <v>221</v>
          </cell>
          <cell r="AV119">
            <v>82</v>
          </cell>
          <cell r="AW119">
            <v>353</v>
          </cell>
          <cell r="AZ119">
            <v>16</v>
          </cell>
          <cell r="BA119">
            <v>106</v>
          </cell>
          <cell r="BB119">
            <v>71</v>
          </cell>
          <cell r="BC119">
            <v>7</v>
          </cell>
          <cell r="BD119">
            <v>22</v>
          </cell>
          <cell r="BE119">
            <v>131</v>
          </cell>
          <cell r="BF119">
            <v>98</v>
          </cell>
          <cell r="BG119">
            <v>7</v>
          </cell>
          <cell r="BH119">
            <v>24</v>
          </cell>
          <cell r="BI119">
            <v>136</v>
          </cell>
          <cell r="BJ119">
            <v>103</v>
          </cell>
          <cell r="BK119">
            <v>7</v>
          </cell>
        </row>
        <row r="120">
          <cell r="B120" t="str">
            <v>Kab. Kendal</v>
          </cell>
          <cell r="C120" t="str">
            <v>Prov. Jawa Tengah</v>
          </cell>
          <cell r="D120">
            <v>3</v>
          </cell>
          <cell r="E120">
            <v>11</v>
          </cell>
          <cell r="F120">
            <v>13</v>
          </cell>
          <cell r="G120">
            <v>1</v>
          </cell>
          <cell r="H120">
            <v>499</v>
          </cell>
          <cell r="I120">
            <v>1457</v>
          </cell>
          <cell r="J120">
            <v>1262</v>
          </cell>
          <cell r="K120">
            <v>113</v>
          </cell>
          <cell r="L120">
            <v>51</v>
          </cell>
          <cell r="M120">
            <v>94</v>
          </cell>
          <cell r="T120">
            <v>551</v>
          </cell>
          <cell r="U120">
            <v>3424</v>
          </cell>
          <cell r="V120">
            <v>3430</v>
          </cell>
          <cell r="W120">
            <v>526</v>
          </cell>
          <cell r="X120">
            <v>23</v>
          </cell>
          <cell r="Y120">
            <v>227</v>
          </cell>
          <cell r="Z120">
            <v>212</v>
          </cell>
          <cell r="AA120">
            <v>17</v>
          </cell>
          <cell r="AB120">
            <v>3</v>
          </cell>
          <cell r="AC120">
            <v>62</v>
          </cell>
          <cell r="AD120">
            <v>94</v>
          </cell>
          <cell r="AE120">
            <v>601</v>
          </cell>
          <cell r="AJ120">
            <v>50</v>
          </cell>
          <cell r="AK120">
            <v>793</v>
          </cell>
          <cell r="AL120">
            <v>819</v>
          </cell>
          <cell r="AM120">
            <v>48</v>
          </cell>
          <cell r="AN120">
            <v>56</v>
          </cell>
          <cell r="AO120">
            <v>374</v>
          </cell>
          <cell r="AP120">
            <v>424</v>
          </cell>
          <cell r="AQ120">
            <v>48</v>
          </cell>
          <cell r="AR120">
            <v>2</v>
          </cell>
          <cell r="AS120">
            <v>58</v>
          </cell>
          <cell r="AV120">
            <v>45</v>
          </cell>
          <cell r="AW120">
            <v>340</v>
          </cell>
          <cell r="AZ120">
            <v>8</v>
          </cell>
          <cell r="BA120">
            <v>83</v>
          </cell>
          <cell r="BB120">
            <v>67</v>
          </cell>
          <cell r="BC120">
            <v>6</v>
          </cell>
          <cell r="BD120">
            <v>20</v>
          </cell>
          <cell r="BE120">
            <v>183</v>
          </cell>
          <cell r="BF120">
            <v>118</v>
          </cell>
          <cell r="BG120">
            <v>14</v>
          </cell>
          <cell r="BH120">
            <v>21</v>
          </cell>
          <cell r="BI120">
            <v>187</v>
          </cell>
          <cell r="BJ120">
            <v>119</v>
          </cell>
          <cell r="BK120">
            <v>15</v>
          </cell>
        </row>
        <row r="121">
          <cell r="B121" t="str">
            <v>Kab. Klaten</v>
          </cell>
          <cell r="C121" t="str">
            <v>Prov. Jawa Tengah</v>
          </cell>
          <cell r="D121">
            <v>1</v>
          </cell>
          <cell r="E121">
            <v>4</v>
          </cell>
          <cell r="F121">
            <v>4</v>
          </cell>
          <cell r="G121">
            <v>1</v>
          </cell>
          <cell r="H121">
            <v>602</v>
          </cell>
          <cell r="I121">
            <v>1289</v>
          </cell>
          <cell r="J121">
            <v>1352</v>
          </cell>
          <cell r="K121">
            <v>46</v>
          </cell>
          <cell r="L121">
            <v>363</v>
          </cell>
          <cell r="M121">
            <v>791</v>
          </cell>
          <cell r="T121">
            <v>704</v>
          </cell>
          <cell r="U121">
            <v>4374</v>
          </cell>
          <cell r="V121">
            <v>4442</v>
          </cell>
          <cell r="W121">
            <v>695</v>
          </cell>
          <cell r="X121">
            <v>78</v>
          </cell>
          <cell r="Y121">
            <v>748</v>
          </cell>
          <cell r="Z121">
            <v>668</v>
          </cell>
          <cell r="AA121">
            <v>49</v>
          </cell>
          <cell r="AB121">
            <v>3</v>
          </cell>
          <cell r="AC121">
            <v>45</v>
          </cell>
          <cell r="AD121">
            <v>82</v>
          </cell>
          <cell r="AE121">
            <v>734</v>
          </cell>
          <cell r="AJ121">
            <v>65</v>
          </cell>
          <cell r="AK121">
            <v>1277</v>
          </cell>
          <cell r="AL121">
            <v>1320</v>
          </cell>
          <cell r="AM121">
            <v>65</v>
          </cell>
          <cell r="AN121">
            <v>51</v>
          </cell>
          <cell r="AO121">
            <v>263</v>
          </cell>
          <cell r="AP121">
            <v>289</v>
          </cell>
          <cell r="AQ121">
            <v>37</v>
          </cell>
          <cell r="AR121">
            <v>8</v>
          </cell>
          <cell r="AS121">
            <v>202</v>
          </cell>
          <cell r="AV121">
            <v>13</v>
          </cell>
          <cell r="AW121">
            <v>83</v>
          </cell>
          <cell r="AZ121">
            <v>4</v>
          </cell>
          <cell r="BA121">
            <v>29</v>
          </cell>
          <cell r="BB121">
            <v>10</v>
          </cell>
          <cell r="BC121">
            <v>0</v>
          </cell>
          <cell r="BD121">
            <v>9</v>
          </cell>
          <cell r="BE121">
            <v>43</v>
          </cell>
          <cell r="BF121">
            <v>18</v>
          </cell>
          <cell r="BG121">
            <v>1</v>
          </cell>
          <cell r="BH121">
            <v>11</v>
          </cell>
          <cell r="BI121">
            <v>45</v>
          </cell>
          <cell r="BJ121">
            <v>22</v>
          </cell>
          <cell r="BK121">
            <v>2</v>
          </cell>
        </row>
        <row r="122">
          <cell r="B122" t="str">
            <v>Kab. Kudus</v>
          </cell>
          <cell r="C122" t="str">
            <v>Prov. Jawa Tengah</v>
          </cell>
          <cell r="D122">
            <v>3</v>
          </cell>
          <cell r="E122">
            <v>14</v>
          </cell>
          <cell r="F122">
            <v>17</v>
          </cell>
          <cell r="G122">
            <v>3</v>
          </cell>
          <cell r="H122">
            <v>218</v>
          </cell>
          <cell r="I122">
            <v>745</v>
          </cell>
          <cell r="J122">
            <v>752</v>
          </cell>
          <cell r="K122">
            <v>38</v>
          </cell>
          <cell r="L122">
            <v>116</v>
          </cell>
          <cell r="M122">
            <v>442</v>
          </cell>
          <cell r="T122">
            <v>417</v>
          </cell>
          <cell r="U122">
            <v>2461</v>
          </cell>
          <cell r="V122">
            <v>2478</v>
          </cell>
          <cell r="W122">
            <v>397</v>
          </cell>
          <cell r="X122">
            <v>24</v>
          </cell>
          <cell r="Y122">
            <v>267</v>
          </cell>
          <cell r="Z122">
            <v>272</v>
          </cell>
          <cell r="AA122">
            <v>16</v>
          </cell>
          <cell r="AB122">
            <v>1</v>
          </cell>
          <cell r="AC122">
            <v>22</v>
          </cell>
          <cell r="AD122">
            <v>142</v>
          </cell>
          <cell r="AE122">
            <v>1225</v>
          </cell>
          <cell r="AJ122">
            <v>27</v>
          </cell>
          <cell r="AK122">
            <v>593</v>
          </cell>
          <cell r="AL122">
            <v>588</v>
          </cell>
          <cell r="AM122">
            <v>27</v>
          </cell>
          <cell r="AN122">
            <v>23</v>
          </cell>
          <cell r="AO122">
            <v>158</v>
          </cell>
          <cell r="AP122">
            <v>166</v>
          </cell>
          <cell r="AQ122">
            <v>20</v>
          </cell>
          <cell r="AR122">
            <v>2</v>
          </cell>
          <cell r="AS122">
            <v>57</v>
          </cell>
          <cell r="AV122">
            <v>65</v>
          </cell>
          <cell r="AW122">
            <v>664</v>
          </cell>
          <cell r="AZ122">
            <v>5</v>
          </cell>
          <cell r="BA122">
            <v>40</v>
          </cell>
          <cell r="BB122">
            <v>42</v>
          </cell>
          <cell r="BC122">
            <v>2</v>
          </cell>
          <cell r="BD122">
            <v>10</v>
          </cell>
          <cell r="BE122">
            <v>63</v>
          </cell>
          <cell r="BF122">
            <v>59</v>
          </cell>
          <cell r="BG122">
            <v>2</v>
          </cell>
          <cell r="BH122">
            <v>16</v>
          </cell>
          <cell r="BI122">
            <v>101</v>
          </cell>
          <cell r="BJ122">
            <v>84</v>
          </cell>
          <cell r="BK122">
            <v>2</v>
          </cell>
        </row>
        <row r="123">
          <cell r="B123" t="str">
            <v>Kab. Magelang</v>
          </cell>
          <cell r="C123" t="str">
            <v>Prov. Jawa Tengah</v>
          </cell>
          <cell r="D123">
            <v>3</v>
          </cell>
          <cell r="E123">
            <v>10</v>
          </cell>
          <cell r="F123">
            <v>10</v>
          </cell>
          <cell r="G123">
            <v>2</v>
          </cell>
          <cell r="H123">
            <v>495</v>
          </cell>
          <cell r="I123">
            <v>1046</v>
          </cell>
          <cell r="J123">
            <v>1007</v>
          </cell>
          <cell r="K123">
            <v>103</v>
          </cell>
          <cell r="L123">
            <v>429</v>
          </cell>
          <cell r="M123">
            <v>771</v>
          </cell>
          <cell r="T123">
            <v>550</v>
          </cell>
          <cell r="U123">
            <v>3673</v>
          </cell>
          <cell r="V123">
            <v>3792</v>
          </cell>
          <cell r="W123">
            <v>550</v>
          </cell>
          <cell r="X123">
            <v>53</v>
          </cell>
          <cell r="Y123">
            <v>509</v>
          </cell>
          <cell r="Z123">
            <v>506</v>
          </cell>
          <cell r="AA123">
            <v>46</v>
          </cell>
          <cell r="AB123">
            <v>7</v>
          </cell>
          <cell r="AC123">
            <v>88</v>
          </cell>
          <cell r="AD123">
            <v>306</v>
          </cell>
          <cell r="AE123">
            <v>1595</v>
          </cell>
          <cell r="AJ123">
            <v>59</v>
          </cell>
          <cell r="AK123">
            <v>904</v>
          </cell>
          <cell r="AL123">
            <v>906</v>
          </cell>
          <cell r="AM123">
            <v>58</v>
          </cell>
          <cell r="AN123">
            <v>71</v>
          </cell>
          <cell r="AO123">
            <v>460</v>
          </cell>
          <cell r="AP123">
            <v>476</v>
          </cell>
          <cell r="AQ123">
            <v>63</v>
          </cell>
          <cell r="AR123">
            <v>5</v>
          </cell>
          <cell r="AS123">
            <v>118</v>
          </cell>
          <cell r="AV123">
            <v>66</v>
          </cell>
          <cell r="AW123">
            <v>389</v>
          </cell>
          <cell r="AZ123">
            <v>2</v>
          </cell>
          <cell r="BA123">
            <v>17</v>
          </cell>
          <cell r="BB123">
            <v>18</v>
          </cell>
          <cell r="BC123">
            <v>0</v>
          </cell>
          <cell r="BD123">
            <v>11</v>
          </cell>
          <cell r="BE123">
            <v>81</v>
          </cell>
          <cell r="BF123">
            <v>60</v>
          </cell>
          <cell r="BG123">
            <v>3</v>
          </cell>
          <cell r="BH123">
            <v>18</v>
          </cell>
          <cell r="BI123">
            <v>101</v>
          </cell>
          <cell r="BJ123">
            <v>75</v>
          </cell>
          <cell r="BK123">
            <v>5</v>
          </cell>
        </row>
        <row r="124">
          <cell r="B124" t="str">
            <v>Kab. Pati</v>
          </cell>
          <cell r="C124" t="str">
            <v>Prov. Jawa Tengah</v>
          </cell>
          <cell r="D124">
            <v>3</v>
          </cell>
          <cell r="E124">
            <v>17</v>
          </cell>
          <cell r="F124">
            <v>20</v>
          </cell>
          <cell r="G124">
            <v>2</v>
          </cell>
          <cell r="H124">
            <v>528</v>
          </cell>
          <cell r="I124">
            <v>1402</v>
          </cell>
          <cell r="J124">
            <v>1282</v>
          </cell>
          <cell r="K124">
            <v>91</v>
          </cell>
          <cell r="L124">
            <v>219</v>
          </cell>
          <cell r="M124">
            <v>618</v>
          </cell>
          <cell r="T124">
            <v>647</v>
          </cell>
          <cell r="U124">
            <v>4098</v>
          </cell>
          <cell r="V124">
            <v>4116</v>
          </cell>
          <cell r="W124">
            <v>604</v>
          </cell>
          <cell r="X124">
            <v>33</v>
          </cell>
          <cell r="Y124">
            <v>258</v>
          </cell>
          <cell r="Z124">
            <v>250</v>
          </cell>
          <cell r="AA124">
            <v>20</v>
          </cell>
          <cell r="AB124">
            <v>2</v>
          </cell>
          <cell r="AC124">
            <v>56</v>
          </cell>
          <cell r="AD124">
            <v>206</v>
          </cell>
          <cell r="AE124">
            <v>1377</v>
          </cell>
          <cell r="AJ124">
            <v>59</v>
          </cell>
          <cell r="AK124">
            <v>971</v>
          </cell>
          <cell r="AL124">
            <v>1034</v>
          </cell>
          <cell r="AM124">
            <v>50</v>
          </cell>
          <cell r="AN124">
            <v>32</v>
          </cell>
          <cell r="AO124">
            <v>142</v>
          </cell>
          <cell r="AP124">
            <v>160</v>
          </cell>
          <cell r="AQ124">
            <v>23</v>
          </cell>
          <cell r="AR124">
            <v>3</v>
          </cell>
          <cell r="AS124">
            <v>78</v>
          </cell>
          <cell r="AV124">
            <v>134</v>
          </cell>
          <cell r="AW124">
            <v>902</v>
          </cell>
          <cell r="AZ124">
            <v>2</v>
          </cell>
          <cell r="BA124">
            <v>13</v>
          </cell>
          <cell r="BB124">
            <v>10</v>
          </cell>
          <cell r="BC124">
            <v>0</v>
          </cell>
          <cell r="BD124">
            <v>16</v>
          </cell>
          <cell r="BE124">
            <v>91</v>
          </cell>
          <cell r="BF124">
            <v>50</v>
          </cell>
          <cell r="BG124">
            <v>7</v>
          </cell>
          <cell r="BH124">
            <v>23</v>
          </cell>
          <cell r="BI124">
            <v>111</v>
          </cell>
          <cell r="BJ124">
            <v>59</v>
          </cell>
          <cell r="BK124">
            <v>7</v>
          </cell>
        </row>
        <row r="125">
          <cell r="B125" t="str">
            <v>Kab. Pekalongan</v>
          </cell>
          <cell r="C125" t="str">
            <v>Prov. Jawa Tengah</v>
          </cell>
          <cell r="D125">
            <v>3</v>
          </cell>
          <cell r="E125">
            <v>15</v>
          </cell>
          <cell r="F125">
            <v>16</v>
          </cell>
          <cell r="G125">
            <v>1</v>
          </cell>
          <cell r="H125">
            <v>330</v>
          </cell>
          <cell r="I125">
            <v>1014</v>
          </cell>
          <cell r="J125">
            <v>901</v>
          </cell>
          <cell r="K125">
            <v>43</v>
          </cell>
          <cell r="L125">
            <v>109</v>
          </cell>
          <cell r="M125">
            <v>378</v>
          </cell>
          <cell r="T125">
            <v>478</v>
          </cell>
          <cell r="U125">
            <v>3095</v>
          </cell>
          <cell r="V125">
            <v>3060</v>
          </cell>
          <cell r="W125">
            <v>474</v>
          </cell>
          <cell r="X125">
            <v>37</v>
          </cell>
          <cell r="Y125">
            <v>261</v>
          </cell>
          <cell r="Z125">
            <v>264</v>
          </cell>
          <cell r="AA125">
            <v>34</v>
          </cell>
          <cell r="AB125">
            <v>1</v>
          </cell>
          <cell r="AC125">
            <v>21</v>
          </cell>
          <cell r="AD125">
            <v>119</v>
          </cell>
          <cell r="AE125">
            <v>915</v>
          </cell>
          <cell r="AJ125">
            <v>63</v>
          </cell>
          <cell r="AK125">
            <v>812</v>
          </cell>
          <cell r="AL125">
            <v>797</v>
          </cell>
          <cell r="AM125">
            <v>47</v>
          </cell>
          <cell r="AN125">
            <v>20</v>
          </cell>
          <cell r="AO125">
            <v>185</v>
          </cell>
          <cell r="AP125">
            <v>185</v>
          </cell>
          <cell r="AQ125">
            <v>18</v>
          </cell>
          <cell r="AR125">
            <v>2</v>
          </cell>
          <cell r="AS125">
            <v>52</v>
          </cell>
          <cell r="AV125">
            <v>33</v>
          </cell>
          <cell r="AW125">
            <v>288</v>
          </cell>
          <cell r="AZ125">
            <v>9</v>
          </cell>
          <cell r="BA125">
            <v>68</v>
          </cell>
          <cell r="BB125">
            <v>67</v>
          </cell>
          <cell r="BC125">
            <v>6</v>
          </cell>
          <cell r="BD125">
            <v>21</v>
          </cell>
          <cell r="BE125">
            <v>137</v>
          </cell>
          <cell r="BF125">
            <v>116</v>
          </cell>
          <cell r="BG125">
            <v>14</v>
          </cell>
          <cell r="BH125">
            <v>24</v>
          </cell>
          <cell r="BI125">
            <v>144</v>
          </cell>
          <cell r="BJ125">
            <v>123</v>
          </cell>
          <cell r="BK125">
            <v>15</v>
          </cell>
        </row>
        <row r="126">
          <cell r="B126" t="str">
            <v>Kab. Pemalang</v>
          </cell>
          <cell r="C126" t="str">
            <v>Prov. Jawa Tengah</v>
          </cell>
          <cell r="D126">
            <v>12</v>
          </cell>
          <cell r="E126">
            <v>46</v>
          </cell>
          <cell r="F126">
            <v>34</v>
          </cell>
          <cell r="G126">
            <v>11</v>
          </cell>
          <cell r="H126">
            <v>349</v>
          </cell>
          <cell r="I126">
            <v>924</v>
          </cell>
          <cell r="J126">
            <v>856</v>
          </cell>
          <cell r="K126">
            <v>18</v>
          </cell>
          <cell r="L126">
            <v>55</v>
          </cell>
          <cell r="M126">
            <v>113</v>
          </cell>
          <cell r="T126">
            <v>718</v>
          </cell>
          <cell r="U126">
            <v>4777</v>
          </cell>
          <cell r="V126">
            <v>4609</v>
          </cell>
          <cell r="W126">
            <v>699</v>
          </cell>
          <cell r="X126">
            <v>26</v>
          </cell>
          <cell r="Y126">
            <v>196</v>
          </cell>
          <cell r="Z126">
            <v>192</v>
          </cell>
          <cell r="AA126">
            <v>10</v>
          </cell>
          <cell r="AB126">
            <v>3</v>
          </cell>
          <cell r="AC126">
            <v>43</v>
          </cell>
          <cell r="AD126">
            <v>94</v>
          </cell>
          <cell r="AE126">
            <v>584</v>
          </cell>
          <cell r="AJ126">
            <v>66</v>
          </cell>
          <cell r="AK126">
            <v>1337</v>
          </cell>
          <cell r="AL126">
            <v>1279</v>
          </cell>
          <cell r="AM126">
            <v>61</v>
          </cell>
          <cell r="AN126">
            <v>50</v>
          </cell>
          <cell r="AO126">
            <v>339</v>
          </cell>
          <cell r="AP126">
            <v>356</v>
          </cell>
          <cell r="AQ126">
            <v>45</v>
          </cell>
          <cell r="AR126">
            <v>3</v>
          </cell>
          <cell r="AS126">
            <v>73</v>
          </cell>
          <cell r="AV126">
            <v>45</v>
          </cell>
          <cell r="AW126">
            <v>349</v>
          </cell>
          <cell r="AZ126">
            <v>4</v>
          </cell>
          <cell r="BA126">
            <v>36</v>
          </cell>
          <cell r="BB126">
            <v>37</v>
          </cell>
          <cell r="BC126">
            <v>2</v>
          </cell>
          <cell r="BD126">
            <v>14</v>
          </cell>
          <cell r="BE126">
            <v>112</v>
          </cell>
          <cell r="BF126">
            <v>92</v>
          </cell>
          <cell r="BG126">
            <v>8</v>
          </cell>
          <cell r="BH126">
            <v>16</v>
          </cell>
          <cell r="BI126">
            <v>118</v>
          </cell>
          <cell r="BJ126">
            <v>99</v>
          </cell>
          <cell r="BK126">
            <v>8</v>
          </cell>
        </row>
        <row r="127">
          <cell r="B127" t="str">
            <v>Kab. Purbalingga</v>
          </cell>
          <cell r="C127" t="str">
            <v>Prov. Jawa Tengah</v>
          </cell>
          <cell r="D127">
            <v>6</v>
          </cell>
          <cell r="E127">
            <v>31</v>
          </cell>
          <cell r="F127">
            <v>30</v>
          </cell>
          <cell r="G127">
            <v>0</v>
          </cell>
          <cell r="H127">
            <v>255</v>
          </cell>
          <cell r="I127">
            <v>445</v>
          </cell>
          <cell r="J127">
            <v>378</v>
          </cell>
          <cell r="K127">
            <v>11</v>
          </cell>
          <cell r="L127">
            <v>248</v>
          </cell>
          <cell r="M127">
            <v>356</v>
          </cell>
          <cell r="T127">
            <v>459</v>
          </cell>
          <cell r="U127">
            <v>3182</v>
          </cell>
          <cell r="V127">
            <v>3230</v>
          </cell>
          <cell r="W127">
            <v>449</v>
          </cell>
          <cell r="X127">
            <v>7</v>
          </cell>
          <cell r="Y127">
            <v>99</v>
          </cell>
          <cell r="Z127">
            <v>85</v>
          </cell>
          <cell r="AA127">
            <v>5</v>
          </cell>
          <cell r="AB127">
            <v>3</v>
          </cell>
          <cell r="AC127">
            <v>62</v>
          </cell>
          <cell r="AD127">
            <v>179</v>
          </cell>
          <cell r="AE127">
            <v>1303</v>
          </cell>
          <cell r="AJ127">
            <v>60</v>
          </cell>
          <cell r="AK127">
            <v>982</v>
          </cell>
          <cell r="AL127">
            <v>982</v>
          </cell>
          <cell r="AM127">
            <v>60</v>
          </cell>
          <cell r="AN127">
            <v>16</v>
          </cell>
          <cell r="AO127">
            <v>94</v>
          </cell>
          <cell r="AP127">
            <v>112</v>
          </cell>
          <cell r="AQ127">
            <v>14</v>
          </cell>
          <cell r="AR127">
            <v>3</v>
          </cell>
          <cell r="AS127">
            <v>46</v>
          </cell>
          <cell r="AV127">
            <v>37</v>
          </cell>
          <cell r="AW127">
            <v>325</v>
          </cell>
          <cell r="AZ127">
            <v>6</v>
          </cell>
          <cell r="BA127">
            <v>43</v>
          </cell>
          <cell r="BB127">
            <v>28</v>
          </cell>
          <cell r="BC127">
            <v>0</v>
          </cell>
          <cell r="BD127">
            <v>8</v>
          </cell>
          <cell r="BE127">
            <v>59</v>
          </cell>
          <cell r="BF127">
            <v>40</v>
          </cell>
          <cell r="BG127">
            <v>0</v>
          </cell>
          <cell r="BH127">
            <v>12</v>
          </cell>
          <cell r="BI127">
            <v>85</v>
          </cell>
          <cell r="BJ127">
            <v>66</v>
          </cell>
          <cell r="BK127">
            <v>0</v>
          </cell>
        </row>
        <row r="128">
          <cell r="B128" t="str">
            <v>Kab. Purworejo</v>
          </cell>
          <cell r="C128" t="str">
            <v>Prov. Jawa Tengah</v>
          </cell>
          <cell r="D128">
            <v>3</v>
          </cell>
          <cell r="E128">
            <v>16</v>
          </cell>
          <cell r="F128">
            <v>7</v>
          </cell>
          <cell r="G128">
            <v>1</v>
          </cell>
          <cell r="H128">
            <v>414</v>
          </cell>
          <cell r="I128">
            <v>697</v>
          </cell>
          <cell r="J128">
            <v>670</v>
          </cell>
          <cell r="K128">
            <v>55</v>
          </cell>
          <cell r="L128">
            <v>43</v>
          </cell>
          <cell r="M128">
            <v>96</v>
          </cell>
          <cell r="T128">
            <v>506</v>
          </cell>
          <cell r="U128">
            <v>3161</v>
          </cell>
          <cell r="V128">
            <v>3224</v>
          </cell>
          <cell r="W128">
            <v>491</v>
          </cell>
          <cell r="X128">
            <v>19</v>
          </cell>
          <cell r="Y128">
            <v>176</v>
          </cell>
          <cell r="Z128">
            <v>168</v>
          </cell>
          <cell r="AA128">
            <v>11</v>
          </cell>
          <cell r="AB128">
            <v>3</v>
          </cell>
          <cell r="AC128">
            <v>37</v>
          </cell>
          <cell r="AD128">
            <v>45</v>
          </cell>
          <cell r="AE128">
            <v>220</v>
          </cell>
          <cell r="AJ128">
            <v>43</v>
          </cell>
          <cell r="AK128">
            <v>735</v>
          </cell>
          <cell r="AL128">
            <v>762</v>
          </cell>
          <cell r="AM128">
            <v>40</v>
          </cell>
          <cell r="AN128">
            <v>49</v>
          </cell>
          <cell r="AO128">
            <v>232</v>
          </cell>
          <cell r="AP128">
            <v>267</v>
          </cell>
          <cell r="AQ128">
            <v>44</v>
          </cell>
          <cell r="AR128">
            <v>3</v>
          </cell>
          <cell r="AS128">
            <v>81</v>
          </cell>
          <cell r="AV128">
            <v>14</v>
          </cell>
          <cell r="AW128">
            <v>149</v>
          </cell>
          <cell r="AZ128">
            <v>6</v>
          </cell>
          <cell r="BA128">
            <v>36</v>
          </cell>
          <cell r="BB128">
            <v>20</v>
          </cell>
          <cell r="BC128">
            <v>2</v>
          </cell>
          <cell r="BD128">
            <v>8</v>
          </cell>
          <cell r="BE128">
            <v>57</v>
          </cell>
          <cell r="BF128">
            <v>47</v>
          </cell>
          <cell r="BG128">
            <v>4</v>
          </cell>
          <cell r="BH128">
            <v>13</v>
          </cell>
          <cell r="BI128">
            <v>68</v>
          </cell>
          <cell r="BJ128">
            <v>55</v>
          </cell>
          <cell r="BK128">
            <v>4</v>
          </cell>
        </row>
        <row r="129">
          <cell r="B129" t="str">
            <v>Kab. Rembang</v>
          </cell>
          <cell r="C129" t="str">
            <v>Prov. Jawa Tengah</v>
          </cell>
          <cell r="D129">
            <v>7</v>
          </cell>
          <cell r="E129">
            <v>28</v>
          </cell>
          <cell r="F129">
            <v>30</v>
          </cell>
          <cell r="G129">
            <v>3</v>
          </cell>
          <cell r="H129">
            <v>359</v>
          </cell>
          <cell r="I129">
            <v>900</v>
          </cell>
          <cell r="J129">
            <v>865</v>
          </cell>
          <cell r="K129">
            <v>52</v>
          </cell>
          <cell r="L129">
            <v>60</v>
          </cell>
          <cell r="M129">
            <v>139</v>
          </cell>
          <cell r="T129">
            <v>364</v>
          </cell>
          <cell r="U129">
            <v>2297</v>
          </cell>
          <cell r="V129">
            <v>2385</v>
          </cell>
          <cell r="W129">
            <v>340</v>
          </cell>
          <cell r="X129">
            <v>10</v>
          </cell>
          <cell r="Y129">
            <v>85</v>
          </cell>
          <cell r="Z129">
            <v>87</v>
          </cell>
          <cell r="AA129">
            <v>6</v>
          </cell>
          <cell r="AB129">
            <v>2</v>
          </cell>
          <cell r="AC129">
            <v>19</v>
          </cell>
          <cell r="AD129">
            <v>45</v>
          </cell>
          <cell r="AE129">
            <v>290</v>
          </cell>
          <cell r="AJ129">
            <v>39</v>
          </cell>
          <cell r="AK129">
            <v>573</v>
          </cell>
          <cell r="AL129">
            <v>605</v>
          </cell>
          <cell r="AM129">
            <v>39</v>
          </cell>
          <cell r="AN129">
            <v>17</v>
          </cell>
          <cell r="AO129">
            <v>53</v>
          </cell>
          <cell r="AP129">
            <v>54</v>
          </cell>
          <cell r="AQ129">
            <v>14</v>
          </cell>
          <cell r="AR129">
            <v>5</v>
          </cell>
          <cell r="AS129">
            <v>77</v>
          </cell>
          <cell r="AV129">
            <v>40</v>
          </cell>
          <cell r="AW129">
            <v>280</v>
          </cell>
          <cell r="AZ129">
            <v>3</v>
          </cell>
          <cell r="BA129">
            <v>37</v>
          </cell>
          <cell r="BB129">
            <v>7</v>
          </cell>
          <cell r="BC129">
            <v>2</v>
          </cell>
          <cell r="BD129">
            <v>13</v>
          </cell>
          <cell r="BE129">
            <v>89</v>
          </cell>
          <cell r="BF129">
            <v>20</v>
          </cell>
          <cell r="BG129">
            <v>5</v>
          </cell>
          <cell r="BH129">
            <v>17</v>
          </cell>
          <cell r="BI129">
            <v>99</v>
          </cell>
          <cell r="BJ129">
            <v>31</v>
          </cell>
          <cell r="BK129">
            <v>5</v>
          </cell>
        </row>
        <row r="130">
          <cell r="B130" t="str">
            <v>Kab. Semarang</v>
          </cell>
          <cell r="C130" t="str">
            <v>Prov. Jawa Tengah</v>
          </cell>
          <cell r="D130">
            <v>1</v>
          </cell>
          <cell r="E130">
            <v>8</v>
          </cell>
          <cell r="F130">
            <v>8</v>
          </cell>
          <cell r="G130">
            <v>0</v>
          </cell>
          <cell r="H130">
            <v>403</v>
          </cell>
          <cell r="I130">
            <v>1153</v>
          </cell>
          <cell r="J130">
            <v>1063</v>
          </cell>
          <cell r="K130">
            <v>31</v>
          </cell>
          <cell r="L130">
            <v>201</v>
          </cell>
          <cell r="M130">
            <v>478</v>
          </cell>
          <cell r="T130">
            <v>455</v>
          </cell>
          <cell r="U130">
            <v>2977</v>
          </cell>
          <cell r="V130">
            <v>3058</v>
          </cell>
          <cell r="W130">
            <v>435</v>
          </cell>
          <cell r="X130">
            <v>43</v>
          </cell>
          <cell r="Y130">
            <v>424</v>
          </cell>
          <cell r="Z130">
            <v>418</v>
          </cell>
          <cell r="AA130">
            <v>31</v>
          </cell>
          <cell r="AB130">
            <v>6</v>
          </cell>
          <cell r="AC130">
            <v>79</v>
          </cell>
          <cell r="AD130">
            <v>157</v>
          </cell>
          <cell r="AE130">
            <v>797</v>
          </cell>
          <cell r="AJ130">
            <v>51</v>
          </cell>
          <cell r="AK130">
            <v>836</v>
          </cell>
          <cell r="AL130">
            <v>843</v>
          </cell>
          <cell r="AM130">
            <v>50</v>
          </cell>
          <cell r="AN130">
            <v>51</v>
          </cell>
          <cell r="AO130">
            <v>299</v>
          </cell>
          <cell r="AP130">
            <v>329</v>
          </cell>
          <cell r="AQ130">
            <v>37</v>
          </cell>
          <cell r="AR130">
            <v>1</v>
          </cell>
          <cell r="AS130">
            <v>29</v>
          </cell>
          <cell r="AV130">
            <v>40</v>
          </cell>
          <cell r="AW130">
            <v>290</v>
          </cell>
          <cell r="AZ130">
            <v>8</v>
          </cell>
          <cell r="BA130">
            <v>88</v>
          </cell>
          <cell r="BB130">
            <v>46</v>
          </cell>
          <cell r="BC130">
            <v>5</v>
          </cell>
          <cell r="BD130">
            <v>17</v>
          </cell>
          <cell r="BE130">
            <v>138</v>
          </cell>
          <cell r="BF130">
            <v>64</v>
          </cell>
          <cell r="BG130">
            <v>7</v>
          </cell>
          <cell r="BH130">
            <v>19</v>
          </cell>
          <cell r="BI130">
            <v>148</v>
          </cell>
          <cell r="BJ130">
            <v>74</v>
          </cell>
          <cell r="BK130">
            <v>7</v>
          </cell>
        </row>
        <row r="131">
          <cell r="B131" t="str">
            <v>Kab. Sragen</v>
          </cell>
          <cell r="C131" t="str">
            <v>Prov. Jawa Tengah</v>
          </cell>
          <cell r="D131">
            <v>4</v>
          </cell>
          <cell r="E131">
            <v>20</v>
          </cell>
          <cell r="F131">
            <v>19</v>
          </cell>
          <cell r="G131">
            <v>3</v>
          </cell>
          <cell r="H131">
            <v>535</v>
          </cell>
          <cell r="I131">
            <v>1119</v>
          </cell>
          <cell r="J131">
            <v>1146</v>
          </cell>
          <cell r="K131">
            <v>110</v>
          </cell>
          <cell r="L131">
            <v>89</v>
          </cell>
          <cell r="M131">
            <v>160</v>
          </cell>
          <cell r="T131">
            <v>544</v>
          </cell>
          <cell r="U131">
            <v>3385</v>
          </cell>
          <cell r="V131">
            <v>3457</v>
          </cell>
          <cell r="W131">
            <v>531</v>
          </cell>
          <cell r="X131">
            <v>35</v>
          </cell>
          <cell r="Y131">
            <v>357</v>
          </cell>
          <cell r="Z131">
            <v>342</v>
          </cell>
          <cell r="AA131">
            <v>18</v>
          </cell>
          <cell r="AB131">
            <v>9</v>
          </cell>
          <cell r="AC131">
            <v>158</v>
          </cell>
          <cell r="AD131">
            <v>68</v>
          </cell>
          <cell r="AE131">
            <v>350</v>
          </cell>
          <cell r="AJ131">
            <v>49</v>
          </cell>
          <cell r="AK131">
            <v>876</v>
          </cell>
          <cell r="AL131">
            <v>890</v>
          </cell>
          <cell r="AM131">
            <v>48</v>
          </cell>
          <cell r="AN131">
            <v>43</v>
          </cell>
          <cell r="AO131">
            <v>315</v>
          </cell>
          <cell r="AP131">
            <v>344</v>
          </cell>
          <cell r="AQ131">
            <v>38</v>
          </cell>
          <cell r="AR131">
            <v>8</v>
          </cell>
          <cell r="AS131">
            <v>179</v>
          </cell>
          <cell r="AV131">
            <v>21</v>
          </cell>
          <cell r="AW131">
            <v>107</v>
          </cell>
          <cell r="AZ131">
            <v>5</v>
          </cell>
          <cell r="BA131">
            <v>26</v>
          </cell>
          <cell r="BB131">
            <v>14</v>
          </cell>
          <cell r="BC131">
            <v>2</v>
          </cell>
          <cell r="BD131">
            <v>14</v>
          </cell>
          <cell r="BE131">
            <v>69</v>
          </cell>
          <cell r="BF131">
            <v>41</v>
          </cell>
          <cell r="BG131">
            <v>3</v>
          </cell>
          <cell r="BH131">
            <v>16</v>
          </cell>
          <cell r="BI131">
            <v>77</v>
          </cell>
          <cell r="BJ131">
            <v>42</v>
          </cell>
          <cell r="BK131">
            <v>4</v>
          </cell>
        </row>
        <row r="132">
          <cell r="B132" t="str">
            <v>Kab. Sukoharjo</v>
          </cell>
          <cell r="C132" t="str">
            <v>Prov. Jawa Tengah</v>
          </cell>
          <cell r="D132">
            <v>3</v>
          </cell>
          <cell r="E132">
            <v>11</v>
          </cell>
          <cell r="F132">
            <v>14</v>
          </cell>
          <cell r="G132">
            <v>1</v>
          </cell>
          <cell r="H132">
            <v>360</v>
          </cell>
          <cell r="I132">
            <v>885</v>
          </cell>
          <cell r="J132">
            <v>912</v>
          </cell>
          <cell r="K132">
            <v>91</v>
          </cell>
          <cell r="L132">
            <v>203</v>
          </cell>
          <cell r="M132">
            <v>599</v>
          </cell>
          <cell r="T132">
            <v>427</v>
          </cell>
          <cell r="U132">
            <v>2754</v>
          </cell>
          <cell r="V132">
            <v>2793</v>
          </cell>
          <cell r="W132">
            <v>415</v>
          </cell>
          <cell r="X132">
            <v>31</v>
          </cell>
          <cell r="Y132">
            <v>409</v>
          </cell>
          <cell r="Z132">
            <v>416</v>
          </cell>
          <cell r="AA132">
            <v>22</v>
          </cell>
          <cell r="AB132">
            <v>6</v>
          </cell>
          <cell r="AC132">
            <v>154</v>
          </cell>
          <cell r="AD132">
            <v>76</v>
          </cell>
          <cell r="AE132">
            <v>658</v>
          </cell>
          <cell r="AJ132">
            <v>41</v>
          </cell>
          <cell r="AK132">
            <v>822</v>
          </cell>
          <cell r="AL132">
            <v>872</v>
          </cell>
          <cell r="AM132">
            <v>41</v>
          </cell>
          <cell r="AN132">
            <v>35</v>
          </cell>
          <cell r="AO132">
            <v>219</v>
          </cell>
          <cell r="AP132">
            <v>235</v>
          </cell>
          <cell r="AQ132">
            <v>23</v>
          </cell>
          <cell r="AR132">
            <v>3</v>
          </cell>
          <cell r="AS132">
            <v>76</v>
          </cell>
          <cell r="AV132">
            <v>13</v>
          </cell>
          <cell r="AW132">
            <v>166</v>
          </cell>
          <cell r="AZ132">
            <v>7</v>
          </cell>
          <cell r="BA132">
            <v>63</v>
          </cell>
          <cell r="BB132">
            <v>43</v>
          </cell>
          <cell r="BC132">
            <v>1</v>
          </cell>
          <cell r="BD132">
            <v>9</v>
          </cell>
          <cell r="BE132">
            <v>72</v>
          </cell>
          <cell r="BF132">
            <v>46</v>
          </cell>
          <cell r="BG132">
            <v>1</v>
          </cell>
          <cell r="BH132">
            <v>10</v>
          </cell>
          <cell r="BI132">
            <v>73</v>
          </cell>
          <cell r="BJ132">
            <v>48</v>
          </cell>
          <cell r="BK132">
            <v>1</v>
          </cell>
        </row>
        <row r="133">
          <cell r="B133" t="str">
            <v>Kab. Tegal</v>
          </cell>
          <cell r="C133" t="str">
            <v>Prov. Jawa Tengah</v>
          </cell>
          <cell r="D133">
            <v>2</v>
          </cell>
          <cell r="E133">
            <v>14</v>
          </cell>
          <cell r="F133">
            <v>13</v>
          </cell>
          <cell r="G133">
            <v>1</v>
          </cell>
          <cell r="H133">
            <v>323</v>
          </cell>
          <cell r="I133">
            <v>1135</v>
          </cell>
          <cell r="J133">
            <v>1002</v>
          </cell>
          <cell r="K133">
            <v>33</v>
          </cell>
          <cell r="L133">
            <v>131</v>
          </cell>
          <cell r="M133">
            <v>390</v>
          </cell>
          <cell r="T133">
            <v>675</v>
          </cell>
          <cell r="U133">
            <v>4654</v>
          </cell>
          <cell r="V133">
            <v>4577</v>
          </cell>
          <cell r="W133">
            <v>661</v>
          </cell>
          <cell r="X133">
            <v>26</v>
          </cell>
          <cell r="Y133">
            <v>220</v>
          </cell>
          <cell r="Z133">
            <v>212</v>
          </cell>
          <cell r="AA133">
            <v>16</v>
          </cell>
          <cell r="AB133">
            <v>3</v>
          </cell>
          <cell r="AC133">
            <v>41</v>
          </cell>
          <cell r="AD133">
            <v>175</v>
          </cell>
          <cell r="AE133">
            <v>1093</v>
          </cell>
          <cell r="AJ133">
            <v>49</v>
          </cell>
          <cell r="AK133">
            <v>1116</v>
          </cell>
          <cell r="AL133">
            <v>1091</v>
          </cell>
          <cell r="AM133">
            <v>46</v>
          </cell>
          <cell r="AN133">
            <v>62</v>
          </cell>
          <cell r="AO133">
            <v>398</v>
          </cell>
          <cell r="AP133">
            <v>378</v>
          </cell>
          <cell r="AQ133">
            <v>47</v>
          </cell>
          <cell r="AR133">
            <v>5</v>
          </cell>
          <cell r="AS133">
            <v>125</v>
          </cell>
          <cell r="AV133">
            <v>72</v>
          </cell>
          <cell r="AW133">
            <v>591</v>
          </cell>
          <cell r="AZ133">
            <v>14</v>
          </cell>
          <cell r="BA133">
            <v>117</v>
          </cell>
          <cell r="BB133">
            <v>51</v>
          </cell>
          <cell r="BC133">
            <v>7</v>
          </cell>
          <cell r="BD133">
            <v>25</v>
          </cell>
          <cell r="BE133">
            <v>184</v>
          </cell>
          <cell r="BF133">
            <v>95</v>
          </cell>
          <cell r="BG133">
            <v>11</v>
          </cell>
          <cell r="BH133">
            <v>26</v>
          </cell>
          <cell r="BI133">
            <v>193</v>
          </cell>
          <cell r="BJ133">
            <v>96</v>
          </cell>
          <cell r="BK133">
            <v>11</v>
          </cell>
        </row>
        <row r="134">
          <cell r="B134" t="str">
            <v>Kab. Temanggung</v>
          </cell>
          <cell r="C134" t="str">
            <v>Prov. Jawa Tengah</v>
          </cell>
          <cell r="D134">
            <v>3</v>
          </cell>
          <cell r="E134">
            <v>17</v>
          </cell>
          <cell r="F134">
            <v>9</v>
          </cell>
          <cell r="G134">
            <v>3</v>
          </cell>
          <cell r="H134">
            <v>321</v>
          </cell>
          <cell r="I134">
            <v>804</v>
          </cell>
          <cell r="J134">
            <v>744</v>
          </cell>
          <cell r="K134">
            <v>63</v>
          </cell>
          <cell r="L134">
            <v>189</v>
          </cell>
          <cell r="M134">
            <v>439</v>
          </cell>
          <cell r="T134">
            <v>409</v>
          </cell>
          <cell r="U134">
            <v>2619</v>
          </cell>
          <cell r="V134">
            <v>2630</v>
          </cell>
          <cell r="W134">
            <v>404</v>
          </cell>
          <cell r="X134">
            <v>25</v>
          </cell>
          <cell r="Y134">
            <v>241</v>
          </cell>
          <cell r="Z134">
            <v>214</v>
          </cell>
          <cell r="AA134">
            <v>20</v>
          </cell>
          <cell r="AB134">
            <v>2</v>
          </cell>
          <cell r="AC134">
            <v>51</v>
          </cell>
          <cell r="AD134">
            <v>144</v>
          </cell>
          <cell r="AE134">
            <v>925</v>
          </cell>
          <cell r="AJ134">
            <v>42</v>
          </cell>
          <cell r="AK134">
            <v>648</v>
          </cell>
          <cell r="AL134">
            <v>646</v>
          </cell>
          <cell r="AM134">
            <v>42</v>
          </cell>
          <cell r="AN134">
            <v>34</v>
          </cell>
          <cell r="AO134">
            <v>221</v>
          </cell>
          <cell r="AP134">
            <v>243</v>
          </cell>
          <cell r="AQ134">
            <v>29</v>
          </cell>
          <cell r="AR134">
            <v>2</v>
          </cell>
          <cell r="AS134">
            <v>53</v>
          </cell>
          <cell r="AV134">
            <v>30</v>
          </cell>
          <cell r="AW134">
            <v>243</v>
          </cell>
          <cell r="AZ134">
            <v>4</v>
          </cell>
          <cell r="BA134">
            <v>22</v>
          </cell>
          <cell r="BB134">
            <v>9</v>
          </cell>
          <cell r="BC134">
            <v>0</v>
          </cell>
          <cell r="BD134">
            <v>17</v>
          </cell>
          <cell r="BE134">
            <v>79</v>
          </cell>
          <cell r="BF134">
            <v>24</v>
          </cell>
          <cell r="BG134">
            <v>0</v>
          </cell>
          <cell r="BH134">
            <v>23</v>
          </cell>
          <cell r="BI134">
            <v>98</v>
          </cell>
          <cell r="BJ134">
            <v>29</v>
          </cell>
          <cell r="BK134">
            <v>0</v>
          </cell>
        </row>
        <row r="135">
          <cell r="B135" t="str">
            <v>Kab. Wonogiri</v>
          </cell>
          <cell r="C135" t="str">
            <v>Prov. Jawa Tengah</v>
          </cell>
          <cell r="D135">
            <v>19</v>
          </cell>
          <cell r="E135">
            <v>47</v>
          </cell>
          <cell r="F135">
            <v>47</v>
          </cell>
          <cell r="G135">
            <v>4</v>
          </cell>
          <cell r="H135">
            <v>500</v>
          </cell>
          <cell r="I135">
            <v>768</v>
          </cell>
          <cell r="J135">
            <v>783</v>
          </cell>
          <cell r="K135">
            <v>97</v>
          </cell>
          <cell r="L135">
            <v>60</v>
          </cell>
          <cell r="M135">
            <v>131</v>
          </cell>
          <cell r="T135">
            <v>746</v>
          </cell>
          <cell r="U135">
            <v>4551</v>
          </cell>
          <cell r="V135">
            <v>4596</v>
          </cell>
          <cell r="W135">
            <v>697</v>
          </cell>
          <cell r="X135">
            <v>26</v>
          </cell>
          <cell r="Y135">
            <v>256</v>
          </cell>
          <cell r="Z135">
            <v>240</v>
          </cell>
          <cell r="AA135">
            <v>15</v>
          </cell>
          <cell r="AB135">
            <v>2</v>
          </cell>
          <cell r="AC135">
            <v>18</v>
          </cell>
          <cell r="AD135">
            <v>54</v>
          </cell>
          <cell r="AE135">
            <v>275</v>
          </cell>
          <cell r="AJ135">
            <v>78</v>
          </cell>
          <cell r="AK135">
            <v>1090</v>
          </cell>
          <cell r="AL135">
            <v>1184</v>
          </cell>
          <cell r="AM135">
            <v>78</v>
          </cell>
          <cell r="AN135">
            <v>41</v>
          </cell>
          <cell r="AO135">
            <v>192</v>
          </cell>
          <cell r="AP135">
            <v>225</v>
          </cell>
          <cell r="AQ135">
            <v>39</v>
          </cell>
          <cell r="AR135">
            <v>5</v>
          </cell>
          <cell r="AS135">
            <v>85</v>
          </cell>
          <cell r="AV135">
            <v>18</v>
          </cell>
          <cell r="AW135">
            <v>77</v>
          </cell>
          <cell r="AZ135">
            <v>2</v>
          </cell>
          <cell r="BA135">
            <v>13</v>
          </cell>
          <cell r="BB135">
            <v>3</v>
          </cell>
          <cell r="BC135">
            <v>0</v>
          </cell>
          <cell r="BD135">
            <v>6</v>
          </cell>
          <cell r="BE135">
            <v>44</v>
          </cell>
          <cell r="BF135">
            <v>32</v>
          </cell>
          <cell r="BG135">
            <v>1</v>
          </cell>
          <cell r="BH135">
            <v>11</v>
          </cell>
          <cell r="BI135">
            <v>53</v>
          </cell>
          <cell r="BJ135">
            <v>44</v>
          </cell>
          <cell r="BK135">
            <v>1</v>
          </cell>
        </row>
        <row r="136">
          <cell r="B136" t="str">
            <v>Kab. Wonosobo</v>
          </cell>
          <cell r="C136" t="str">
            <v>Prov. Jawa Tengah</v>
          </cell>
          <cell r="D136">
            <v>3</v>
          </cell>
          <cell r="E136">
            <v>14</v>
          </cell>
          <cell r="F136">
            <v>16</v>
          </cell>
          <cell r="G136">
            <v>0</v>
          </cell>
          <cell r="H136">
            <v>334</v>
          </cell>
          <cell r="I136">
            <v>774</v>
          </cell>
          <cell r="J136">
            <v>694</v>
          </cell>
          <cell r="K136">
            <v>46</v>
          </cell>
          <cell r="L136">
            <v>119</v>
          </cell>
          <cell r="M136">
            <v>288</v>
          </cell>
          <cell r="T136">
            <v>461</v>
          </cell>
          <cell r="U136">
            <v>2962</v>
          </cell>
          <cell r="V136">
            <v>3053</v>
          </cell>
          <cell r="W136">
            <v>448</v>
          </cell>
          <cell r="X136">
            <v>15</v>
          </cell>
          <cell r="Y136">
            <v>140</v>
          </cell>
          <cell r="Z136">
            <v>142</v>
          </cell>
          <cell r="AA136">
            <v>13</v>
          </cell>
          <cell r="AB136">
            <v>1</v>
          </cell>
          <cell r="AC136">
            <v>11</v>
          </cell>
          <cell r="AD136">
            <v>96</v>
          </cell>
          <cell r="AE136">
            <v>655</v>
          </cell>
          <cell r="AJ136">
            <v>72</v>
          </cell>
          <cell r="AK136">
            <v>802</v>
          </cell>
          <cell r="AL136">
            <v>817</v>
          </cell>
          <cell r="AM136">
            <v>71</v>
          </cell>
          <cell r="AN136">
            <v>31</v>
          </cell>
          <cell r="AO136">
            <v>231</v>
          </cell>
          <cell r="AP136">
            <v>248</v>
          </cell>
          <cell r="AQ136">
            <v>26</v>
          </cell>
          <cell r="AR136">
            <v>2</v>
          </cell>
          <cell r="AS136">
            <v>42</v>
          </cell>
          <cell r="AV136">
            <v>39</v>
          </cell>
          <cell r="AW136">
            <v>280</v>
          </cell>
          <cell r="AZ136">
            <v>12</v>
          </cell>
          <cell r="BA136">
            <v>117</v>
          </cell>
          <cell r="BB136">
            <v>48</v>
          </cell>
          <cell r="BC136">
            <v>4</v>
          </cell>
          <cell r="BD136">
            <v>18</v>
          </cell>
          <cell r="BE136">
            <v>158</v>
          </cell>
          <cell r="BF136">
            <v>63</v>
          </cell>
          <cell r="BG136">
            <v>5</v>
          </cell>
          <cell r="BH136">
            <v>18</v>
          </cell>
          <cell r="BI136">
            <v>158</v>
          </cell>
          <cell r="BJ136">
            <v>63</v>
          </cell>
          <cell r="BK136">
            <v>5</v>
          </cell>
        </row>
        <row r="137">
          <cell r="B137" t="str">
            <v>Kota Magelang</v>
          </cell>
          <cell r="C137" t="str">
            <v>Prov. Jawa Tengah</v>
          </cell>
          <cell r="D137">
            <v>1</v>
          </cell>
          <cell r="E137">
            <v>6</v>
          </cell>
          <cell r="F137">
            <v>6</v>
          </cell>
          <cell r="G137">
            <v>1</v>
          </cell>
          <cell r="H137">
            <v>57</v>
          </cell>
          <cell r="I137">
            <v>203</v>
          </cell>
          <cell r="J137">
            <v>204</v>
          </cell>
          <cell r="K137">
            <v>30</v>
          </cell>
          <cell r="L137">
            <v>15</v>
          </cell>
          <cell r="M137">
            <v>35</v>
          </cell>
          <cell r="T137">
            <v>61</v>
          </cell>
          <cell r="U137">
            <v>396</v>
          </cell>
          <cell r="V137">
            <v>396</v>
          </cell>
          <cell r="W137">
            <v>61</v>
          </cell>
          <cell r="X137">
            <v>15</v>
          </cell>
          <cell r="Y137">
            <v>156</v>
          </cell>
          <cell r="Z137">
            <v>164</v>
          </cell>
          <cell r="AA137">
            <v>14</v>
          </cell>
          <cell r="AB137"/>
          <cell r="AC137"/>
          <cell r="AD137">
            <v>2</v>
          </cell>
          <cell r="AE137">
            <v>18</v>
          </cell>
          <cell r="AJ137">
            <v>13</v>
          </cell>
          <cell r="AK137">
            <v>277</v>
          </cell>
          <cell r="AL137">
            <v>279</v>
          </cell>
          <cell r="AM137">
            <v>13</v>
          </cell>
          <cell r="AN137">
            <v>7</v>
          </cell>
          <cell r="AO137">
            <v>44</v>
          </cell>
          <cell r="AP137">
            <v>51</v>
          </cell>
          <cell r="AQ137">
            <v>6</v>
          </cell>
          <cell r="AR137">
            <v>2</v>
          </cell>
          <cell r="AS137">
            <v>12</v>
          </cell>
          <cell r="AV137">
            <v>1</v>
          </cell>
          <cell r="AW137">
            <v>12</v>
          </cell>
          <cell r="AZ137">
            <v>3</v>
          </cell>
          <cell r="BA137">
            <v>28</v>
          </cell>
          <cell r="BB137">
            <v>8</v>
          </cell>
          <cell r="BC137">
            <v>1</v>
          </cell>
          <cell r="BD137">
            <v>3</v>
          </cell>
          <cell r="BE137">
            <v>28</v>
          </cell>
          <cell r="BF137">
            <v>8</v>
          </cell>
          <cell r="BG137">
            <v>1</v>
          </cell>
          <cell r="BH137">
            <v>3</v>
          </cell>
          <cell r="BI137">
            <v>28</v>
          </cell>
          <cell r="BJ137">
            <v>8</v>
          </cell>
          <cell r="BK137">
            <v>1</v>
          </cell>
        </row>
        <row r="138">
          <cell r="B138" t="str">
            <v>Kota Pekalongan</v>
          </cell>
          <cell r="C138" t="str">
            <v>Prov. Jawa Tengah</v>
          </cell>
          <cell r="D138">
            <v>4</v>
          </cell>
          <cell r="E138">
            <v>17</v>
          </cell>
          <cell r="F138">
            <v>15</v>
          </cell>
          <cell r="G138">
            <v>3</v>
          </cell>
          <cell r="H138">
            <v>79</v>
          </cell>
          <cell r="I138">
            <v>300</v>
          </cell>
          <cell r="J138">
            <v>301</v>
          </cell>
          <cell r="K138">
            <v>59</v>
          </cell>
          <cell r="L138">
            <v>26</v>
          </cell>
          <cell r="M138">
            <v>133</v>
          </cell>
          <cell r="T138">
            <v>71</v>
          </cell>
          <cell r="U138">
            <v>588</v>
          </cell>
          <cell r="V138">
            <v>603</v>
          </cell>
          <cell r="W138">
            <v>71</v>
          </cell>
          <cell r="X138">
            <v>30</v>
          </cell>
          <cell r="Y138">
            <v>251</v>
          </cell>
          <cell r="Z138">
            <v>251</v>
          </cell>
          <cell r="AA138">
            <v>23</v>
          </cell>
          <cell r="AB138"/>
          <cell r="AC138"/>
          <cell r="AD138">
            <v>47</v>
          </cell>
          <cell r="AE138">
            <v>354</v>
          </cell>
          <cell r="AJ138">
            <v>17</v>
          </cell>
          <cell r="AK138">
            <v>292</v>
          </cell>
          <cell r="AL138">
            <v>300</v>
          </cell>
          <cell r="AM138">
            <v>17</v>
          </cell>
          <cell r="AN138">
            <v>10</v>
          </cell>
          <cell r="AO138">
            <v>111</v>
          </cell>
          <cell r="AP138">
            <v>116</v>
          </cell>
          <cell r="AQ138">
            <v>9</v>
          </cell>
          <cell r="AR138"/>
          <cell r="AS138"/>
          <cell r="AV138">
            <v>11</v>
          </cell>
          <cell r="AW138">
            <v>117</v>
          </cell>
          <cell r="AZ138">
            <v>2</v>
          </cell>
          <cell r="BA138">
            <v>49</v>
          </cell>
          <cell r="BB138">
            <v>18</v>
          </cell>
          <cell r="BC138">
            <v>1</v>
          </cell>
          <cell r="BD138">
            <v>4</v>
          </cell>
          <cell r="BE138">
            <v>78</v>
          </cell>
          <cell r="BF138">
            <v>30</v>
          </cell>
          <cell r="BG138">
            <v>1</v>
          </cell>
          <cell r="BH138">
            <v>4</v>
          </cell>
          <cell r="BI138">
            <v>78</v>
          </cell>
          <cell r="BJ138">
            <v>30</v>
          </cell>
          <cell r="BK138">
            <v>1</v>
          </cell>
        </row>
        <row r="139">
          <cell r="B139" t="str">
            <v>Kota Salatiga</v>
          </cell>
          <cell r="C139" t="str">
            <v>Prov. Jawa Tengah</v>
          </cell>
          <cell r="D139">
            <v>2</v>
          </cell>
          <cell r="E139">
            <v>6</v>
          </cell>
          <cell r="F139">
            <v>3</v>
          </cell>
          <cell r="G139">
            <v>0</v>
          </cell>
          <cell r="H139">
            <v>85</v>
          </cell>
          <cell r="I139">
            <v>253</v>
          </cell>
          <cell r="J139">
            <v>259</v>
          </cell>
          <cell r="K139">
            <v>29</v>
          </cell>
          <cell r="L139">
            <v>32</v>
          </cell>
          <cell r="M139">
            <v>114</v>
          </cell>
          <cell r="T139">
            <v>77</v>
          </cell>
          <cell r="U139">
            <v>472</v>
          </cell>
          <cell r="V139">
            <v>479</v>
          </cell>
          <cell r="W139">
            <v>72</v>
          </cell>
          <cell r="X139">
            <v>18</v>
          </cell>
          <cell r="Y139">
            <v>192</v>
          </cell>
          <cell r="Z139">
            <v>185</v>
          </cell>
          <cell r="AA139">
            <v>13</v>
          </cell>
          <cell r="AB139">
            <v>1</v>
          </cell>
          <cell r="AC139">
            <v>11</v>
          </cell>
          <cell r="AD139">
            <v>12</v>
          </cell>
          <cell r="AE139">
            <v>116</v>
          </cell>
          <cell r="AJ139">
            <v>10</v>
          </cell>
          <cell r="AK139">
            <v>238</v>
          </cell>
          <cell r="AL139">
            <v>234</v>
          </cell>
          <cell r="AM139">
            <v>9</v>
          </cell>
          <cell r="AN139">
            <v>17</v>
          </cell>
          <cell r="AO139">
            <v>118</v>
          </cell>
          <cell r="AP139">
            <v>137</v>
          </cell>
          <cell r="AQ139">
            <v>14</v>
          </cell>
          <cell r="AR139">
            <v>1</v>
          </cell>
          <cell r="AS139">
            <v>29</v>
          </cell>
          <cell r="AV139">
            <v>4</v>
          </cell>
          <cell r="AW139">
            <v>28</v>
          </cell>
          <cell r="AZ139">
            <v>7</v>
          </cell>
          <cell r="BA139">
            <v>53</v>
          </cell>
          <cell r="BB139">
            <v>20</v>
          </cell>
          <cell r="BC139">
            <v>4</v>
          </cell>
          <cell r="BD139">
            <v>11</v>
          </cell>
          <cell r="BE139">
            <v>78</v>
          </cell>
          <cell r="BF139">
            <v>33</v>
          </cell>
          <cell r="BG139">
            <v>5</v>
          </cell>
          <cell r="BH139">
            <v>12</v>
          </cell>
          <cell r="BI139">
            <v>81</v>
          </cell>
          <cell r="BJ139">
            <v>34</v>
          </cell>
          <cell r="BK139">
            <v>6</v>
          </cell>
        </row>
        <row r="140">
          <cell r="B140" t="str">
            <v>Kota Semarang</v>
          </cell>
          <cell r="C140" t="str">
            <v>Prov. Jawa Tengah</v>
          </cell>
          <cell r="D140">
            <v>7</v>
          </cell>
          <cell r="E140">
            <v>27</v>
          </cell>
          <cell r="F140">
            <v>24</v>
          </cell>
          <cell r="G140">
            <v>2</v>
          </cell>
          <cell r="H140">
            <v>671</v>
          </cell>
          <cell r="I140">
            <v>2156</v>
          </cell>
          <cell r="J140">
            <v>1822</v>
          </cell>
          <cell r="K140">
            <v>211</v>
          </cell>
          <cell r="L140">
            <v>129</v>
          </cell>
          <cell r="M140">
            <v>507</v>
          </cell>
          <cell r="T140">
            <v>327</v>
          </cell>
          <cell r="U140">
            <v>3038</v>
          </cell>
          <cell r="V140">
            <v>2933</v>
          </cell>
          <cell r="W140">
            <v>319</v>
          </cell>
          <cell r="X140">
            <v>179</v>
          </cell>
          <cell r="Y140">
            <v>1859</v>
          </cell>
          <cell r="Z140">
            <v>1855</v>
          </cell>
          <cell r="AA140">
            <v>154</v>
          </cell>
          <cell r="AB140">
            <v>1</v>
          </cell>
          <cell r="AC140">
            <v>13</v>
          </cell>
          <cell r="AD140">
            <v>85</v>
          </cell>
          <cell r="AE140">
            <v>667</v>
          </cell>
          <cell r="AJ140">
            <v>45</v>
          </cell>
          <cell r="AK140">
            <v>1049</v>
          </cell>
          <cell r="AL140">
            <v>1049</v>
          </cell>
          <cell r="AM140">
            <v>41</v>
          </cell>
          <cell r="AN140">
            <v>139</v>
          </cell>
          <cell r="AO140">
            <v>1102</v>
          </cell>
          <cell r="AP140">
            <v>1223</v>
          </cell>
          <cell r="AQ140">
            <v>123</v>
          </cell>
          <cell r="AR140">
            <v>2</v>
          </cell>
          <cell r="AS140">
            <v>68</v>
          </cell>
          <cell r="AV140">
            <v>36</v>
          </cell>
          <cell r="AW140">
            <v>230</v>
          </cell>
          <cell r="AZ140">
            <v>27</v>
          </cell>
          <cell r="BA140">
            <v>217</v>
          </cell>
          <cell r="BB140">
            <v>107</v>
          </cell>
          <cell r="BC140">
            <v>18</v>
          </cell>
          <cell r="BD140">
            <v>28</v>
          </cell>
          <cell r="BE140">
            <v>234</v>
          </cell>
          <cell r="BF140">
            <v>110</v>
          </cell>
          <cell r="BG140">
            <v>19</v>
          </cell>
          <cell r="BH140">
            <v>29</v>
          </cell>
          <cell r="BI140">
            <v>236</v>
          </cell>
          <cell r="BJ140">
            <v>116</v>
          </cell>
          <cell r="BK140">
            <v>19</v>
          </cell>
        </row>
        <row r="141">
          <cell r="B141" t="str">
            <v>Kota Surakarta</v>
          </cell>
          <cell r="C141" t="str">
            <v>Prov. Jawa Tengah</v>
          </cell>
          <cell r="D141">
            <v>8</v>
          </cell>
          <cell r="E141">
            <v>25</v>
          </cell>
          <cell r="F141">
            <v>26</v>
          </cell>
          <cell r="G141">
            <v>2</v>
          </cell>
          <cell r="H141">
            <v>288</v>
          </cell>
          <cell r="I141">
            <v>863</v>
          </cell>
          <cell r="J141">
            <v>834</v>
          </cell>
          <cell r="K141">
            <v>110</v>
          </cell>
          <cell r="L141">
            <v>34</v>
          </cell>
          <cell r="M141">
            <v>154</v>
          </cell>
          <cell r="T141">
            <v>158</v>
          </cell>
          <cell r="U141">
            <v>1170</v>
          </cell>
          <cell r="V141">
            <v>1225</v>
          </cell>
          <cell r="W141">
            <v>157</v>
          </cell>
          <cell r="X141">
            <v>89</v>
          </cell>
          <cell r="Y141">
            <v>1092</v>
          </cell>
          <cell r="Z141">
            <v>1100</v>
          </cell>
          <cell r="AA141">
            <v>77</v>
          </cell>
          <cell r="AB141">
            <v>1</v>
          </cell>
          <cell r="AC141">
            <v>17</v>
          </cell>
          <cell r="AD141">
            <v>9</v>
          </cell>
          <cell r="AE141">
            <v>75</v>
          </cell>
          <cell r="AJ141">
            <v>27</v>
          </cell>
          <cell r="AK141">
            <v>618</v>
          </cell>
          <cell r="AL141">
            <v>642</v>
          </cell>
          <cell r="AM141">
            <v>27</v>
          </cell>
          <cell r="AN141">
            <v>48</v>
          </cell>
          <cell r="AO141">
            <v>459</v>
          </cell>
          <cell r="AP141">
            <v>531</v>
          </cell>
          <cell r="AQ141">
            <v>44</v>
          </cell>
          <cell r="AR141">
            <v>2</v>
          </cell>
          <cell r="AS141">
            <v>69</v>
          </cell>
          <cell r="AV141">
            <v>6</v>
          </cell>
          <cell r="AW141">
            <v>55</v>
          </cell>
          <cell r="AZ141">
            <v>11</v>
          </cell>
          <cell r="BA141">
            <v>113</v>
          </cell>
          <cell r="BB141">
            <v>74</v>
          </cell>
          <cell r="BC141">
            <v>7</v>
          </cell>
          <cell r="BD141">
            <v>11</v>
          </cell>
          <cell r="BE141">
            <v>114</v>
          </cell>
          <cell r="BF141">
            <v>76</v>
          </cell>
          <cell r="BG141">
            <v>8</v>
          </cell>
          <cell r="BH141">
            <v>12</v>
          </cell>
          <cell r="BI141">
            <v>117</v>
          </cell>
          <cell r="BJ141">
            <v>78</v>
          </cell>
          <cell r="BK141">
            <v>8</v>
          </cell>
        </row>
        <row r="142">
          <cell r="B142" t="str">
            <v>Kota Tegal</v>
          </cell>
          <cell r="C142" t="str">
            <v>Prov. Jawa Tengah</v>
          </cell>
          <cell r="D142">
            <v>4</v>
          </cell>
          <cell r="E142">
            <v>23</v>
          </cell>
          <cell r="F142">
            <v>17</v>
          </cell>
          <cell r="G142">
            <v>3</v>
          </cell>
          <cell r="H142">
            <v>68</v>
          </cell>
          <cell r="I142">
            <v>226</v>
          </cell>
          <cell r="J142">
            <v>203</v>
          </cell>
          <cell r="K142">
            <v>42</v>
          </cell>
          <cell r="L142">
            <v>18</v>
          </cell>
          <cell r="M142">
            <v>83</v>
          </cell>
          <cell r="T142">
            <v>117</v>
          </cell>
          <cell r="U142">
            <v>730</v>
          </cell>
          <cell r="V142">
            <v>730</v>
          </cell>
          <cell r="W142">
            <v>104</v>
          </cell>
          <cell r="X142">
            <v>18</v>
          </cell>
          <cell r="Y142">
            <v>193</v>
          </cell>
          <cell r="Z142">
            <v>184</v>
          </cell>
          <cell r="AA142">
            <v>14</v>
          </cell>
          <cell r="AB142"/>
          <cell r="AC142"/>
          <cell r="AD142">
            <v>18</v>
          </cell>
          <cell r="AE142">
            <v>168</v>
          </cell>
          <cell r="AJ142">
            <v>18</v>
          </cell>
          <cell r="AK142">
            <v>367</v>
          </cell>
          <cell r="AL142">
            <v>373</v>
          </cell>
          <cell r="AM142">
            <v>18</v>
          </cell>
          <cell r="AN142">
            <v>15</v>
          </cell>
          <cell r="AO142">
            <v>89</v>
          </cell>
          <cell r="AP142">
            <v>107</v>
          </cell>
          <cell r="AQ142">
            <v>11</v>
          </cell>
          <cell r="AR142">
            <v>1</v>
          </cell>
          <cell r="AS142">
            <v>30</v>
          </cell>
          <cell r="AV142">
            <v>4</v>
          </cell>
          <cell r="AW142">
            <v>52</v>
          </cell>
          <cell r="AZ142">
            <v>14</v>
          </cell>
          <cell r="BA142">
            <v>131</v>
          </cell>
          <cell r="BB142">
            <v>42</v>
          </cell>
          <cell r="BC142">
            <v>7</v>
          </cell>
          <cell r="BD142">
            <v>13</v>
          </cell>
          <cell r="BE142">
            <v>128</v>
          </cell>
          <cell r="BF142">
            <v>42</v>
          </cell>
          <cell r="BG142">
            <v>7</v>
          </cell>
          <cell r="BH142">
            <v>13</v>
          </cell>
          <cell r="BI142">
            <v>128</v>
          </cell>
          <cell r="BJ142">
            <v>42</v>
          </cell>
          <cell r="BK142">
            <v>7</v>
          </cell>
        </row>
        <row r="143">
          <cell r="B143" t="str">
            <v>Kab. Bangkalan</v>
          </cell>
          <cell r="C143" t="str">
            <v>Prov. Jawa Timur</v>
          </cell>
          <cell r="D143">
            <v>1</v>
          </cell>
          <cell r="E143">
            <v>4</v>
          </cell>
          <cell r="F143">
            <v>6</v>
          </cell>
          <cell r="G143">
            <v>0</v>
          </cell>
          <cell r="H143">
            <v>478</v>
          </cell>
          <cell r="I143">
            <v>1082</v>
          </cell>
          <cell r="J143">
            <v>1020</v>
          </cell>
          <cell r="K143">
            <v>24</v>
          </cell>
          <cell r="T143">
            <v>650</v>
          </cell>
          <cell r="U143">
            <v>4274</v>
          </cell>
          <cell r="V143">
            <v>3901</v>
          </cell>
          <cell r="W143">
            <v>597</v>
          </cell>
          <cell r="X143">
            <v>58</v>
          </cell>
          <cell r="Y143">
            <v>328</v>
          </cell>
          <cell r="Z143">
            <v>233</v>
          </cell>
          <cell r="AA143">
            <v>21</v>
          </cell>
          <cell r="AJ143">
            <v>55</v>
          </cell>
          <cell r="AK143">
            <v>683</v>
          </cell>
          <cell r="AL143">
            <v>705</v>
          </cell>
          <cell r="AM143">
            <v>52</v>
          </cell>
          <cell r="AN143">
            <v>172</v>
          </cell>
          <cell r="AO143">
            <v>674</v>
          </cell>
          <cell r="AP143">
            <v>496</v>
          </cell>
          <cell r="AQ143">
            <v>100</v>
          </cell>
          <cell r="AZ143">
            <v>10</v>
          </cell>
          <cell r="BA143">
            <v>64</v>
          </cell>
          <cell r="BB143">
            <v>51</v>
          </cell>
          <cell r="BC143">
            <v>0</v>
          </cell>
          <cell r="BD143">
            <v>17</v>
          </cell>
          <cell r="BE143">
            <v>110</v>
          </cell>
          <cell r="BF143">
            <v>81</v>
          </cell>
          <cell r="BG143">
            <v>2</v>
          </cell>
          <cell r="BH143">
            <v>18</v>
          </cell>
          <cell r="BI143">
            <v>113</v>
          </cell>
          <cell r="BJ143">
            <v>84</v>
          </cell>
          <cell r="BK143">
            <v>2</v>
          </cell>
        </row>
        <row r="144">
          <cell r="B144" t="str">
            <v>Kab. Banyuwangi</v>
          </cell>
          <cell r="C144" t="str">
            <v>Prov. Jawa Timur</v>
          </cell>
          <cell r="D144">
            <v>3</v>
          </cell>
          <cell r="E144">
            <v>19</v>
          </cell>
          <cell r="F144">
            <v>16</v>
          </cell>
          <cell r="G144">
            <v>0</v>
          </cell>
          <cell r="H144">
            <v>775</v>
          </cell>
          <cell r="I144">
            <v>2580</v>
          </cell>
          <cell r="J144">
            <v>2462</v>
          </cell>
          <cell r="K144">
            <v>135</v>
          </cell>
          <cell r="T144">
            <v>767</v>
          </cell>
          <cell r="U144">
            <v>5201</v>
          </cell>
          <cell r="V144">
            <v>5275</v>
          </cell>
          <cell r="W144">
            <v>697</v>
          </cell>
          <cell r="X144">
            <v>52</v>
          </cell>
          <cell r="Y144">
            <v>435</v>
          </cell>
          <cell r="Z144">
            <v>409</v>
          </cell>
          <cell r="AA144">
            <v>37</v>
          </cell>
          <cell r="AJ144">
            <v>73</v>
          </cell>
          <cell r="AK144">
            <v>1131</v>
          </cell>
          <cell r="AL144">
            <v>1102</v>
          </cell>
          <cell r="AM144">
            <v>72</v>
          </cell>
          <cell r="AN144">
            <v>118</v>
          </cell>
          <cell r="AO144">
            <v>641</v>
          </cell>
          <cell r="AP144">
            <v>680</v>
          </cell>
          <cell r="AQ144">
            <v>90</v>
          </cell>
          <cell r="AZ144">
            <v>30</v>
          </cell>
          <cell r="BA144">
            <v>308</v>
          </cell>
          <cell r="BB144">
            <v>142</v>
          </cell>
          <cell r="BC144">
            <v>13</v>
          </cell>
          <cell r="BD144">
            <v>35</v>
          </cell>
          <cell r="BE144">
            <v>318</v>
          </cell>
          <cell r="BF144">
            <v>152</v>
          </cell>
          <cell r="BG144">
            <v>13</v>
          </cell>
          <cell r="BH144">
            <v>37</v>
          </cell>
          <cell r="BI144">
            <v>323</v>
          </cell>
          <cell r="BJ144">
            <v>156</v>
          </cell>
          <cell r="BK144">
            <v>13</v>
          </cell>
        </row>
        <row r="145">
          <cell r="B145" t="str">
            <v>Kab. Blitar</v>
          </cell>
          <cell r="C145" t="str">
            <v>Prov. Jawa Timur</v>
          </cell>
          <cell r="D145">
            <v>2</v>
          </cell>
          <cell r="E145">
            <v>15</v>
          </cell>
          <cell r="F145">
            <v>15</v>
          </cell>
          <cell r="G145">
            <v>0</v>
          </cell>
          <cell r="H145">
            <v>801</v>
          </cell>
          <cell r="I145">
            <v>1910</v>
          </cell>
          <cell r="J145">
            <v>1960</v>
          </cell>
          <cell r="K145">
            <v>1</v>
          </cell>
          <cell r="T145">
            <v>637</v>
          </cell>
          <cell r="U145">
            <v>4072</v>
          </cell>
          <cell r="V145">
            <v>4149</v>
          </cell>
          <cell r="W145">
            <v>580</v>
          </cell>
          <cell r="X145">
            <v>28</v>
          </cell>
          <cell r="Y145">
            <v>279</v>
          </cell>
          <cell r="Z145">
            <v>264</v>
          </cell>
          <cell r="AA145">
            <v>20</v>
          </cell>
          <cell r="AJ145">
            <v>48</v>
          </cell>
          <cell r="AK145">
            <v>930</v>
          </cell>
          <cell r="AL145">
            <v>947</v>
          </cell>
          <cell r="AM145">
            <v>47</v>
          </cell>
          <cell r="AN145">
            <v>55</v>
          </cell>
          <cell r="AO145">
            <v>238</v>
          </cell>
          <cell r="AP145">
            <v>254</v>
          </cell>
          <cell r="AQ145">
            <v>52</v>
          </cell>
          <cell r="AZ145">
            <v>4</v>
          </cell>
          <cell r="BA145">
            <v>62</v>
          </cell>
          <cell r="BB145">
            <v>29</v>
          </cell>
          <cell r="BC145">
            <v>3</v>
          </cell>
          <cell r="BD145">
            <v>5</v>
          </cell>
          <cell r="BE145">
            <v>67</v>
          </cell>
          <cell r="BF145">
            <v>29</v>
          </cell>
          <cell r="BG145">
            <v>3</v>
          </cell>
          <cell r="BH145">
            <v>5</v>
          </cell>
          <cell r="BI145">
            <v>67</v>
          </cell>
          <cell r="BJ145">
            <v>29</v>
          </cell>
          <cell r="BK145">
            <v>3</v>
          </cell>
        </row>
        <row r="146">
          <cell r="B146" t="str">
            <v>Kab. Bojonegoro</v>
          </cell>
          <cell r="C146" t="str">
            <v>Prov. Jawa Timur</v>
          </cell>
          <cell r="D146">
            <v>4</v>
          </cell>
          <cell r="E146">
            <v>12</v>
          </cell>
          <cell r="F146">
            <v>11</v>
          </cell>
          <cell r="G146">
            <v>1</v>
          </cell>
          <cell r="H146">
            <v>671</v>
          </cell>
          <cell r="I146">
            <v>1529</v>
          </cell>
          <cell r="J146">
            <v>1411</v>
          </cell>
          <cell r="K146">
            <v>285</v>
          </cell>
          <cell r="T146">
            <v>720</v>
          </cell>
          <cell r="U146">
            <v>4536</v>
          </cell>
          <cell r="V146">
            <v>4524</v>
          </cell>
          <cell r="W146">
            <v>606</v>
          </cell>
          <cell r="X146">
            <v>18</v>
          </cell>
          <cell r="Y146">
            <v>169</v>
          </cell>
          <cell r="Z146">
            <v>163</v>
          </cell>
          <cell r="AA146">
            <v>13</v>
          </cell>
          <cell r="AJ146">
            <v>55</v>
          </cell>
          <cell r="AK146">
            <v>935</v>
          </cell>
          <cell r="AL146">
            <v>993</v>
          </cell>
          <cell r="AM146">
            <v>49</v>
          </cell>
          <cell r="AN146">
            <v>53</v>
          </cell>
          <cell r="AO146">
            <v>256</v>
          </cell>
          <cell r="AP146">
            <v>246</v>
          </cell>
          <cell r="AQ146">
            <v>43</v>
          </cell>
          <cell r="AZ146">
            <v>15</v>
          </cell>
          <cell r="BA146">
            <v>229</v>
          </cell>
          <cell r="BB146">
            <v>203</v>
          </cell>
          <cell r="BC146">
            <v>6</v>
          </cell>
          <cell r="BD146">
            <v>27</v>
          </cell>
          <cell r="BE146">
            <v>305</v>
          </cell>
          <cell r="BF146">
            <v>256</v>
          </cell>
          <cell r="BG146">
            <v>7</v>
          </cell>
          <cell r="BH146">
            <v>31</v>
          </cell>
          <cell r="BI146">
            <v>312</v>
          </cell>
          <cell r="BJ146">
            <v>260</v>
          </cell>
          <cell r="BK146">
            <v>7</v>
          </cell>
        </row>
        <row r="147">
          <cell r="B147" t="str">
            <v>Kab. Bondowoso</v>
          </cell>
          <cell r="C147" t="str">
            <v>Prov. Jawa Timur</v>
          </cell>
          <cell r="D147">
            <v>9</v>
          </cell>
          <cell r="E147">
            <v>50</v>
          </cell>
          <cell r="F147">
            <v>45</v>
          </cell>
          <cell r="G147">
            <v>5</v>
          </cell>
          <cell r="H147">
            <v>377</v>
          </cell>
          <cell r="I147">
            <v>958</v>
          </cell>
          <cell r="J147">
            <v>926</v>
          </cell>
          <cell r="K147">
            <v>56</v>
          </cell>
          <cell r="T147">
            <v>492</v>
          </cell>
          <cell r="U147">
            <v>3260</v>
          </cell>
          <cell r="V147">
            <v>3266</v>
          </cell>
          <cell r="W147">
            <v>475</v>
          </cell>
          <cell r="X147">
            <v>15</v>
          </cell>
          <cell r="Y147">
            <v>120</v>
          </cell>
          <cell r="Z147">
            <v>118</v>
          </cell>
          <cell r="AA147">
            <v>9</v>
          </cell>
          <cell r="AJ147">
            <v>48</v>
          </cell>
          <cell r="AK147">
            <v>547</v>
          </cell>
          <cell r="AL147">
            <v>547</v>
          </cell>
          <cell r="AM147">
            <v>48</v>
          </cell>
          <cell r="AN147">
            <v>57</v>
          </cell>
          <cell r="AO147">
            <v>205</v>
          </cell>
          <cell r="AP147">
            <v>189</v>
          </cell>
          <cell r="AQ147">
            <v>47</v>
          </cell>
          <cell r="AZ147">
            <v>46</v>
          </cell>
          <cell r="BA147">
            <v>972</v>
          </cell>
          <cell r="BB147">
            <v>318</v>
          </cell>
          <cell r="BC147">
            <v>6</v>
          </cell>
          <cell r="BD147">
            <v>61</v>
          </cell>
          <cell r="BE147">
            <v>1067</v>
          </cell>
          <cell r="BF147">
            <v>393</v>
          </cell>
          <cell r="BG147">
            <v>7</v>
          </cell>
          <cell r="BH147">
            <v>61</v>
          </cell>
          <cell r="BI147">
            <v>1067</v>
          </cell>
          <cell r="BJ147">
            <v>392</v>
          </cell>
          <cell r="BK147">
            <v>7</v>
          </cell>
        </row>
        <row r="148">
          <cell r="B148" t="str">
            <v>Kab. Gresik</v>
          </cell>
          <cell r="C148" t="str">
            <v>Prov. Jawa Timur</v>
          </cell>
          <cell r="D148">
            <v>3</v>
          </cell>
          <cell r="E148">
            <v>15</v>
          </cell>
          <cell r="F148">
            <v>14</v>
          </cell>
          <cell r="G148">
            <v>2</v>
          </cell>
          <cell r="H148">
            <v>590</v>
          </cell>
          <cell r="I148">
            <v>1900</v>
          </cell>
          <cell r="J148">
            <v>1687</v>
          </cell>
          <cell r="K148">
            <v>120</v>
          </cell>
          <cell r="T148">
            <v>389</v>
          </cell>
          <cell r="U148">
            <v>2925</v>
          </cell>
          <cell r="V148">
            <v>2835</v>
          </cell>
          <cell r="W148">
            <v>360</v>
          </cell>
          <cell r="X148">
            <v>63</v>
          </cell>
          <cell r="Y148">
            <v>600</v>
          </cell>
          <cell r="Z148">
            <v>609</v>
          </cell>
          <cell r="AA148">
            <v>51</v>
          </cell>
          <cell r="AJ148">
            <v>33</v>
          </cell>
          <cell r="AK148">
            <v>674</v>
          </cell>
          <cell r="AL148">
            <v>671</v>
          </cell>
          <cell r="AM148">
            <v>32</v>
          </cell>
          <cell r="AN148">
            <v>78</v>
          </cell>
          <cell r="AO148">
            <v>484</v>
          </cell>
          <cell r="AP148">
            <v>500</v>
          </cell>
          <cell r="AQ148">
            <v>63</v>
          </cell>
          <cell r="AZ148">
            <v>3</v>
          </cell>
          <cell r="BA148">
            <v>29</v>
          </cell>
          <cell r="BB148">
            <v>8</v>
          </cell>
          <cell r="BC148">
            <v>1</v>
          </cell>
          <cell r="BD148">
            <v>12</v>
          </cell>
          <cell r="BE148">
            <v>78</v>
          </cell>
          <cell r="BF148">
            <v>39</v>
          </cell>
          <cell r="BG148">
            <v>2</v>
          </cell>
          <cell r="BH148">
            <v>15</v>
          </cell>
          <cell r="BI148">
            <v>83</v>
          </cell>
          <cell r="BJ148">
            <v>48</v>
          </cell>
          <cell r="BK148">
            <v>2</v>
          </cell>
        </row>
        <row r="149">
          <cell r="B149" t="str">
            <v>Kab. Jember</v>
          </cell>
          <cell r="C149" t="str">
            <v>Prov. Jawa Timur</v>
          </cell>
          <cell r="D149">
            <v>6</v>
          </cell>
          <cell r="E149">
            <v>25</v>
          </cell>
          <cell r="F149">
            <v>30</v>
          </cell>
          <cell r="G149">
            <v>0</v>
          </cell>
          <cell r="H149">
            <v>917</v>
          </cell>
          <cell r="I149">
            <v>2701</v>
          </cell>
          <cell r="J149">
            <v>2567</v>
          </cell>
          <cell r="K149">
            <v>8</v>
          </cell>
          <cell r="T149">
            <v>910</v>
          </cell>
          <cell r="U149">
            <v>6699</v>
          </cell>
          <cell r="V149">
            <v>6861</v>
          </cell>
          <cell r="W149">
            <v>773</v>
          </cell>
          <cell r="X149">
            <v>122</v>
          </cell>
          <cell r="Y149">
            <v>902</v>
          </cell>
          <cell r="Z149">
            <v>869</v>
          </cell>
          <cell r="AA149">
            <v>87</v>
          </cell>
          <cell r="AJ149">
            <v>94</v>
          </cell>
          <cell r="AK149">
            <v>1473</v>
          </cell>
          <cell r="AL149">
            <v>1434</v>
          </cell>
          <cell r="AM149">
            <v>89</v>
          </cell>
          <cell r="AN149">
            <v>238</v>
          </cell>
          <cell r="AO149">
            <v>1163</v>
          </cell>
          <cell r="AP149">
            <v>1149</v>
          </cell>
          <cell r="AQ149">
            <v>141</v>
          </cell>
          <cell r="AZ149">
            <v>6</v>
          </cell>
          <cell r="BA149">
            <v>36</v>
          </cell>
          <cell r="BB149">
            <v>31</v>
          </cell>
          <cell r="BC149">
            <v>1</v>
          </cell>
          <cell r="BD149">
            <v>14</v>
          </cell>
          <cell r="BE149">
            <v>72</v>
          </cell>
          <cell r="BF149">
            <v>67</v>
          </cell>
          <cell r="BG149">
            <v>1</v>
          </cell>
          <cell r="BH149">
            <v>13</v>
          </cell>
          <cell r="BI149">
            <v>70</v>
          </cell>
          <cell r="BJ149">
            <v>65</v>
          </cell>
          <cell r="BK149">
            <v>1</v>
          </cell>
        </row>
        <row r="150">
          <cell r="B150" t="str">
            <v>Kab. Jombang</v>
          </cell>
          <cell r="C150" t="str">
            <v>Prov. Jawa Timur</v>
          </cell>
          <cell r="D150">
            <v>3</v>
          </cell>
          <cell r="E150">
            <v>21</v>
          </cell>
          <cell r="F150">
            <v>22</v>
          </cell>
          <cell r="G150">
            <v>3</v>
          </cell>
          <cell r="H150">
            <v>480</v>
          </cell>
          <cell r="I150">
            <v>1400</v>
          </cell>
          <cell r="J150">
            <v>1378</v>
          </cell>
          <cell r="K150">
            <v>117</v>
          </cell>
          <cell r="T150">
            <v>510</v>
          </cell>
          <cell r="U150">
            <v>3245</v>
          </cell>
          <cell r="V150">
            <v>3256</v>
          </cell>
          <cell r="W150">
            <v>403</v>
          </cell>
          <cell r="X150">
            <v>40</v>
          </cell>
          <cell r="Y150">
            <v>313</v>
          </cell>
          <cell r="Z150">
            <v>311</v>
          </cell>
          <cell r="AA150">
            <v>23</v>
          </cell>
          <cell r="AJ150">
            <v>48</v>
          </cell>
          <cell r="AK150">
            <v>977</v>
          </cell>
          <cell r="AL150">
            <v>990</v>
          </cell>
          <cell r="AM150">
            <v>48</v>
          </cell>
          <cell r="AN150">
            <v>82</v>
          </cell>
          <cell r="AO150">
            <v>442</v>
          </cell>
          <cell r="AP150">
            <v>453</v>
          </cell>
          <cell r="AQ150">
            <v>67</v>
          </cell>
          <cell r="AZ150">
            <v>31</v>
          </cell>
          <cell r="BA150">
            <v>250</v>
          </cell>
          <cell r="BB150">
            <v>119</v>
          </cell>
          <cell r="BC150">
            <v>27</v>
          </cell>
          <cell r="BD150">
            <v>39</v>
          </cell>
          <cell r="BE150">
            <v>271</v>
          </cell>
          <cell r="BF150">
            <v>141</v>
          </cell>
          <cell r="BG150">
            <v>30</v>
          </cell>
          <cell r="BH150">
            <v>41</v>
          </cell>
          <cell r="BI150">
            <v>271</v>
          </cell>
          <cell r="BJ150">
            <v>143</v>
          </cell>
          <cell r="BK150">
            <v>30</v>
          </cell>
        </row>
        <row r="151">
          <cell r="B151" t="str">
            <v>Kab. Kediri</v>
          </cell>
          <cell r="C151" t="str">
            <v>Prov. Jawa Timur</v>
          </cell>
          <cell r="D151">
            <v>4</v>
          </cell>
          <cell r="E151">
            <v>19</v>
          </cell>
          <cell r="F151">
            <v>18</v>
          </cell>
          <cell r="G151">
            <v>1</v>
          </cell>
          <cell r="H151">
            <v>731</v>
          </cell>
          <cell r="I151">
            <v>2026</v>
          </cell>
          <cell r="J151">
            <v>1937</v>
          </cell>
          <cell r="K151">
            <v>164</v>
          </cell>
          <cell r="T151">
            <v>611</v>
          </cell>
          <cell r="U151">
            <v>4320</v>
          </cell>
          <cell r="V151">
            <v>4395</v>
          </cell>
          <cell r="W151">
            <v>560</v>
          </cell>
          <cell r="X151">
            <v>66</v>
          </cell>
          <cell r="Y151">
            <v>564</v>
          </cell>
          <cell r="Z151">
            <v>554</v>
          </cell>
          <cell r="AA151">
            <v>29</v>
          </cell>
          <cell r="AJ151">
            <v>52</v>
          </cell>
          <cell r="AK151">
            <v>1216</v>
          </cell>
          <cell r="AL151">
            <v>1149</v>
          </cell>
          <cell r="AM151">
            <v>50</v>
          </cell>
          <cell r="AN151">
            <v>48</v>
          </cell>
          <cell r="AO151">
            <v>226</v>
          </cell>
          <cell r="AP151">
            <v>238</v>
          </cell>
          <cell r="AQ151">
            <v>36</v>
          </cell>
          <cell r="AZ151">
            <v>13</v>
          </cell>
          <cell r="BA151">
            <v>88</v>
          </cell>
          <cell r="BB151">
            <v>44</v>
          </cell>
          <cell r="BC151">
            <v>7</v>
          </cell>
          <cell r="BD151">
            <v>27</v>
          </cell>
          <cell r="BE151">
            <v>133</v>
          </cell>
          <cell r="BF151">
            <v>71</v>
          </cell>
          <cell r="BG151">
            <v>9</v>
          </cell>
          <cell r="BH151">
            <v>30</v>
          </cell>
          <cell r="BI151">
            <v>137</v>
          </cell>
          <cell r="BJ151">
            <v>74</v>
          </cell>
          <cell r="BK151">
            <v>10</v>
          </cell>
        </row>
        <row r="152">
          <cell r="B152" t="str">
            <v>Kab. Lamongan</v>
          </cell>
          <cell r="C152" t="str">
            <v>Prov. Jawa Timur</v>
          </cell>
          <cell r="D152">
            <v>2</v>
          </cell>
          <cell r="E152">
            <v>10</v>
          </cell>
          <cell r="F152">
            <v>2</v>
          </cell>
          <cell r="G152">
            <v>0</v>
          </cell>
          <cell r="H152">
            <v>999</v>
          </cell>
          <cell r="I152">
            <v>2292</v>
          </cell>
          <cell r="J152">
            <v>2027</v>
          </cell>
          <cell r="K152">
            <v>182</v>
          </cell>
          <cell r="T152">
            <v>603</v>
          </cell>
          <cell r="U152">
            <v>3719</v>
          </cell>
          <cell r="V152">
            <v>3771</v>
          </cell>
          <cell r="W152">
            <v>598</v>
          </cell>
          <cell r="X152">
            <v>36</v>
          </cell>
          <cell r="Y152">
            <v>236</v>
          </cell>
          <cell r="Z152">
            <v>228</v>
          </cell>
          <cell r="AA152">
            <v>19</v>
          </cell>
          <cell r="AJ152">
            <v>48</v>
          </cell>
          <cell r="AK152">
            <v>884</v>
          </cell>
          <cell r="AL152">
            <v>937</v>
          </cell>
          <cell r="AM152">
            <v>48</v>
          </cell>
          <cell r="AN152">
            <v>110</v>
          </cell>
          <cell r="AO152">
            <v>457</v>
          </cell>
          <cell r="AP152">
            <v>471</v>
          </cell>
          <cell r="AQ152">
            <v>96</v>
          </cell>
          <cell r="AZ152">
            <v>13</v>
          </cell>
          <cell r="BA152">
            <v>43</v>
          </cell>
          <cell r="BB152">
            <v>25</v>
          </cell>
          <cell r="BC152">
            <v>2</v>
          </cell>
          <cell r="BD152">
            <v>24</v>
          </cell>
          <cell r="BE152">
            <v>67</v>
          </cell>
          <cell r="BF152">
            <v>47</v>
          </cell>
          <cell r="BG152">
            <v>5</v>
          </cell>
          <cell r="BH152">
            <v>25</v>
          </cell>
          <cell r="BI152">
            <v>67</v>
          </cell>
          <cell r="BJ152">
            <v>50</v>
          </cell>
          <cell r="BK152">
            <v>5</v>
          </cell>
        </row>
        <row r="153">
          <cell r="B153" t="str">
            <v>Kab. Lumajang</v>
          </cell>
          <cell r="C153" t="str">
            <v>Prov. Jawa Timur</v>
          </cell>
          <cell r="D153">
            <v>6</v>
          </cell>
          <cell r="E153">
            <v>32</v>
          </cell>
          <cell r="F153">
            <v>28</v>
          </cell>
          <cell r="G153">
            <v>2</v>
          </cell>
          <cell r="H153">
            <v>430</v>
          </cell>
          <cell r="I153">
            <v>1229</v>
          </cell>
          <cell r="J153">
            <v>1104</v>
          </cell>
          <cell r="K153">
            <v>80</v>
          </cell>
          <cell r="T153">
            <v>528</v>
          </cell>
          <cell r="U153">
            <v>3426</v>
          </cell>
          <cell r="V153">
            <v>3479</v>
          </cell>
          <cell r="W153">
            <v>523</v>
          </cell>
          <cell r="X153">
            <v>26</v>
          </cell>
          <cell r="Y153">
            <v>217</v>
          </cell>
          <cell r="Z153">
            <v>221</v>
          </cell>
          <cell r="AA153">
            <v>22</v>
          </cell>
          <cell r="AJ153">
            <v>71</v>
          </cell>
          <cell r="AK153">
            <v>821</v>
          </cell>
          <cell r="AL153">
            <v>868</v>
          </cell>
          <cell r="AM153">
            <v>50</v>
          </cell>
          <cell r="AN153">
            <v>58</v>
          </cell>
          <cell r="AO153">
            <v>258</v>
          </cell>
          <cell r="AP153">
            <v>254</v>
          </cell>
          <cell r="AQ153">
            <v>51</v>
          </cell>
          <cell r="AZ153">
            <v>9</v>
          </cell>
          <cell r="BA153">
            <v>58</v>
          </cell>
          <cell r="BB153">
            <v>35</v>
          </cell>
          <cell r="BC153">
            <v>7</v>
          </cell>
          <cell r="BD153">
            <v>21</v>
          </cell>
          <cell r="BE153">
            <v>100</v>
          </cell>
          <cell r="BF153">
            <v>76</v>
          </cell>
          <cell r="BG153">
            <v>8</v>
          </cell>
          <cell r="BH153">
            <v>26</v>
          </cell>
          <cell r="BI153">
            <v>109</v>
          </cell>
          <cell r="BJ153">
            <v>82</v>
          </cell>
          <cell r="BK153">
            <v>8</v>
          </cell>
        </row>
        <row r="154">
          <cell r="B154" t="str">
            <v>Kab. Madiun</v>
          </cell>
          <cell r="C154" t="str">
            <v>Prov. Jawa Timur</v>
          </cell>
          <cell r="D154">
            <v>6</v>
          </cell>
          <cell r="E154">
            <v>23</v>
          </cell>
          <cell r="F154">
            <v>26</v>
          </cell>
          <cell r="G154">
            <v>4</v>
          </cell>
          <cell r="H154">
            <v>327</v>
          </cell>
          <cell r="I154">
            <v>678</v>
          </cell>
          <cell r="J154">
            <v>599</v>
          </cell>
          <cell r="K154">
            <v>55</v>
          </cell>
          <cell r="T154">
            <v>402</v>
          </cell>
          <cell r="U154">
            <v>2482</v>
          </cell>
          <cell r="V154">
            <v>2555</v>
          </cell>
          <cell r="W154">
            <v>396</v>
          </cell>
          <cell r="X154">
            <v>4</v>
          </cell>
          <cell r="Y154">
            <v>36</v>
          </cell>
          <cell r="Z154">
            <v>36</v>
          </cell>
          <cell r="AA154">
            <v>3</v>
          </cell>
          <cell r="AJ154">
            <v>37</v>
          </cell>
          <cell r="AK154">
            <v>610</v>
          </cell>
          <cell r="AL154">
            <v>706</v>
          </cell>
          <cell r="AM154">
            <v>37</v>
          </cell>
          <cell r="AN154">
            <v>11</v>
          </cell>
          <cell r="AO154">
            <v>44</v>
          </cell>
          <cell r="AP154">
            <v>41</v>
          </cell>
          <cell r="AQ154">
            <v>7</v>
          </cell>
          <cell r="AZ154">
            <v>4</v>
          </cell>
          <cell r="BA154">
            <v>26</v>
          </cell>
          <cell r="BB154">
            <v>4</v>
          </cell>
          <cell r="BC154">
            <v>2</v>
          </cell>
          <cell r="BD154">
            <v>11</v>
          </cell>
          <cell r="BE154">
            <v>51</v>
          </cell>
          <cell r="BF154">
            <v>12</v>
          </cell>
          <cell r="BG154">
            <v>2</v>
          </cell>
          <cell r="BH154">
            <v>12</v>
          </cell>
          <cell r="BI154">
            <v>52</v>
          </cell>
          <cell r="BJ154">
            <v>13</v>
          </cell>
          <cell r="BK154">
            <v>2</v>
          </cell>
        </row>
        <row r="155">
          <cell r="B155" t="str">
            <v>Kab. Magetan</v>
          </cell>
          <cell r="C155" t="str">
            <v>Prov. Jawa Timur</v>
          </cell>
          <cell r="D155">
            <v>5</v>
          </cell>
          <cell r="E155">
            <v>21</v>
          </cell>
          <cell r="F155">
            <v>18</v>
          </cell>
          <cell r="G155">
            <v>5</v>
          </cell>
          <cell r="H155">
            <v>388</v>
          </cell>
          <cell r="I155">
            <v>734</v>
          </cell>
          <cell r="J155">
            <v>734</v>
          </cell>
          <cell r="K155">
            <v>303</v>
          </cell>
          <cell r="T155">
            <v>462</v>
          </cell>
          <cell r="U155">
            <v>2768</v>
          </cell>
          <cell r="V155">
            <v>2819</v>
          </cell>
          <cell r="W155">
            <v>371</v>
          </cell>
          <cell r="X155">
            <v>16</v>
          </cell>
          <cell r="Y155">
            <v>197</v>
          </cell>
          <cell r="Z155">
            <v>205</v>
          </cell>
          <cell r="AA155">
            <v>10</v>
          </cell>
          <cell r="AJ155">
            <v>39</v>
          </cell>
          <cell r="AK155">
            <v>662</v>
          </cell>
          <cell r="AL155">
            <v>804</v>
          </cell>
          <cell r="AM155">
            <v>39</v>
          </cell>
          <cell r="AN155">
            <v>18</v>
          </cell>
          <cell r="AO155">
            <v>60</v>
          </cell>
          <cell r="AP155">
            <v>65</v>
          </cell>
          <cell r="AQ155">
            <v>12</v>
          </cell>
          <cell r="AZ155">
            <v>4</v>
          </cell>
          <cell r="BA155">
            <v>22</v>
          </cell>
          <cell r="BB155">
            <v>4</v>
          </cell>
          <cell r="BC155">
            <v>4</v>
          </cell>
          <cell r="BD155">
            <v>10</v>
          </cell>
          <cell r="BE155">
            <v>42</v>
          </cell>
          <cell r="BF155">
            <v>15</v>
          </cell>
          <cell r="BG155">
            <v>10</v>
          </cell>
          <cell r="BH155">
            <v>16</v>
          </cell>
          <cell r="BI155">
            <v>49</v>
          </cell>
          <cell r="BJ155">
            <v>21</v>
          </cell>
          <cell r="BK155">
            <v>13</v>
          </cell>
        </row>
        <row r="156">
          <cell r="B156" t="str">
            <v>Kab. Malang</v>
          </cell>
          <cell r="C156" t="str">
            <v>Prov. Jawa Timur</v>
          </cell>
          <cell r="D156">
            <v>4</v>
          </cell>
          <cell r="E156">
            <v>25</v>
          </cell>
          <cell r="F156">
            <v>24</v>
          </cell>
          <cell r="G156">
            <v>0</v>
          </cell>
          <cell r="H156">
            <v>969</v>
          </cell>
          <cell r="I156">
            <v>2896</v>
          </cell>
          <cell r="J156">
            <v>2627</v>
          </cell>
          <cell r="K156">
            <v>41</v>
          </cell>
          <cell r="T156">
            <v>1066</v>
          </cell>
          <cell r="U156">
            <v>7137</v>
          </cell>
          <cell r="V156">
            <v>7225</v>
          </cell>
          <cell r="W156">
            <v>927</v>
          </cell>
          <cell r="X156">
            <v>69</v>
          </cell>
          <cell r="Y156">
            <v>620</v>
          </cell>
          <cell r="Z156">
            <v>596</v>
          </cell>
          <cell r="AA156">
            <v>44</v>
          </cell>
          <cell r="AJ156">
            <v>97</v>
          </cell>
          <cell r="AK156">
            <v>1469</v>
          </cell>
          <cell r="AL156">
            <v>1433</v>
          </cell>
          <cell r="AM156">
            <v>91</v>
          </cell>
          <cell r="AN156">
            <v>234</v>
          </cell>
          <cell r="AO156">
            <v>1469</v>
          </cell>
          <cell r="AP156">
            <v>1372</v>
          </cell>
          <cell r="AQ156">
            <v>206</v>
          </cell>
          <cell r="AZ156">
            <v>25</v>
          </cell>
          <cell r="BA156">
            <v>205</v>
          </cell>
          <cell r="BB156">
            <v>97</v>
          </cell>
          <cell r="BC156">
            <v>15</v>
          </cell>
          <cell r="BD156">
            <v>39</v>
          </cell>
          <cell r="BE156">
            <v>274</v>
          </cell>
          <cell r="BF156">
            <v>142</v>
          </cell>
          <cell r="BG156">
            <v>16</v>
          </cell>
          <cell r="BH156">
            <v>40</v>
          </cell>
          <cell r="BI156">
            <v>275</v>
          </cell>
          <cell r="BJ156">
            <v>143</v>
          </cell>
          <cell r="BK156">
            <v>16</v>
          </cell>
        </row>
        <row r="157">
          <cell r="B157" t="str">
            <v>Kab. Mojokerto</v>
          </cell>
          <cell r="C157" t="str">
            <v>Prov. Jawa Timur</v>
          </cell>
          <cell r="D157">
            <v>31</v>
          </cell>
          <cell r="E157">
            <v>20</v>
          </cell>
          <cell r="F157">
            <v>18</v>
          </cell>
          <cell r="G157">
            <v>2</v>
          </cell>
          <cell r="H157">
            <v>431</v>
          </cell>
          <cell r="I157">
            <v>1309</v>
          </cell>
          <cell r="J157">
            <v>1138</v>
          </cell>
          <cell r="K157">
            <v>93</v>
          </cell>
          <cell r="T157">
            <v>386</v>
          </cell>
          <cell r="U157">
            <v>2748</v>
          </cell>
          <cell r="V157">
            <v>2848</v>
          </cell>
          <cell r="W157">
            <v>372</v>
          </cell>
          <cell r="X157">
            <v>28</v>
          </cell>
          <cell r="Y157">
            <v>201</v>
          </cell>
          <cell r="Z157">
            <v>195</v>
          </cell>
          <cell r="AA157">
            <v>19</v>
          </cell>
          <cell r="AJ157">
            <v>39</v>
          </cell>
          <cell r="AK157">
            <v>775</v>
          </cell>
          <cell r="AL157">
            <v>739</v>
          </cell>
          <cell r="AM157">
            <v>38</v>
          </cell>
          <cell r="AN157">
            <v>89</v>
          </cell>
          <cell r="AO157">
            <v>385</v>
          </cell>
          <cell r="AP157">
            <v>427</v>
          </cell>
          <cell r="AQ157">
            <v>72</v>
          </cell>
          <cell r="AZ157">
            <v>2</v>
          </cell>
          <cell r="BA157">
            <v>11</v>
          </cell>
          <cell r="BB157">
            <v>20</v>
          </cell>
          <cell r="BC157">
            <v>1</v>
          </cell>
          <cell r="BD157">
            <v>9</v>
          </cell>
          <cell r="BE157">
            <v>33</v>
          </cell>
          <cell r="BF157">
            <v>51</v>
          </cell>
          <cell r="BG157">
            <v>2</v>
          </cell>
          <cell r="BH157">
            <v>11</v>
          </cell>
          <cell r="BI157">
            <v>37</v>
          </cell>
          <cell r="BJ157">
            <v>53</v>
          </cell>
          <cell r="BK157">
            <v>2</v>
          </cell>
        </row>
        <row r="158">
          <cell r="B158" t="str">
            <v>Kab. Nganjuk</v>
          </cell>
          <cell r="C158" t="str">
            <v>Prov. Jawa Timur</v>
          </cell>
          <cell r="D158">
            <v>5</v>
          </cell>
          <cell r="E158">
            <v>23</v>
          </cell>
          <cell r="F158">
            <v>26</v>
          </cell>
          <cell r="G158">
            <v>2</v>
          </cell>
          <cell r="H158">
            <v>611</v>
          </cell>
          <cell r="I158">
            <v>1457</v>
          </cell>
          <cell r="J158">
            <v>1410</v>
          </cell>
          <cell r="K158">
            <v>197</v>
          </cell>
          <cell r="T158">
            <v>614</v>
          </cell>
          <cell r="U158">
            <v>3799</v>
          </cell>
          <cell r="V158">
            <v>3872</v>
          </cell>
          <cell r="W158">
            <v>593</v>
          </cell>
          <cell r="X158">
            <v>28</v>
          </cell>
          <cell r="Y158">
            <v>222</v>
          </cell>
          <cell r="Z158">
            <v>218</v>
          </cell>
          <cell r="AA158">
            <v>14</v>
          </cell>
          <cell r="AJ158">
            <v>54</v>
          </cell>
          <cell r="AK158">
            <v>1041</v>
          </cell>
          <cell r="AL158">
            <v>1106</v>
          </cell>
          <cell r="AM158">
            <v>54</v>
          </cell>
          <cell r="AN158">
            <v>31</v>
          </cell>
          <cell r="AO158">
            <v>147</v>
          </cell>
          <cell r="AP158">
            <v>152</v>
          </cell>
          <cell r="AQ158">
            <v>20</v>
          </cell>
          <cell r="AZ158">
            <v>11</v>
          </cell>
          <cell r="BA158">
            <v>37</v>
          </cell>
          <cell r="BB158">
            <v>21</v>
          </cell>
          <cell r="BC158">
            <v>8</v>
          </cell>
          <cell r="BD158">
            <v>17</v>
          </cell>
          <cell r="BE158">
            <v>50</v>
          </cell>
          <cell r="BF158">
            <v>29</v>
          </cell>
          <cell r="BG158">
            <v>9</v>
          </cell>
          <cell r="BH158">
            <v>26</v>
          </cell>
          <cell r="BI158">
            <v>60</v>
          </cell>
          <cell r="BJ158">
            <v>42</v>
          </cell>
          <cell r="BK158">
            <v>10</v>
          </cell>
        </row>
        <row r="159">
          <cell r="B159" t="str">
            <v>Kab. Ngawi</v>
          </cell>
          <cell r="C159" t="str">
            <v>Prov. Jawa Timur</v>
          </cell>
          <cell r="D159">
            <v>3</v>
          </cell>
          <cell r="E159">
            <v>12</v>
          </cell>
          <cell r="F159">
            <v>13</v>
          </cell>
          <cell r="G159">
            <v>2</v>
          </cell>
          <cell r="H159">
            <v>507</v>
          </cell>
          <cell r="I159">
            <v>854</v>
          </cell>
          <cell r="J159">
            <v>744</v>
          </cell>
          <cell r="K159">
            <v>161</v>
          </cell>
          <cell r="T159">
            <v>511</v>
          </cell>
          <cell r="U159">
            <v>3149</v>
          </cell>
          <cell r="V159">
            <v>3187</v>
          </cell>
          <cell r="W159">
            <v>492</v>
          </cell>
          <cell r="X159">
            <v>27</v>
          </cell>
          <cell r="Y159">
            <v>212</v>
          </cell>
          <cell r="Z159">
            <v>208</v>
          </cell>
          <cell r="AA159">
            <v>16</v>
          </cell>
          <cell r="AJ159">
            <v>50</v>
          </cell>
          <cell r="AK159">
            <v>757</v>
          </cell>
          <cell r="AL159">
            <v>813</v>
          </cell>
          <cell r="AM159">
            <v>50</v>
          </cell>
          <cell r="AN159">
            <v>29</v>
          </cell>
          <cell r="AO159">
            <v>114</v>
          </cell>
          <cell r="AP159">
            <v>118</v>
          </cell>
          <cell r="AQ159">
            <v>23</v>
          </cell>
          <cell r="AZ159">
            <v>11</v>
          </cell>
          <cell r="BA159">
            <v>78</v>
          </cell>
          <cell r="BB159">
            <v>24</v>
          </cell>
          <cell r="BC159">
            <v>4</v>
          </cell>
          <cell r="BD159">
            <v>21</v>
          </cell>
          <cell r="BE159">
            <v>110</v>
          </cell>
          <cell r="BF159">
            <v>40</v>
          </cell>
          <cell r="BG159">
            <v>4</v>
          </cell>
          <cell r="BH159">
            <v>24</v>
          </cell>
          <cell r="BI159">
            <v>118</v>
          </cell>
          <cell r="BJ159">
            <v>43</v>
          </cell>
          <cell r="BK159">
            <v>4</v>
          </cell>
        </row>
        <row r="160">
          <cell r="B160" t="str">
            <v>Kab. Pacitan</v>
          </cell>
          <cell r="C160" t="str">
            <v>Prov. Jawa Timur</v>
          </cell>
          <cell r="D160">
            <v>4</v>
          </cell>
          <cell r="E160">
            <v>15</v>
          </cell>
          <cell r="F160">
            <v>15</v>
          </cell>
          <cell r="G160">
            <v>4</v>
          </cell>
          <cell r="H160">
            <v>306</v>
          </cell>
          <cell r="I160">
            <v>496</v>
          </cell>
          <cell r="J160">
            <v>506</v>
          </cell>
          <cell r="K160">
            <v>181</v>
          </cell>
          <cell r="T160">
            <v>408</v>
          </cell>
          <cell r="U160">
            <v>2496</v>
          </cell>
          <cell r="V160">
            <v>2500</v>
          </cell>
          <cell r="W160">
            <v>404</v>
          </cell>
          <cell r="X160">
            <v>10</v>
          </cell>
          <cell r="Y160">
            <v>91</v>
          </cell>
          <cell r="Z160">
            <v>88</v>
          </cell>
          <cell r="AA160">
            <v>5</v>
          </cell>
          <cell r="AJ160">
            <v>50</v>
          </cell>
          <cell r="AK160">
            <v>539</v>
          </cell>
          <cell r="AL160">
            <v>616</v>
          </cell>
          <cell r="AM160">
            <v>49</v>
          </cell>
          <cell r="AN160">
            <v>20</v>
          </cell>
          <cell r="AO160">
            <v>76</v>
          </cell>
          <cell r="AP160">
            <v>73</v>
          </cell>
          <cell r="AQ160">
            <v>18</v>
          </cell>
          <cell r="AZ160">
            <v>6</v>
          </cell>
          <cell r="BA160">
            <v>46</v>
          </cell>
          <cell r="BB160">
            <v>22</v>
          </cell>
          <cell r="BC160">
            <v>4</v>
          </cell>
          <cell r="BD160">
            <v>19</v>
          </cell>
          <cell r="BE160">
            <v>112</v>
          </cell>
          <cell r="BF160">
            <v>73</v>
          </cell>
          <cell r="BG160">
            <v>8</v>
          </cell>
          <cell r="BH160">
            <v>22</v>
          </cell>
          <cell r="BI160">
            <v>120</v>
          </cell>
          <cell r="BJ160">
            <v>78</v>
          </cell>
          <cell r="BK160">
            <v>9</v>
          </cell>
        </row>
        <row r="161">
          <cell r="B161" t="str">
            <v>Kab. Pamekasan</v>
          </cell>
          <cell r="C161" t="str">
            <v>Prov. Jawa Timur</v>
          </cell>
          <cell r="D161">
            <v>1</v>
          </cell>
          <cell r="E161">
            <v>4</v>
          </cell>
          <cell r="F161">
            <v>4</v>
          </cell>
          <cell r="G161">
            <v>0</v>
          </cell>
          <cell r="H161">
            <v>327</v>
          </cell>
          <cell r="I161">
            <v>757</v>
          </cell>
          <cell r="J161">
            <v>754</v>
          </cell>
          <cell r="K161">
            <v>19</v>
          </cell>
          <cell r="T161">
            <v>413</v>
          </cell>
          <cell r="U161">
            <v>2766</v>
          </cell>
          <cell r="V161">
            <v>2775</v>
          </cell>
          <cell r="W161">
            <v>401</v>
          </cell>
          <cell r="X161">
            <v>58</v>
          </cell>
          <cell r="Y161">
            <v>379</v>
          </cell>
          <cell r="Z161">
            <v>350</v>
          </cell>
          <cell r="AA161">
            <v>37</v>
          </cell>
          <cell r="AJ161">
            <v>35</v>
          </cell>
          <cell r="AK161">
            <v>385</v>
          </cell>
          <cell r="AL161">
            <v>432</v>
          </cell>
          <cell r="AM161">
            <v>35</v>
          </cell>
          <cell r="AN161">
            <v>151</v>
          </cell>
          <cell r="AO161">
            <v>570</v>
          </cell>
          <cell r="AP161">
            <v>433</v>
          </cell>
          <cell r="AQ161">
            <v>114</v>
          </cell>
          <cell r="AZ161">
            <v>15</v>
          </cell>
          <cell r="BA161">
            <v>92</v>
          </cell>
          <cell r="BB161">
            <v>58</v>
          </cell>
          <cell r="BC161">
            <v>4</v>
          </cell>
          <cell r="BD161">
            <v>20</v>
          </cell>
          <cell r="BE161">
            <v>122</v>
          </cell>
          <cell r="BF161">
            <v>69</v>
          </cell>
          <cell r="BG161">
            <v>7</v>
          </cell>
          <cell r="BH161">
            <v>19</v>
          </cell>
          <cell r="BI161">
            <v>121</v>
          </cell>
          <cell r="BJ161">
            <v>66</v>
          </cell>
          <cell r="BK161">
            <v>7</v>
          </cell>
        </row>
        <row r="162">
          <cell r="B162" t="str">
            <v>Kab. Pasuruan</v>
          </cell>
          <cell r="C162" t="str">
            <v>Prov. Jawa Timur</v>
          </cell>
          <cell r="D162">
            <v>6</v>
          </cell>
          <cell r="E162">
            <v>22</v>
          </cell>
          <cell r="F162">
            <v>25</v>
          </cell>
          <cell r="G162">
            <v>3</v>
          </cell>
          <cell r="H162">
            <v>654</v>
          </cell>
          <cell r="I162">
            <v>1734</v>
          </cell>
          <cell r="J162">
            <v>1580</v>
          </cell>
          <cell r="K162">
            <v>218</v>
          </cell>
          <cell r="T162">
            <v>657</v>
          </cell>
          <cell r="U162">
            <v>4698</v>
          </cell>
          <cell r="V162">
            <v>4489</v>
          </cell>
          <cell r="W162">
            <v>632</v>
          </cell>
          <cell r="X162">
            <v>58</v>
          </cell>
          <cell r="Y162">
            <v>467</v>
          </cell>
          <cell r="Z162">
            <v>455</v>
          </cell>
          <cell r="AA162">
            <v>38</v>
          </cell>
          <cell r="AJ162">
            <v>63</v>
          </cell>
          <cell r="AK162">
            <v>940</v>
          </cell>
          <cell r="AL162">
            <v>933</v>
          </cell>
          <cell r="AM162">
            <v>61</v>
          </cell>
          <cell r="AN162">
            <v>85</v>
          </cell>
          <cell r="AO162">
            <v>467</v>
          </cell>
          <cell r="AP162">
            <v>509</v>
          </cell>
          <cell r="AQ162">
            <v>68</v>
          </cell>
          <cell r="AZ162">
            <v>4</v>
          </cell>
          <cell r="BA162">
            <v>35</v>
          </cell>
          <cell r="BB162">
            <v>17</v>
          </cell>
          <cell r="BC162">
            <v>1</v>
          </cell>
          <cell r="BD162">
            <v>21</v>
          </cell>
          <cell r="BE162">
            <v>111</v>
          </cell>
          <cell r="BF162">
            <v>78</v>
          </cell>
          <cell r="BG162">
            <v>6</v>
          </cell>
          <cell r="BH162">
            <v>24</v>
          </cell>
          <cell r="BI162">
            <v>116</v>
          </cell>
          <cell r="BJ162">
            <v>85</v>
          </cell>
          <cell r="BK162">
            <v>6</v>
          </cell>
        </row>
        <row r="163">
          <cell r="B163" t="str">
            <v>Kab. Ponorogo</v>
          </cell>
          <cell r="C163" t="str">
            <v>Prov. Jawa Timur</v>
          </cell>
          <cell r="D163">
            <v>2</v>
          </cell>
          <cell r="E163">
            <v>10</v>
          </cell>
          <cell r="F163">
            <v>7</v>
          </cell>
          <cell r="G163">
            <v>0</v>
          </cell>
          <cell r="H163">
            <v>453</v>
          </cell>
          <cell r="I163">
            <v>1011</v>
          </cell>
          <cell r="J163">
            <v>1002</v>
          </cell>
          <cell r="K163">
            <v>271</v>
          </cell>
          <cell r="T163">
            <v>570</v>
          </cell>
          <cell r="U163">
            <v>3503</v>
          </cell>
          <cell r="V163">
            <v>3513</v>
          </cell>
          <cell r="W163">
            <v>558</v>
          </cell>
          <cell r="X163">
            <v>21</v>
          </cell>
          <cell r="Y163">
            <v>259</v>
          </cell>
          <cell r="Z163">
            <v>250</v>
          </cell>
          <cell r="AA163">
            <v>14</v>
          </cell>
          <cell r="AJ163">
            <v>56</v>
          </cell>
          <cell r="AK163">
            <v>728</v>
          </cell>
          <cell r="AL163">
            <v>827</v>
          </cell>
          <cell r="AM163">
            <v>56</v>
          </cell>
          <cell r="AN163">
            <v>36</v>
          </cell>
          <cell r="AO163">
            <v>156</v>
          </cell>
          <cell r="AP163">
            <v>167</v>
          </cell>
          <cell r="AQ163">
            <v>29</v>
          </cell>
          <cell r="AZ163">
            <v>1</v>
          </cell>
          <cell r="BA163">
            <v>2</v>
          </cell>
          <cell r="BB163">
            <v>2</v>
          </cell>
          <cell r="BC163">
            <v>0</v>
          </cell>
          <cell r="BD163">
            <v>10</v>
          </cell>
          <cell r="BE163">
            <v>49</v>
          </cell>
          <cell r="BF163">
            <v>42</v>
          </cell>
          <cell r="BG163">
            <v>1</v>
          </cell>
          <cell r="BH163">
            <v>11</v>
          </cell>
          <cell r="BI163">
            <v>52</v>
          </cell>
          <cell r="BJ163">
            <v>46</v>
          </cell>
          <cell r="BK163">
            <v>1</v>
          </cell>
        </row>
        <row r="164">
          <cell r="B164" t="str">
            <v>Kab. Probolinggo</v>
          </cell>
          <cell r="C164" t="str">
            <v>Prov. Jawa Timur</v>
          </cell>
          <cell r="D164">
            <v>5</v>
          </cell>
          <cell r="E164">
            <v>14</v>
          </cell>
          <cell r="F164">
            <v>17</v>
          </cell>
          <cell r="G164">
            <v>1</v>
          </cell>
          <cell r="H164">
            <v>505</v>
          </cell>
          <cell r="I164">
            <v>1225</v>
          </cell>
          <cell r="J164">
            <v>1152</v>
          </cell>
          <cell r="K164">
            <v>40</v>
          </cell>
          <cell r="T164">
            <v>580</v>
          </cell>
          <cell r="U164">
            <v>3776</v>
          </cell>
          <cell r="V164">
            <v>3816</v>
          </cell>
          <cell r="W164">
            <v>539</v>
          </cell>
          <cell r="X164">
            <v>46</v>
          </cell>
          <cell r="Y164">
            <v>337</v>
          </cell>
          <cell r="Z164">
            <v>324</v>
          </cell>
          <cell r="AA164">
            <v>42</v>
          </cell>
          <cell r="AJ164">
            <v>74</v>
          </cell>
          <cell r="AK164">
            <v>673</v>
          </cell>
          <cell r="AL164">
            <v>708</v>
          </cell>
          <cell r="AM164">
            <v>59</v>
          </cell>
          <cell r="AN164">
            <v>141</v>
          </cell>
          <cell r="AO164">
            <v>592</v>
          </cell>
          <cell r="AP164">
            <v>555</v>
          </cell>
          <cell r="AQ164">
            <v>85</v>
          </cell>
          <cell r="AZ164">
            <v>32</v>
          </cell>
          <cell r="BA164">
            <v>437</v>
          </cell>
          <cell r="BB164">
            <v>81</v>
          </cell>
          <cell r="BC164">
            <v>7</v>
          </cell>
          <cell r="BD164">
            <v>29</v>
          </cell>
          <cell r="BE164">
            <v>415</v>
          </cell>
          <cell r="BF164">
            <v>74</v>
          </cell>
          <cell r="BG164">
            <v>7</v>
          </cell>
          <cell r="BH164">
            <v>29</v>
          </cell>
          <cell r="BI164">
            <v>416</v>
          </cell>
          <cell r="BJ164">
            <v>73</v>
          </cell>
          <cell r="BK164">
            <v>7</v>
          </cell>
        </row>
        <row r="165">
          <cell r="B165" t="str">
            <v>Kab. Sampang</v>
          </cell>
          <cell r="C165" t="str">
            <v>Prov. Jawa Timur</v>
          </cell>
          <cell r="D165">
            <v>1</v>
          </cell>
          <cell r="E165">
            <v>7</v>
          </cell>
          <cell r="F165">
            <v>7</v>
          </cell>
          <cell r="G165">
            <v>1</v>
          </cell>
          <cell r="H165">
            <v>295</v>
          </cell>
          <cell r="I165">
            <v>687</v>
          </cell>
          <cell r="J165">
            <v>678</v>
          </cell>
          <cell r="K165">
            <v>3</v>
          </cell>
          <cell r="T165">
            <v>537</v>
          </cell>
          <cell r="U165">
            <v>3304</v>
          </cell>
          <cell r="V165">
            <v>3251</v>
          </cell>
          <cell r="W165">
            <v>459</v>
          </cell>
          <cell r="X165">
            <v>89</v>
          </cell>
          <cell r="Y165">
            <v>497</v>
          </cell>
          <cell r="Z165">
            <v>357</v>
          </cell>
          <cell r="AA165">
            <v>39</v>
          </cell>
          <cell r="AJ165">
            <v>53</v>
          </cell>
          <cell r="AK165">
            <v>468</v>
          </cell>
          <cell r="AL165">
            <v>531</v>
          </cell>
          <cell r="AM165">
            <v>51</v>
          </cell>
          <cell r="AN165">
            <v>225</v>
          </cell>
          <cell r="AO165">
            <v>781</v>
          </cell>
          <cell r="AP165">
            <v>563</v>
          </cell>
          <cell r="AQ165">
            <v>91</v>
          </cell>
          <cell r="AZ165">
            <v>31</v>
          </cell>
          <cell r="BA165">
            <v>287</v>
          </cell>
          <cell r="BB165">
            <v>134</v>
          </cell>
          <cell r="BC165">
            <v>8</v>
          </cell>
          <cell r="BD165">
            <v>34</v>
          </cell>
          <cell r="BE165">
            <v>297</v>
          </cell>
          <cell r="BF165">
            <v>150</v>
          </cell>
          <cell r="BG165">
            <v>8</v>
          </cell>
          <cell r="BH165">
            <v>34</v>
          </cell>
          <cell r="BI165">
            <v>297</v>
          </cell>
          <cell r="BJ165">
            <v>150</v>
          </cell>
          <cell r="BK165">
            <v>8</v>
          </cell>
        </row>
        <row r="166">
          <cell r="B166" t="str">
            <v>Kab. Sidoarjo</v>
          </cell>
          <cell r="C166" t="str">
            <v>Prov. Jawa Timur</v>
          </cell>
          <cell r="D166">
            <v>2</v>
          </cell>
          <cell r="E166">
            <v>16</v>
          </cell>
          <cell r="F166">
            <v>11</v>
          </cell>
          <cell r="G166">
            <v>0</v>
          </cell>
          <cell r="H166">
            <v>780</v>
          </cell>
          <cell r="I166">
            <v>2732</v>
          </cell>
          <cell r="J166">
            <v>2568</v>
          </cell>
          <cell r="K166">
            <v>31</v>
          </cell>
          <cell r="T166">
            <v>467</v>
          </cell>
          <cell r="U166">
            <v>4586</v>
          </cell>
          <cell r="V166">
            <v>4033</v>
          </cell>
          <cell r="W166">
            <v>455</v>
          </cell>
          <cell r="X166">
            <v>111</v>
          </cell>
          <cell r="Y166">
            <v>1243</v>
          </cell>
          <cell r="Z166">
            <v>1282</v>
          </cell>
          <cell r="AA166">
            <v>72</v>
          </cell>
          <cell r="AJ166">
            <v>46</v>
          </cell>
          <cell r="AK166">
            <v>1199</v>
          </cell>
          <cell r="AL166">
            <v>1236</v>
          </cell>
          <cell r="AM166">
            <v>45</v>
          </cell>
          <cell r="AN166">
            <v>131</v>
          </cell>
          <cell r="AO166">
            <v>1224</v>
          </cell>
          <cell r="AP166">
            <v>1287</v>
          </cell>
          <cell r="AQ166">
            <v>112</v>
          </cell>
          <cell r="AZ166">
            <v>17</v>
          </cell>
          <cell r="BA166">
            <v>113</v>
          </cell>
          <cell r="BB166">
            <v>79</v>
          </cell>
          <cell r="BC166">
            <v>3</v>
          </cell>
          <cell r="BD166">
            <v>24</v>
          </cell>
          <cell r="BE166">
            <v>138</v>
          </cell>
          <cell r="BF166">
            <v>111</v>
          </cell>
          <cell r="BG166">
            <v>3</v>
          </cell>
          <cell r="BH166">
            <v>25</v>
          </cell>
          <cell r="BI166">
            <v>130</v>
          </cell>
          <cell r="BJ166">
            <v>103</v>
          </cell>
          <cell r="BK166">
            <v>3</v>
          </cell>
        </row>
        <row r="167">
          <cell r="B167" t="str">
            <v>Kab. Situbondo</v>
          </cell>
          <cell r="C167" t="str">
            <v>Prov. Jawa Timur</v>
          </cell>
          <cell r="D167">
            <v>3</v>
          </cell>
          <cell r="E167">
            <v>18</v>
          </cell>
          <cell r="F167">
            <v>15</v>
          </cell>
          <cell r="G167">
            <v>3</v>
          </cell>
          <cell r="H167">
            <v>270</v>
          </cell>
          <cell r="I167">
            <v>682</v>
          </cell>
          <cell r="J167">
            <v>651</v>
          </cell>
          <cell r="K167">
            <v>70</v>
          </cell>
          <cell r="T167">
            <v>409</v>
          </cell>
          <cell r="U167">
            <v>2671</v>
          </cell>
          <cell r="V167">
            <v>2656</v>
          </cell>
          <cell r="W167">
            <v>399</v>
          </cell>
          <cell r="X167">
            <v>26</v>
          </cell>
          <cell r="Y167">
            <v>208</v>
          </cell>
          <cell r="Z167">
            <v>174</v>
          </cell>
          <cell r="AA167">
            <v>18</v>
          </cell>
          <cell r="AJ167">
            <v>55</v>
          </cell>
          <cell r="AK167">
            <v>548</v>
          </cell>
          <cell r="AL167">
            <v>586</v>
          </cell>
          <cell r="AM167">
            <v>43</v>
          </cell>
          <cell r="AN167">
            <v>36</v>
          </cell>
          <cell r="AO167">
            <v>263</v>
          </cell>
          <cell r="AP167">
            <v>242</v>
          </cell>
          <cell r="AQ167">
            <v>30</v>
          </cell>
          <cell r="AZ167">
            <v>18</v>
          </cell>
          <cell r="BA167">
            <v>157</v>
          </cell>
          <cell r="BB167">
            <v>46</v>
          </cell>
          <cell r="BC167">
            <v>7</v>
          </cell>
          <cell r="BD167">
            <v>19</v>
          </cell>
          <cell r="BE167">
            <v>157</v>
          </cell>
          <cell r="BF167">
            <v>47</v>
          </cell>
          <cell r="BG167">
            <v>7</v>
          </cell>
          <cell r="BH167">
            <v>16</v>
          </cell>
          <cell r="BI167">
            <v>156</v>
          </cell>
          <cell r="BJ167">
            <v>44</v>
          </cell>
          <cell r="BK167">
            <v>7</v>
          </cell>
        </row>
        <row r="168">
          <cell r="B168" t="str">
            <v>Kab. Sumenep</v>
          </cell>
          <cell r="C168" t="str">
            <v>Prov. Jawa Timur</v>
          </cell>
          <cell r="D168">
            <v>2</v>
          </cell>
          <cell r="E168">
            <v>8</v>
          </cell>
          <cell r="F168">
            <v>7</v>
          </cell>
          <cell r="G168">
            <v>2</v>
          </cell>
          <cell r="H168">
            <v>478</v>
          </cell>
          <cell r="I168">
            <v>970</v>
          </cell>
          <cell r="J168">
            <v>1046</v>
          </cell>
          <cell r="K168">
            <v>134</v>
          </cell>
          <cell r="T168">
            <v>580</v>
          </cell>
          <cell r="U168">
            <v>3664</v>
          </cell>
          <cell r="V168">
            <v>3617</v>
          </cell>
          <cell r="W168">
            <v>496</v>
          </cell>
          <cell r="X168">
            <v>76</v>
          </cell>
          <cell r="Y168">
            <v>450</v>
          </cell>
          <cell r="Z168">
            <v>375</v>
          </cell>
          <cell r="AA168">
            <v>38</v>
          </cell>
          <cell r="AJ168">
            <v>43</v>
          </cell>
          <cell r="AK168">
            <v>456</v>
          </cell>
          <cell r="AL168">
            <v>546</v>
          </cell>
          <cell r="AM168">
            <v>41</v>
          </cell>
          <cell r="AN168">
            <v>146</v>
          </cell>
          <cell r="AO168">
            <v>506</v>
          </cell>
          <cell r="AP168">
            <v>395</v>
          </cell>
          <cell r="AQ168">
            <v>83</v>
          </cell>
          <cell r="AZ168">
            <v>49</v>
          </cell>
          <cell r="BA168">
            <v>349</v>
          </cell>
          <cell r="BB168">
            <v>219</v>
          </cell>
          <cell r="BC168">
            <v>26</v>
          </cell>
          <cell r="BD168">
            <v>62</v>
          </cell>
          <cell r="BE168">
            <v>405</v>
          </cell>
          <cell r="BF168">
            <v>257</v>
          </cell>
          <cell r="BG168">
            <v>30</v>
          </cell>
          <cell r="BH168">
            <v>63</v>
          </cell>
          <cell r="BI168">
            <v>407</v>
          </cell>
          <cell r="BJ168">
            <v>260</v>
          </cell>
          <cell r="BK168">
            <v>30</v>
          </cell>
        </row>
        <row r="169">
          <cell r="B169" t="str">
            <v>Kab. Trenggalek</v>
          </cell>
          <cell r="C169" t="str">
            <v>Prov. Jawa Timur</v>
          </cell>
          <cell r="D169">
            <v>3</v>
          </cell>
          <cell r="E169">
            <v>16</v>
          </cell>
          <cell r="F169">
            <v>12</v>
          </cell>
          <cell r="G169">
            <v>2</v>
          </cell>
          <cell r="H169">
            <v>383</v>
          </cell>
          <cell r="I169">
            <v>709</v>
          </cell>
          <cell r="J169">
            <v>682</v>
          </cell>
          <cell r="K169">
            <v>251</v>
          </cell>
          <cell r="T169">
            <v>422</v>
          </cell>
          <cell r="U169">
            <v>2633</v>
          </cell>
          <cell r="V169">
            <v>2694</v>
          </cell>
          <cell r="W169">
            <v>398</v>
          </cell>
          <cell r="X169">
            <v>20</v>
          </cell>
          <cell r="Y169">
            <v>162</v>
          </cell>
          <cell r="Z169">
            <v>156</v>
          </cell>
          <cell r="AA169">
            <v>14</v>
          </cell>
          <cell r="AJ169">
            <v>50</v>
          </cell>
          <cell r="AK169">
            <v>669</v>
          </cell>
          <cell r="AL169">
            <v>721</v>
          </cell>
          <cell r="AM169">
            <v>50</v>
          </cell>
          <cell r="AN169">
            <v>34</v>
          </cell>
          <cell r="AO169">
            <v>164</v>
          </cell>
          <cell r="AP169">
            <v>177</v>
          </cell>
          <cell r="AQ169">
            <v>26</v>
          </cell>
          <cell r="AZ169">
            <v>1</v>
          </cell>
          <cell r="BA169">
            <v>6</v>
          </cell>
          <cell r="BB169">
            <v>3</v>
          </cell>
          <cell r="BC169">
            <v>0</v>
          </cell>
          <cell r="BD169">
            <v>9</v>
          </cell>
          <cell r="BE169">
            <v>55</v>
          </cell>
          <cell r="BF169">
            <v>24</v>
          </cell>
          <cell r="BG169">
            <v>1</v>
          </cell>
          <cell r="BH169">
            <v>15</v>
          </cell>
          <cell r="BI169">
            <v>64</v>
          </cell>
          <cell r="BJ169">
            <v>40</v>
          </cell>
          <cell r="BK169">
            <v>1</v>
          </cell>
        </row>
        <row r="170">
          <cell r="B170" t="str">
            <v>Kab. Tuban</v>
          </cell>
          <cell r="C170" t="str">
            <v>Prov. Jawa Timur</v>
          </cell>
          <cell r="D170">
            <v>2</v>
          </cell>
          <cell r="E170">
            <v>6</v>
          </cell>
          <cell r="F170">
            <v>6</v>
          </cell>
          <cell r="G170">
            <v>1</v>
          </cell>
          <cell r="H170">
            <v>530</v>
          </cell>
          <cell r="I170">
            <v>1409</v>
          </cell>
          <cell r="J170">
            <v>1196</v>
          </cell>
          <cell r="K170">
            <v>434</v>
          </cell>
          <cell r="T170">
            <v>559</v>
          </cell>
          <cell r="U170">
            <v>3574</v>
          </cell>
          <cell r="V170">
            <v>3689</v>
          </cell>
          <cell r="W170">
            <v>534</v>
          </cell>
          <cell r="X170">
            <v>21</v>
          </cell>
          <cell r="Y170">
            <v>182</v>
          </cell>
          <cell r="Z170">
            <v>180</v>
          </cell>
          <cell r="AA170">
            <v>9</v>
          </cell>
          <cell r="AJ170">
            <v>52</v>
          </cell>
          <cell r="AK170">
            <v>851</v>
          </cell>
          <cell r="AL170">
            <v>897</v>
          </cell>
          <cell r="AM170">
            <v>52</v>
          </cell>
          <cell r="AN170">
            <v>39</v>
          </cell>
          <cell r="AO170">
            <v>219</v>
          </cell>
          <cell r="AP170">
            <v>219</v>
          </cell>
          <cell r="AQ170">
            <v>29</v>
          </cell>
          <cell r="AZ170">
            <v>8</v>
          </cell>
          <cell r="BA170">
            <v>72</v>
          </cell>
          <cell r="BB170">
            <v>98</v>
          </cell>
          <cell r="BC170">
            <v>8</v>
          </cell>
          <cell r="BD170">
            <v>26</v>
          </cell>
          <cell r="BE170">
            <v>139</v>
          </cell>
          <cell r="BF170">
            <v>173</v>
          </cell>
          <cell r="BG170">
            <v>9</v>
          </cell>
          <cell r="BH170">
            <v>27</v>
          </cell>
          <cell r="BI170">
            <v>139</v>
          </cell>
          <cell r="BJ170">
            <v>173</v>
          </cell>
          <cell r="BK170">
            <v>9</v>
          </cell>
        </row>
        <row r="171">
          <cell r="B171" t="str">
            <v>Kab. Tulungagung</v>
          </cell>
          <cell r="C171" t="str">
            <v>Prov. Jawa Timur</v>
          </cell>
          <cell r="D171">
            <v>9</v>
          </cell>
          <cell r="E171">
            <v>30</v>
          </cell>
          <cell r="F171">
            <v>28</v>
          </cell>
          <cell r="G171">
            <v>7</v>
          </cell>
          <cell r="H171">
            <v>526</v>
          </cell>
          <cell r="I171">
            <v>1334</v>
          </cell>
          <cell r="J171">
            <v>1284</v>
          </cell>
          <cell r="K171">
            <v>125</v>
          </cell>
          <cell r="T171">
            <v>598</v>
          </cell>
          <cell r="U171">
            <v>3731</v>
          </cell>
          <cell r="V171">
            <v>3724</v>
          </cell>
          <cell r="W171">
            <v>554</v>
          </cell>
          <cell r="X171">
            <v>56</v>
          </cell>
          <cell r="Y171">
            <v>493</v>
          </cell>
          <cell r="Z171">
            <v>488</v>
          </cell>
          <cell r="AA171">
            <v>39</v>
          </cell>
          <cell r="AJ171">
            <v>48</v>
          </cell>
          <cell r="AK171">
            <v>1009</v>
          </cell>
          <cell r="AL171">
            <v>1009</v>
          </cell>
          <cell r="AM171">
            <v>48</v>
          </cell>
          <cell r="AN171">
            <v>41</v>
          </cell>
          <cell r="AO171">
            <v>197</v>
          </cell>
          <cell r="AP171">
            <v>184</v>
          </cell>
          <cell r="AQ171">
            <v>21</v>
          </cell>
          <cell r="AZ171">
            <v>3</v>
          </cell>
          <cell r="BA171">
            <v>17</v>
          </cell>
          <cell r="BB171">
            <v>4</v>
          </cell>
          <cell r="BC171">
            <v>0</v>
          </cell>
          <cell r="BD171">
            <v>19</v>
          </cell>
          <cell r="BE171">
            <v>85</v>
          </cell>
          <cell r="BF171">
            <v>64</v>
          </cell>
          <cell r="BG171">
            <v>2</v>
          </cell>
          <cell r="BH171">
            <v>22</v>
          </cell>
          <cell r="BI171">
            <v>91</v>
          </cell>
          <cell r="BJ171">
            <v>70</v>
          </cell>
          <cell r="BK171">
            <v>3</v>
          </cell>
        </row>
        <row r="172">
          <cell r="B172" t="str">
            <v>Kota Batu</v>
          </cell>
          <cell r="C172" t="str">
            <v>Prov. Jawa Timur</v>
          </cell>
          <cell r="D172">
            <v>3</v>
          </cell>
          <cell r="E172">
            <v>14</v>
          </cell>
          <cell r="F172">
            <v>14</v>
          </cell>
          <cell r="G172">
            <v>2</v>
          </cell>
          <cell r="H172">
            <v>70</v>
          </cell>
          <cell r="I172">
            <v>248</v>
          </cell>
          <cell r="J172">
            <v>187</v>
          </cell>
          <cell r="K172">
            <v>59</v>
          </cell>
          <cell r="T172">
            <v>65</v>
          </cell>
          <cell r="U172">
            <v>533</v>
          </cell>
          <cell r="V172">
            <v>525</v>
          </cell>
          <cell r="W172">
            <v>64</v>
          </cell>
          <cell r="X172">
            <v>12</v>
          </cell>
          <cell r="Y172">
            <v>117</v>
          </cell>
          <cell r="Z172">
            <v>124</v>
          </cell>
          <cell r="AA172">
            <v>7</v>
          </cell>
          <cell r="AJ172">
            <v>8</v>
          </cell>
          <cell r="AK172">
            <v>145</v>
          </cell>
          <cell r="AL172">
            <v>140</v>
          </cell>
          <cell r="AM172">
            <v>8</v>
          </cell>
          <cell r="AN172">
            <v>19</v>
          </cell>
          <cell r="AO172">
            <v>152</v>
          </cell>
          <cell r="AP172">
            <v>155</v>
          </cell>
          <cell r="AQ172">
            <v>18</v>
          </cell>
          <cell r="AZ172">
            <v>3</v>
          </cell>
          <cell r="BA172">
            <v>18</v>
          </cell>
          <cell r="BB172">
            <v>10</v>
          </cell>
          <cell r="BC172">
            <v>1</v>
          </cell>
          <cell r="BD172">
            <v>3</v>
          </cell>
          <cell r="BE172">
            <v>18</v>
          </cell>
          <cell r="BF172">
            <v>10</v>
          </cell>
          <cell r="BG172">
            <v>1</v>
          </cell>
          <cell r="BH172">
            <v>3</v>
          </cell>
          <cell r="BI172">
            <v>18</v>
          </cell>
          <cell r="BJ172">
            <v>10</v>
          </cell>
          <cell r="BK172">
            <v>1</v>
          </cell>
        </row>
        <row r="173">
          <cell r="B173" t="str">
            <v>Kota Blitar</v>
          </cell>
          <cell r="C173" t="str">
            <v>Prov. Jawa Timur</v>
          </cell>
          <cell r="D173">
            <v>12</v>
          </cell>
          <cell r="E173">
            <v>39</v>
          </cell>
          <cell r="F173">
            <v>40</v>
          </cell>
          <cell r="G173">
            <v>11</v>
          </cell>
          <cell r="H173">
            <v>69</v>
          </cell>
          <cell r="I173">
            <v>238</v>
          </cell>
          <cell r="J173">
            <v>235</v>
          </cell>
          <cell r="K173">
            <v>50</v>
          </cell>
          <cell r="T173">
            <v>48</v>
          </cell>
          <cell r="U173">
            <v>407</v>
          </cell>
          <cell r="V173">
            <v>424</v>
          </cell>
          <cell r="W173">
            <v>48</v>
          </cell>
          <cell r="X173">
            <v>14</v>
          </cell>
          <cell r="Y173">
            <v>159</v>
          </cell>
          <cell r="Z173">
            <v>153</v>
          </cell>
          <cell r="AA173">
            <v>11</v>
          </cell>
          <cell r="AJ173">
            <v>9</v>
          </cell>
          <cell r="AK173">
            <v>242</v>
          </cell>
          <cell r="AL173">
            <v>244</v>
          </cell>
          <cell r="AM173">
            <v>9</v>
          </cell>
          <cell r="AN173">
            <v>10</v>
          </cell>
          <cell r="AO173">
            <v>49</v>
          </cell>
          <cell r="AP173">
            <v>46</v>
          </cell>
          <cell r="AQ173">
            <v>7</v>
          </cell>
          <cell r="AZ173">
            <v>3</v>
          </cell>
          <cell r="BA173">
            <v>36</v>
          </cell>
          <cell r="BB173">
            <v>11</v>
          </cell>
          <cell r="BC173">
            <v>3</v>
          </cell>
          <cell r="BD173">
            <v>6</v>
          </cell>
          <cell r="BE173">
            <v>51</v>
          </cell>
          <cell r="BF173">
            <v>18</v>
          </cell>
          <cell r="BG173">
            <v>4</v>
          </cell>
          <cell r="BH173">
            <v>6</v>
          </cell>
          <cell r="BI173">
            <v>51</v>
          </cell>
          <cell r="BJ173">
            <v>18</v>
          </cell>
          <cell r="BK173">
            <v>4</v>
          </cell>
        </row>
        <row r="174">
          <cell r="B174" t="str">
            <v>Kota Kediri</v>
          </cell>
          <cell r="C174" t="str">
            <v>Prov. Jawa Timur</v>
          </cell>
          <cell r="D174">
            <v>3</v>
          </cell>
          <cell r="E174">
            <v>23</v>
          </cell>
          <cell r="F174">
            <v>20</v>
          </cell>
          <cell r="G174">
            <v>3</v>
          </cell>
          <cell r="H174">
            <v>119</v>
          </cell>
          <cell r="I174">
            <v>480</v>
          </cell>
          <cell r="J174">
            <v>491</v>
          </cell>
          <cell r="K174">
            <v>65</v>
          </cell>
          <cell r="T174">
            <v>112</v>
          </cell>
          <cell r="U174">
            <v>734</v>
          </cell>
          <cell r="V174">
            <v>732</v>
          </cell>
          <cell r="W174">
            <v>112</v>
          </cell>
          <cell r="X174">
            <v>26</v>
          </cell>
          <cell r="Y174">
            <v>265</v>
          </cell>
          <cell r="Z174">
            <v>261</v>
          </cell>
          <cell r="AA174">
            <v>20</v>
          </cell>
          <cell r="AJ174">
            <v>8</v>
          </cell>
          <cell r="AK174">
            <v>266</v>
          </cell>
          <cell r="AL174">
            <v>266</v>
          </cell>
          <cell r="AM174">
            <v>8</v>
          </cell>
          <cell r="AN174">
            <v>25</v>
          </cell>
          <cell r="AO174">
            <v>211</v>
          </cell>
          <cell r="AP174">
            <v>230</v>
          </cell>
          <cell r="AQ174">
            <v>21</v>
          </cell>
          <cell r="AZ174">
            <v>10</v>
          </cell>
          <cell r="BA174">
            <v>75</v>
          </cell>
          <cell r="BB174">
            <v>59</v>
          </cell>
          <cell r="BC174">
            <v>5</v>
          </cell>
          <cell r="BD174">
            <v>11</v>
          </cell>
          <cell r="BE174">
            <v>81</v>
          </cell>
          <cell r="BF174">
            <v>67</v>
          </cell>
          <cell r="BG174">
            <v>5</v>
          </cell>
          <cell r="BH174">
            <v>10</v>
          </cell>
          <cell r="BI174">
            <v>81</v>
          </cell>
          <cell r="BJ174">
            <v>67</v>
          </cell>
          <cell r="BK174">
            <v>5</v>
          </cell>
        </row>
        <row r="175">
          <cell r="B175" t="str">
            <v>Kota Madiun</v>
          </cell>
          <cell r="C175" t="str">
            <v>Prov. Jawa Timur</v>
          </cell>
          <cell r="D175">
            <v>1</v>
          </cell>
          <cell r="E175">
            <v>7</v>
          </cell>
          <cell r="F175">
            <v>7</v>
          </cell>
          <cell r="G175">
            <v>1</v>
          </cell>
          <cell r="H175">
            <v>93</v>
          </cell>
          <cell r="I175">
            <v>336</v>
          </cell>
          <cell r="J175">
            <v>330</v>
          </cell>
          <cell r="K175">
            <v>74</v>
          </cell>
          <cell r="T175">
            <v>56</v>
          </cell>
          <cell r="U175">
            <v>486</v>
          </cell>
          <cell r="V175">
            <v>503</v>
          </cell>
          <cell r="W175">
            <v>56</v>
          </cell>
          <cell r="X175">
            <v>15</v>
          </cell>
          <cell r="Y175">
            <v>119</v>
          </cell>
          <cell r="Z175">
            <v>119</v>
          </cell>
          <cell r="AA175">
            <v>13</v>
          </cell>
          <cell r="AJ175">
            <v>14</v>
          </cell>
          <cell r="AK175">
            <v>299</v>
          </cell>
          <cell r="AL175">
            <v>310</v>
          </cell>
          <cell r="AM175">
            <v>14</v>
          </cell>
          <cell r="AN175">
            <v>9</v>
          </cell>
          <cell r="AO175">
            <v>41</v>
          </cell>
          <cell r="AP175">
            <v>49</v>
          </cell>
          <cell r="AQ175">
            <v>7</v>
          </cell>
          <cell r="AZ175">
            <v>2</v>
          </cell>
          <cell r="BA175">
            <v>10</v>
          </cell>
          <cell r="BB175">
            <v>3</v>
          </cell>
          <cell r="BC175">
            <v>1</v>
          </cell>
          <cell r="BD175">
            <v>4</v>
          </cell>
          <cell r="BE175">
            <v>22</v>
          </cell>
          <cell r="BF175">
            <v>11</v>
          </cell>
          <cell r="BG175">
            <v>1</v>
          </cell>
          <cell r="BH175">
            <v>4</v>
          </cell>
          <cell r="BI175">
            <v>22</v>
          </cell>
          <cell r="BJ175">
            <v>11</v>
          </cell>
          <cell r="BK175">
            <v>1</v>
          </cell>
        </row>
        <row r="176">
          <cell r="B176" t="str">
            <v>Kota Malang</v>
          </cell>
          <cell r="C176" t="str">
            <v>Prov. Jawa Timur</v>
          </cell>
          <cell r="D176">
            <v>21</v>
          </cell>
          <cell r="E176">
            <v>47</v>
          </cell>
          <cell r="F176">
            <v>68</v>
          </cell>
          <cell r="G176">
            <v>3</v>
          </cell>
          <cell r="H176">
            <v>349</v>
          </cell>
          <cell r="I176">
            <v>1152</v>
          </cell>
          <cell r="J176">
            <v>1166</v>
          </cell>
          <cell r="K176">
            <v>48</v>
          </cell>
          <cell r="T176">
            <v>195</v>
          </cell>
          <cell r="U176">
            <v>1893</v>
          </cell>
          <cell r="V176">
            <v>1942</v>
          </cell>
          <cell r="W176">
            <v>187</v>
          </cell>
          <cell r="X176">
            <v>84</v>
          </cell>
          <cell r="Y176">
            <v>886</v>
          </cell>
          <cell r="Z176">
            <v>873</v>
          </cell>
          <cell r="AA176">
            <v>69</v>
          </cell>
          <cell r="AJ176">
            <v>27</v>
          </cell>
          <cell r="AK176">
            <v>665</v>
          </cell>
          <cell r="AL176">
            <v>671</v>
          </cell>
          <cell r="AM176">
            <v>26</v>
          </cell>
          <cell r="AN176">
            <v>78</v>
          </cell>
          <cell r="AO176">
            <v>541</v>
          </cell>
          <cell r="AP176">
            <v>555</v>
          </cell>
          <cell r="AQ176">
            <v>62</v>
          </cell>
          <cell r="AZ176">
            <v>13</v>
          </cell>
          <cell r="BA176">
            <v>185</v>
          </cell>
          <cell r="BB176">
            <v>62</v>
          </cell>
          <cell r="BC176">
            <v>9</v>
          </cell>
          <cell r="BD176">
            <v>14</v>
          </cell>
          <cell r="BE176">
            <v>190</v>
          </cell>
          <cell r="BF176">
            <v>65</v>
          </cell>
          <cell r="BG176">
            <v>9</v>
          </cell>
          <cell r="BH176">
            <v>14</v>
          </cell>
          <cell r="BI176">
            <v>190</v>
          </cell>
          <cell r="BJ176">
            <v>65</v>
          </cell>
          <cell r="BK176">
            <v>9</v>
          </cell>
        </row>
        <row r="177">
          <cell r="B177" t="str">
            <v>Kota Mojokerto</v>
          </cell>
          <cell r="C177" t="str">
            <v>Prov. Jawa Timur</v>
          </cell>
          <cell r="D177">
            <v>3</v>
          </cell>
          <cell r="E177">
            <v>14</v>
          </cell>
          <cell r="F177">
            <v>14</v>
          </cell>
          <cell r="G177">
            <v>1</v>
          </cell>
          <cell r="H177">
            <v>61</v>
          </cell>
          <cell r="I177">
            <v>252</v>
          </cell>
          <cell r="J177">
            <v>232</v>
          </cell>
          <cell r="K177">
            <v>40</v>
          </cell>
          <cell r="T177">
            <v>52</v>
          </cell>
          <cell r="U177">
            <v>318</v>
          </cell>
          <cell r="V177">
            <v>320</v>
          </cell>
          <cell r="W177">
            <v>52</v>
          </cell>
          <cell r="X177">
            <v>10</v>
          </cell>
          <cell r="Y177">
            <v>116</v>
          </cell>
          <cell r="Z177">
            <v>118</v>
          </cell>
          <cell r="AA177">
            <v>8</v>
          </cell>
          <cell r="AJ177">
            <v>9</v>
          </cell>
          <cell r="AK177">
            <v>204</v>
          </cell>
          <cell r="AL177">
            <v>210</v>
          </cell>
          <cell r="AM177">
            <v>9</v>
          </cell>
          <cell r="AN177">
            <v>11</v>
          </cell>
          <cell r="AO177">
            <v>84</v>
          </cell>
          <cell r="AP177">
            <v>90</v>
          </cell>
          <cell r="AQ177">
            <v>9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1</v>
          </cell>
          <cell r="BE177">
            <v>5</v>
          </cell>
          <cell r="BF177">
            <v>5</v>
          </cell>
          <cell r="BG177">
            <v>0</v>
          </cell>
          <cell r="BH177">
            <v>1</v>
          </cell>
          <cell r="BI177">
            <v>5</v>
          </cell>
          <cell r="BJ177">
            <v>5</v>
          </cell>
          <cell r="BK177">
            <v>0</v>
          </cell>
        </row>
        <row r="178">
          <cell r="B178" t="str">
            <v>Kota Pasuruan</v>
          </cell>
          <cell r="C178" t="str">
            <v>Prov. Jawa Timur</v>
          </cell>
          <cell r="D178">
            <v>3</v>
          </cell>
          <cell r="E178">
            <v>13</v>
          </cell>
          <cell r="F178">
            <v>11</v>
          </cell>
          <cell r="G178">
            <v>2</v>
          </cell>
          <cell r="H178">
            <v>106</v>
          </cell>
          <cell r="I178">
            <v>351</v>
          </cell>
          <cell r="J178">
            <v>313</v>
          </cell>
          <cell r="K178">
            <v>10</v>
          </cell>
          <cell r="T178">
            <v>46</v>
          </cell>
          <cell r="U178">
            <v>518</v>
          </cell>
          <cell r="V178">
            <v>541</v>
          </cell>
          <cell r="W178">
            <v>46</v>
          </cell>
          <cell r="X178">
            <v>19</v>
          </cell>
          <cell r="Y178">
            <v>203</v>
          </cell>
          <cell r="Z178">
            <v>204</v>
          </cell>
          <cell r="AA178">
            <v>13</v>
          </cell>
          <cell r="AJ178">
            <v>11</v>
          </cell>
          <cell r="AK178">
            <v>236</v>
          </cell>
          <cell r="AL178">
            <v>236</v>
          </cell>
          <cell r="AM178">
            <v>11</v>
          </cell>
          <cell r="AN178">
            <v>18</v>
          </cell>
          <cell r="AO178">
            <v>87</v>
          </cell>
          <cell r="AP178">
            <v>97</v>
          </cell>
          <cell r="AQ178">
            <v>11</v>
          </cell>
          <cell r="AZ178">
            <v>6</v>
          </cell>
          <cell r="BA178">
            <v>60</v>
          </cell>
          <cell r="BB178">
            <v>19</v>
          </cell>
          <cell r="BC178">
            <v>0</v>
          </cell>
          <cell r="BD178">
            <v>6</v>
          </cell>
          <cell r="BE178">
            <v>60</v>
          </cell>
          <cell r="BF178">
            <v>19</v>
          </cell>
          <cell r="BG178">
            <v>0</v>
          </cell>
          <cell r="BH178">
            <v>6</v>
          </cell>
          <cell r="BI178">
            <v>60</v>
          </cell>
          <cell r="BJ178">
            <v>19</v>
          </cell>
          <cell r="BK178">
            <v>0</v>
          </cell>
        </row>
        <row r="179">
          <cell r="B179" t="str">
            <v>Kota Probolinggo</v>
          </cell>
          <cell r="C179" t="str">
            <v>Prov. Jawa Timur</v>
          </cell>
          <cell r="D179">
            <v>1</v>
          </cell>
          <cell r="E179">
            <v>6</v>
          </cell>
          <cell r="F179">
            <v>6</v>
          </cell>
          <cell r="G179">
            <v>0</v>
          </cell>
          <cell r="H179">
            <v>105</v>
          </cell>
          <cell r="I179">
            <v>346</v>
          </cell>
          <cell r="J179">
            <v>335</v>
          </cell>
          <cell r="K179">
            <v>25</v>
          </cell>
          <cell r="T179">
            <v>75</v>
          </cell>
          <cell r="U179">
            <v>625</v>
          </cell>
          <cell r="V179">
            <v>632</v>
          </cell>
          <cell r="W179">
            <v>73</v>
          </cell>
          <cell r="X179">
            <v>11</v>
          </cell>
          <cell r="Y179">
            <v>95</v>
          </cell>
          <cell r="Z179">
            <v>98</v>
          </cell>
          <cell r="AA179">
            <v>5</v>
          </cell>
          <cell r="AJ179">
            <v>10</v>
          </cell>
          <cell r="AK179">
            <v>205</v>
          </cell>
          <cell r="AL179">
            <v>204</v>
          </cell>
          <cell r="AM179">
            <v>10</v>
          </cell>
          <cell r="AN179">
            <v>18</v>
          </cell>
          <cell r="AO179">
            <v>96</v>
          </cell>
          <cell r="AP179">
            <v>101</v>
          </cell>
          <cell r="AQ179">
            <v>14</v>
          </cell>
          <cell r="AZ179">
            <v>7</v>
          </cell>
          <cell r="BA179">
            <v>60</v>
          </cell>
          <cell r="BB179">
            <v>67</v>
          </cell>
          <cell r="BC179">
            <v>4</v>
          </cell>
          <cell r="BD179">
            <v>5</v>
          </cell>
          <cell r="BE179">
            <v>53</v>
          </cell>
          <cell r="BF179">
            <v>60</v>
          </cell>
          <cell r="BG179">
            <v>4</v>
          </cell>
          <cell r="BH179">
            <v>5</v>
          </cell>
          <cell r="BI179">
            <v>53</v>
          </cell>
          <cell r="BJ179">
            <v>60</v>
          </cell>
          <cell r="BK179">
            <v>4</v>
          </cell>
        </row>
        <row r="180">
          <cell r="B180" t="str">
            <v>Kota Surabaya</v>
          </cell>
          <cell r="C180" t="str">
            <v>Prov. Jawa Timur</v>
          </cell>
          <cell r="D180">
            <v>2</v>
          </cell>
          <cell r="E180">
            <v>11</v>
          </cell>
          <cell r="F180">
            <v>11</v>
          </cell>
          <cell r="G180">
            <v>0</v>
          </cell>
          <cell r="H180">
            <v>1335</v>
          </cell>
          <cell r="I180">
            <v>4464</v>
          </cell>
          <cell r="J180">
            <v>3790</v>
          </cell>
          <cell r="K180">
            <v>105</v>
          </cell>
          <cell r="T180">
            <v>301</v>
          </cell>
          <cell r="U180">
            <v>4569</v>
          </cell>
          <cell r="V180">
            <v>3965</v>
          </cell>
          <cell r="W180">
            <v>298</v>
          </cell>
          <cell r="X180">
            <v>361</v>
          </cell>
          <cell r="Y180">
            <v>3792</v>
          </cell>
          <cell r="Z180">
            <v>3763</v>
          </cell>
          <cell r="AA180">
            <v>323</v>
          </cell>
          <cell r="AJ180">
            <v>62</v>
          </cell>
          <cell r="AK180">
            <v>1608</v>
          </cell>
          <cell r="AL180">
            <v>1601</v>
          </cell>
          <cell r="AM180">
            <v>52</v>
          </cell>
          <cell r="AN180">
            <v>266</v>
          </cell>
          <cell r="AO180">
            <v>1921</v>
          </cell>
          <cell r="AP180">
            <v>2220</v>
          </cell>
          <cell r="AQ180">
            <v>243</v>
          </cell>
          <cell r="AZ180">
            <v>55</v>
          </cell>
          <cell r="BA180">
            <v>511</v>
          </cell>
          <cell r="BB180">
            <v>146</v>
          </cell>
          <cell r="BC180">
            <v>45</v>
          </cell>
          <cell r="BD180">
            <v>57</v>
          </cell>
          <cell r="BE180">
            <v>519</v>
          </cell>
          <cell r="BF180">
            <v>149</v>
          </cell>
          <cell r="BG180">
            <v>47</v>
          </cell>
          <cell r="BH180">
            <v>57</v>
          </cell>
          <cell r="BI180">
            <v>519</v>
          </cell>
          <cell r="BJ180">
            <v>149</v>
          </cell>
          <cell r="BK180">
            <v>47</v>
          </cell>
        </row>
        <row r="181">
          <cell r="B181" t="str">
            <v>Kab. Bengkayang</v>
          </cell>
          <cell r="C181" t="str">
            <v>Prov. Kalimantan Barat</v>
          </cell>
          <cell r="D181">
            <v>14</v>
          </cell>
          <cell r="E181">
            <v>32</v>
          </cell>
          <cell r="F181">
            <v>23</v>
          </cell>
          <cell r="G181">
            <v>8</v>
          </cell>
          <cell r="H181">
            <v>34</v>
          </cell>
          <cell r="I181">
            <v>69</v>
          </cell>
          <cell r="J181">
            <v>71</v>
          </cell>
          <cell r="K181">
            <v>25</v>
          </cell>
          <cell r="T181">
            <v>264</v>
          </cell>
          <cell r="U181">
            <v>1737</v>
          </cell>
          <cell r="V181">
            <v>1671</v>
          </cell>
          <cell r="W181">
            <v>166</v>
          </cell>
          <cell r="X181">
            <v>9</v>
          </cell>
          <cell r="Y181">
            <v>59</v>
          </cell>
          <cell r="Z181">
            <v>64</v>
          </cell>
          <cell r="AA181">
            <v>3</v>
          </cell>
          <cell r="AJ181">
            <v>68</v>
          </cell>
          <cell r="AK181">
            <v>454</v>
          </cell>
          <cell r="AL181">
            <v>479</v>
          </cell>
          <cell r="AM181">
            <v>47</v>
          </cell>
          <cell r="AN181">
            <v>13</v>
          </cell>
          <cell r="AO181">
            <v>63</v>
          </cell>
          <cell r="AP181">
            <v>62</v>
          </cell>
          <cell r="AQ181">
            <v>7</v>
          </cell>
          <cell r="AZ181">
            <v>6</v>
          </cell>
          <cell r="BA181">
            <v>38</v>
          </cell>
          <cell r="BB181">
            <v>9</v>
          </cell>
          <cell r="BC181">
            <v>4</v>
          </cell>
          <cell r="BD181">
            <v>10</v>
          </cell>
          <cell r="BE181">
            <v>48</v>
          </cell>
          <cell r="BF181">
            <v>16</v>
          </cell>
          <cell r="BG181">
            <v>6</v>
          </cell>
          <cell r="BH181">
            <v>11</v>
          </cell>
          <cell r="BI181">
            <v>50</v>
          </cell>
          <cell r="BJ181">
            <v>17</v>
          </cell>
          <cell r="BK181">
            <v>7</v>
          </cell>
        </row>
        <row r="182">
          <cell r="B182" t="str">
            <v>Kab. Kapuas Hulu</v>
          </cell>
          <cell r="C182" t="str">
            <v>Prov. Kalimantan Barat</v>
          </cell>
          <cell r="D182">
            <v>23</v>
          </cell>
          <cell r="E182">
            <v>64</v>
          </cell>
          <cell r="F182">
            <v>57</v>
          </cell>
          <cell r="G182">
            <v>18</v>
          </cell>
          <cell r="H182">
            <v>3</v>
          </cell>
          <cell r="I182">
            <v>9</v>
          </cell>
          <cell r="J182">
            <v>10</v>
          </cell>
          <cell r="K182">
            <v>2</v>
          </cell>
          <cell r="T182">
            <v>393</v>
          </cell>
          <cell r="U182">
            <v>2386</v>
          </cell>
          <cell r="V182">
            <v>2136</v>
          </cell>
          <cell r="W182">
            <v>280</v>
          </cell>
          <cell r="X182">
            <v>14</v>
          </cell>
          <cell r="Y182">
            <v>85</v>
          </cell>
          <cell r="Z182">
            <v>83</v>
          </cell>
          <cell r="AA182">
            <v>3</v>
          </cell>
          <cell r="AJ182">
            <v>95</v>
          </cell>
          <cell r="AK182">
            <v>480</v>
          </cell>
          <cell r="AL182">
            <v>514</v>
          </cell>
          <cell r="AM182">
            <v>78</v>
          </cell>
          <cell r="AN182">
            <v>6</v>
          </cell>
          <cell r="AO182">
            <v>24</v>
          </cell>
          <cell r="AP182">
            <v>25</v>
          </cell>
          <cell r="AQ182">
            <v>4</v>
          </cell>
          <cell r="AZ182">
            <v>3</v>
          </cell>
          <cell r="BA182">
            <v>28</v>
          </cell>
          <cell r="BB182">
            <v>11</v>
          </cell>
          <cell r="BC182">
            <v>3</v>
          </cell>
          <cell r="BD182">
            <v>3</v>
          </cell>
          <cell r="BE182">
            <v>28</v>
          </cell>
          <cell r="BF182">
            <v>11</v>
          </cell>
          <cell r="BG182">
            <v>3</v>
          </cell>
          <cell r="BH182">
            <v>3</v>
          </cell>
          <cell r="BI182">
            <v>28</v>
          </cell>
          <cell r="BJ182">
            <v>11</v>
          </cell>
          <cell r="BK182">
            <v>3</v>
          </cell>
        </row>
        <row r="183">
          <cell r="B183" t="str">
            <v>Kab. Kayong Utara</v>
          </cell>
          <cell r="C183" t="str">
            <v>Prov. Kalimantan Barat</v>
          </cell>
          <cell r="D183">
            <v>5</v>
          </cell>
          <cell r="E183">
            <v>15</v>
          </cell>
          <cell r="F183">
            <v>15</v>
          </cell>
          <cell r="G183">
            <v>4</v>
          </cell>
          <cell r="H183">
            <v>37</v>
          </cell>
          <cell r="I183">
            <v>77</v>
          </cell>
          <cell r="J183">
            <v>74</v>
          </cell>
          <cell r="K183">
            <v>21</v>
          </cell>
          <cell r="T183">
            <v>102</v>
          </cell>
          <cell r="U183">
            <v>746</v>
          </cell>
          <cell r="V183">
            <v>709</v>
          </cell>
          <cell r="W183">
            <v>79</v>
          </cell>
          <cell r="X183">
            <v>1</v>
          </cell>
          <cell r="Y183">
            <v>6</v>
          </cell>
          <cell r="Z183">
            <v>6</v>
          </cell>
          <cell r="AA183">
            <v>0</v>
          </cell>
          <cell r="AJ183">
            <v>38</v>
          </cell>
          <cell r="AK183">
            <v>233</v>
          </cell>
          <cell r="AL183">
            <v>247</v>
          </cell>
          <cell r="AM183">
            <v>28</v>
          </cell>
          <cell r="AN183">
            <v>1</v>
          </cell>
          <cell r="AO183">
            <v>6</v>
          </cell>
          <cell r="AP183">
            <v>6</v>
          </cell>
          <cell r="AQ183">
            <v>0</v>
          </cell>
          <cell r="AZ183">
            <v>6</v>
          </cell>
          <cell r="BA183">
            <v>11</v>
          </cell>
          <cell r="BB183">
            <v>37</v>
          </cell>
          <cell r="BC183">
            <v>0</v>
          </cell>
          <cell r="BD183">
            <v>6</v>
          </cell>
          <cell r="BE183">
            <v>11</v>
          </cell>
          <cell r="BF183">
            <v>37</v>
          </cell>
          <cell r="BG183">
            <v>0</v>
          </cell>
          <cell r="BH183">
            <v>6</v>
          </cell>
          <cell r="BI183">
            <v>11</v>
          </cell>
          <cell r="BJ183">
            <v>37</v>
          </cell>
          <cell r="BK183">
            <v>0</v>
          </cell>
        </row>
        <row r="184">
          <cell r="B184" t="str">
            <v>Kab. Ketapang</v>
          </cell>
          <cell r="C184" t="str">
            <v>Prov. Kalimantan Barat</v>
          </cell>
          <cell r="D184">
            <v>18</v>
          </cell>
          <cell r="E184">
            <v>54</v>
          </cell>
          <cell r="F184">
            <v>46</v>
          </cell>
          <cell r="G184">
            <v>9</v>
          </cell>
          <cell r="H184">
            <v>104</v>
          </cell>
          <cell r="I184">
            <v>178</v>
          </cell>
          <cell r="J184">
            <v>197</v>
          </cell>
          <cell r="K184">
            <v>32</v>
          </cell>
          <cell r="T184">
            <v>489</v>
          </cell>
          <cell r="U184">
            <v>3321</v>
          </cell>
          <cell r="V184">
            <v>2893</v>
          </cell>
          <cell r="W184">
            <v>372</v>
          </cell>
          <cell r="X184">
            <v>45</v>
          </cell>
          <cell r="Y184">
            <v>308</v>
          </cell>
          <cell r="Z184">
            <v>288</v>
          </cell>
          <cell r="AA184">
            <v>22</v>
          </cell>
          <cell r="AJ184">
            <v>106</v>
          </cell>
          <cell r="AK184">
            <v>679</v>
          </cell>
          <cell r="AL184">
            <v>671</v>
          </cell>
          <cell r="AM184">
            <v>61</v>
          </cell>
          <cell r="AN184">
            <v>34</v>
          </cell>
          <cell r="AO184">
            <v>183</v>
          </cell>
          <cell r="AP184">
            <v>183</v>
          </cell>
          <cell r="AQ184">
            <v>18</v>
          </cell>
          <cell r="AZ184">
            <v>16</v>
          </cell>
          <cell r="BA184">
            <v>117</v>
          </cell>
          <cell r="BB184">
            <v>48</v>
          </cell>
          <cell r="BC184">
            <v>14</v>
          </cell>
          <cell r="BD184">
            <v>21</v>
          </cell>
          <cell r="BE184">
            <v>131</v>
          </cell>
          <cell r="BF184">
            <v>59</v>
          </cell>
          <cell r="BG184">
            <v>14</v>
          </cell>
          <cell r="BH184">
            <v>23</v>
          </cell>
          <cell r="BI184">
            <v>134</v>
          </cell>
          <cell r="BJ184">
            <v>63</v>
          </cell>
          <cell r="BK184">
            <v>15</v>
          </cell>
        </row>
        <row r="185">
          <cell r="B185" t="str">
            <v>Kab. Kuburaya</v>
          </cell>
          <cell r="C185" t="str">
            <v>Prov. Kalimantan Barat</v>
          </cell>
          <cell r="D185">
            <v>7</v>
          </cell>
          <cell r="E185">
            <v>21</v>
          </cell>
          <cell r="F185">
            <v>21</v>
          </cell>
          <cell r="G185">
            <v>4</v>
          </cell>
          <cell r="H185">
            <v>61</v>
          </cell>
          <cell r="I185">
            <v>166</v>
          </cell>
          <cell r="J185">
            <v>147</v>
          </cell>
          <cell r="K185">
            <v>28</v>
          </cell>
          <cell r="T185">
            <v>325</v>
          </cell>
          <cell r="U185">
            <v>2466</v>
          </cell>
          <cell r="V185">
            <v>2081</v>
          </cell>
          <cell r="W185">
            <v>256</v>
          </cell>
          <cell r="X185">
            <v>51</v>
          </cell>
          <cell r="Y185">
            <v>337</v>
          </cell>
          <cell r="Z185">
            <v>311</v>
          </cell>
          <cell r="AA185">
            <v>29</v>
          </cell>
          <cell r="AJ185">
            <v>86</v>
          </cell>
          <cell r="AK185">
            <v>579</v>
          </cell>
          <cell r="AL185">
            <v>591</v>
          </cell>
          <cell r="AM185">
            <v>64</v>
          </cell>
          <cell r="AN185">
            <v>61</v>
          </cell>
          <cell r="AO185">
            <v>252</v>
          </cell>
          <cell r="AP185">
            <v>213</v>
          </cell>
          <cell r="AQ185">
            <v>30</v>
          </cell>
          <cell r="AZ185">
            <v>20</v>
          </cell>
          <cell r="BA185">
            <v>157</v>
          </cell>
          <cell r="BB185">
            <v>69</v>
          </cell>
          <cell r="BC185">
            <v>17</v>
          </cell>
          <cell r="BD185">
            <v>20</v>
          </cell>
          <cell r="BE185">
            <v>157</v>
          </cell>
          <cell r="BF185">
            <v>69</v>
          </cell>
          <cell r="BG185">
            <v>17</v>
          </cell>
          <cell r="BH185">
            <v>19</v>
          </cell>
          <cell r="BI185">
            <v>157</v>
          </cell>
          <cell r="BJ185">
            <v>68</v>
          </cell>
          <cell r="BK185">
            <v>17</v>
          </cell>
        </row>
        <row r="186">
          <cell r="B186" t="str">
            <v>Kab. Landak</v>
          </cell>
          <cell r="C186" t="str">
            <v>Prov. Kalimantan Barat</v>
          </cell>
          <cell r="D186">
            <v>7</v>
          </cell>
          <cell r="E186">
            <v>17</v>
          </cell>
          <cell r="F186">
            <v>20</v>
          </cell>
          <cell r="G186">
            <v>5</v>
          </cell>
          <cell r="H186">
            <v>16</v>
          </cell>
          <cell r="I186">
            <v>24</v>
          </cell>
          <cell r="J186">
            <v>30</v>
          </cell>
          <cell r="K186">
            <v>9</v>
          </cell>
          <cell r="T186">
            <v>437</v>
          </cell>
          <cell r="U186">
            <v>2652</v>
          </cell>
          <cell r="V186">
            <v>2372</v>
          </cell>
          <cell r="W186">
            <v>361</v>
          </cell>
          <cell r="X186">
            <v>19</v>
          </cell>
          <cell r="Y186">
            <v>135</v>
          </cell>
          <cell r="Z186">
            <v>118</v>
          </cell>
          <cell r="AA186">
            <v>13</v>
          </cell>
          <cell r="AJ186">
            <v>69</v>
          </cell>
          <cell r="AK186">
            <v>563</v>
          </cell>
          <cell r="AL186">
            <v>578</v>
          </cell>
          <cell r="AM186">
            <v>53</v>
          </cell>
          <cell r="AN186">
            <v>37</v>
          </cell>
          <cell r="AO186">
            <v>176</v>
          </cell>
          <cell r="AP186">
            <v>188</v>
          </cell>
          <cell r="AQ186">
            <v>33</v>
          </cell>
          <cell r="AZ186">
            <v>5</v>
          </cell>
          <cell r="BA186">
            <v>12</v>
          </cell>
          <cell r="BB186">
            <v>12</v>
          </cell>
          <cell r="BC186">
            <v>2</v>
          </cell>
          <cell r="BD186">
            <v>9</v>
          </cell>
          <cell r="BE186">
            <v>21</v>
          </cell>
          <cell r="BF186">
            <v>20</v>
          </cell>
          <cell r="BG186">
            <v>3</v>
          </cell>
          <cell r="BH186">
            <v>9</v>
          </cell>
          <cell r="BI186">
            <v>22</v>
          </cell>
          <cell r="BJ186">
            <v>18</v>
          </cell>
          <cell r="BK186">
            <v>2</v>
          </cell>
        </row>
        <row r="187">
          <cell r="B187" t="str">
            <v>Kab. Melawi</v>
          </cell>
          <cell r="C187" t="str">
            <v>Prov. Kalimantan Barat</v>
          </cell>
          <cell r="D187">
            <v>2</v>
          </cell>
          <cell r="E187">
            <v>7</v>
          </cell>
          <cell r="F187">
            <v>7</v>
          </cell>
          <cell r="G187">
            <v>2</v>
          </cell>
          <cell r="H187">
            <v>35</v>
          </cell>
          <cell r="I187">
            <v>65</v>
          </cell>
          <cell r="J187">
            <v>75</v>
          </cell>
          <cell r="K187">
            <v>26</v>
          </cell>
          <cell r="T187">
            <v>247</v>
          </cell>
          <cell r="U187">
            <v>1592</v>
          </cell>
          <cell r="V187">
            <v>1370</v>
          </cell>
          <cell r="W187">
            <v>180</v>
          </cell>
          <cell r="X187">
            <v>9</v>
          </cell>
          <cell r="Y187">
            <v>55</v>
          </cell>
          <cell r="Z187">
            <v>48</v>
          </cell>
          <cell r="AA187">
            <v>5</v>
          </cell>
          <cell r="AJ187">
            <v>95</v>
          </cell>
          <cell r="AK187">
            <v>406</v>
          </cell>
          <cell r="AL187">
            <v>408</v>
          </cell>
          <cell r="AM187">
            <v>66</v>
          </cell>
          <cell r="AN187">
            <v>14</v>
          </cell>
          <cell r="AO187">
            <v>55</v>
          </cell>
          <cell r="AP187">
            <v>66</v>
          </cell>
          <cell r="AQ187">
            <v>11</v>
          </cell>
          <cell r="AZ187">
            <v>2</v>
          </cell>
          <cell r="BA187">
            <v>19</v>
          </cell>
          <cell r="BB187">
            <v>19</v>
          </cell>
          <cell r="BC187">
            <v>2</v>
          </cell>
          <cell r="BD187">
            <v>3</v>
          </cell>
          <cell r="BE187">
            <v>22</v>
          </cell>
          <cell r="BF187">
            <v>22</v>
          </cell>
          <cell r="BG187">
            <v>3</v>
          </cell>
          <cell r="BH187">
            <v>3</v>
          </cell>
          <cell r="BI187">
            <v>22</v>
          </cell>
          <cell r="BJ187">
            <v>22</v>
          </cell>
          <cell r="BK187">
            <v>3</v>
          </cell>
        </row>
        <row r="188">
          <cell r="B188" t="str">
            <v>Kab. Mempawah</v>
          </cell>
          <cell r="C188" t="str">
            <v>Prov. Kalimantan Barat</v>
          </cell>
          <cell r="D188">
            <v>13</v>
          </cell>
          <cell r="E188">
            <v>30</v>
          </cell>
          <cell r="F188">
            <v>25</v>
          </cell>
          <cell r="G188">
            <v>13</v>
          </cell>
          <cell r="H188">
            <v>34</v>
          </cell>
          <cell r="I188">
            <v>78</v>
          </cell>
          <cell r="J188">
            <v>71</v>
          </cell>
          <cell r="K188">
            <v>24</v>
          </cell>
          <cell r="T188">
            <v>179</v>
          </cell>
          <cell r="U188">
            <v>1236</v>
          </cell>
          <cell r="V188">
            <v>1214</v>
          </cell>
          <cell r="W188">
            <v>166</v>
          </cell>
          <cell r="X188">
            <v>10</v>
          </cell>
          <cell r="Y188">
            <v>65</v>
          </cell>
          <cell r="Z188">
            <v>61</v>
          </cell>
          <cell r="AA188">
            <v>6</v>
          </cell>
          <cell r="AJ188">
            <v>36</v>
          </cell>
          <cell r="AK188">
            <v>284</v>
          </cell>
          <cell r="AL188">
            <v>308</v>
          </cell>
          <cell r="AM188">
            <v>33</v>
          </cell>
          <cell r="AN188">
            <v>13</v>
          </cell>
          <cell r="AO188">
            <v>39</v>
          </cell>
          <cell r="AP188">
            <v>23</v>
          </cell>
          <cell r="AQ188">
            <v>5</v>
          </cell>
          <cell r="AZ188">
            <v>13</v>
          </cell>
          <cell r="BA188">
            <v>57</v>
          </cell>
          <cell r="BB188">
            <v>29</v>
          </cell>
          <cell r="BC188">
            <v>7</v>
          </cell>
          <cell r="BD188">
            <v>15</v>
          </cell>
          <cell r="BE188">
            <v>73</v>
          </cell>
          <cell r="BF188">
            <v>31</v>
          </cell>
          <cell r="BG188">
            <v>8</v>
          </cell>
          <cell r="BH188">
            <v>15</v>
          </cell>
          <cell r="BI188">
            <v>73</v>
          </cell>
          <cell r="BJ188">
            <v>31</v>
          </cell>
          <cell r="BK188">
            <v>8</v>
          </cell>
        </row>
        <row r="189">
          <cell r="B189" t="str">
            <v>Kab. Sambas</v>
          </cell>
          <cell r="C189" t="str">
            <v>Prov. Kalimantan Barat</v>
          </cell>
          <cell r="D189">
            <v>21</v>
          </cell>
          <cell r="E189">
            <v>57</v>
          </cell>
          <cell r="F189">
            <v>39</v>
          </cell>
          <cell r="G189">
            <v>7</v>
          </cell>
          <cell r="H189">
            <v>45</v>
          </cell>
          <cell r="I189">
            <v>107</v>
          </cell>
          <cell r="J189">
            <v>104</v>
          </cell>
          <cell r="K189">
            <v>15</v>
          </cell>
          <cell r="T189">
            <v>394</v>
          </cell>
          <cell r="U189">
            <v>2881</v>
          </cell>
          <cell r="V189">
            <v>2721</v>
          </cell>
          <cell r="W189">
            <v>342</v>
          </cell>
          <cell r="X189">
            <v>19</v>
          </cell>
          <cell r="Y189">
            <v>141</v>
          </cell>
          <cell r="Z189">
            <v>145</v>
          </cell>
          <cell r="AA189">
            <v>13</v>
          </cell>
          <cell r="AJ189">
            <v>104</v>
          </cell>
          <cell r="AK189">
            <v>816</v>
          </cell>
          <cell r="AL189">
            <v>831</v>
          </cell>
          <cell r="AM189">
            <v>87</v>
          </cell>
          <cell r="AN189">
            <v>24</v>
          </cell>
          <cell r="AO189">
            <v>111</v>
          </cell>
          <cell r="AP189">
            <v>112</v>
          </cell>
          <cell r="AQ189">
            <v>18</v>
          </cell>
          <cell r="AZ189">
            <v>15</v>
          </cell>
          <cell r="BA189">
            <v>66</v>
          </cell>
          <cell r="BB189">
            <v>14</v>
          </cell>
          <cell r="BC189">
            <v>2</v>
          </cell>
          <cell r="BD189">
            <v>19</v>
          </cell>
          <cell r="BE189">
            <v>77</v>
          </cell>
          <cell r="BF189">
            <v>24</v>
          </cell>
          <cell r="BG189">
            <v>3</v>
          </cell>
          <cell r="BH189">
            <v>20</v>
          </cell>
          <cell r="BI189">
            <v>78</v>
          </cell>
          <cell r="BJ189">
            <v>25</v>
          </cell>
          <cell r="BK189">
            <v>3</v>
          </cell>
        </row>
        <row r="190">
          <cell r="B190" t="str">
            <v>Kab. Sanggau</v>
          </cell>
          <cell r="C190" t="str">
            <v>Prov. Kalimantan Barat</v>
          </cell>
          <cell r="D190">
            <v>6</v>
          </cell>
          <cell r="E190">
            <v>12</v>
          </cell>
          <cell r="F190">
            <v>15</v>
          </cell>
          <cell r="G190">
            <v>6</v>
          </cell>
          <cell r="H190">
            <v>46</v>
          </cell>
          <cell r="I190">
            <v>105</v>
          </cell>
          <cell r="J190">
            <v>108</v>
          </cell>
          <cell r="K190">
            <v>28</v>
          </cell>
          <cell r="T190">
            <v>467</v>
          </cell>
          <cell r="U190">
            <v>3055</v>
          </cell>
          <cell r="V190">
            <v>3008</v>
          </cell>
          <cell r="W190">
            <v>393</v>
          </cell>
          <cell r="X190">
            <v>8</v>
          </cell>
          <cell r="Y190">
            <v>74</v>
          </cell>
          <cell r="Z190">
            <v>73</v>
          </cell>
          <cell r="AA190">
            <v>2</v>
          </cell>
          <cell r="AJ190">
            <v>94</v>
          </cell>
          <cell r="AK190">
            <v>623</v>
          </cell>
          <cell r="AL190">
            <v>625</v>
          </cell>
          <cell r="AM190">
            <v>85</v>
          </cell>
          <cell r="AN190">
            <v>31</v>
          </cell>
          <cell r="AO190">
            <v>142</v>
          </cell>
          <cell r="AP190">
            <v>137</v>
          </cell>
          <cell r="AQ190">
            <v>22</v>
          </cell>
          <cell r="AZ190">
            <v>9</v>
          </cell>
          <cell r="BA190">
            <v>67</v>
          </cell>
          <cell r="BB190">
            <v>55</v>
          </cell>
          <cell r="BC190">
            <v>4</v>
          </cell>
          <cell r="BD190">
            <v>10</v>
          </cell>
          <cell r="BE190">
            <v>70</v>
          </cell>
          <cell r="BF190">
            <v>57</v>
          </cell>
          <cell r="BG190">
            <v>4</v>
          </cell>
          <cell r="BH190">
            <v>10</v>
          </cell>
          <cell r="BI190">
            <v>70</v>
          </cell>
          <cell r="BJ190">
            <v>57</v>
          </cell>
          <cell r="BK190">
            <v>4</v>
          </cell>
        </row>
        <row r="191">
          <cell r="B191" t="str">
            <v>Kab. Sekadau</v>
          </cell>
          <cell r="C191" t="str">
            <v>Prov. Kalimantan Barat</v>
          </cell>
          <cell r="D191">
            <v>7</v>
          </cell>
          <cell r="E191">
            <v>13</v>
          </cell>
          <cell r="F191">
            <v>14</v>
          </cell>
          <cell r="G191">
            <v>5</v>
          </cell>
          <cell r="H191">
            <v>28</v>
          </cell>
          <cell r="I191">
            <v>59</v>
          </cell>
          <cell r="J191">
            <v>56</v>
          </cell>
          <cell r="K191">
            <v>13</v>
          </cell>
          <cell r="T191">
            <v>233</v>
          </cell>
          <cell r="U191">
            <v>1412</v>
          </cell>
          <cell r="V191">
            <v>1397</v>
          </cell>
          <cell r="W191">
            <v>161</v>
          </cell>
          <cell r="X191">
            <v>4</v>
          </cell>
          <cell r="Y191">
            <v>39</v>
          </cell>
          <cell r="Z191">
            <v>38</v>
          </cell>
          <cell r="AA191">
            <v>3</v>
          </cell>
          <cell r="AJ191">
            <v>57</v>
          </cell>
          <cell r="AK191">
            <v>334</v>
          </cell>
          <cell r="AL191">
            <v>350</v>
          </cell>
          <cell r="AM191">
            <v>48</v>
          </cell>
          <cell r="AN191">
            <v>6</v>
          </cell>
          <cell r="AO191">
            <v>33</v>
          </cell>
          <cell r="AP191">
            <v>38</v>
          </cell>
          <cell r="AQ191">
            <v>3</v>
          </cell>
          <cell r="AZ191">
            <v>3</v>
          </cell>
          <cell r="BA191">
            <v>10</v>
          </cell>
          <cell r="BB191">
            <v>2</v>
          </cell>
          <cell r="BC191">
            <v>1</v>
          </cell>
          <cell r="BD191">
            <v>12</v>
          </cell>
          <cell r="BE191">
            <v>26</v>
          </cell>
          <cell r="BF191">
            <v>8</v>
          </cell>
          <cell r="BG191">
            <v>9</v>
          </cell>
          <cell r="BH191">
            <v>12</v>
          </cell>
          <cell r="BI191">
            <v>26</v>
          </cell>
          <cell r="BJ191">
            <v>8</v>
          </cell>
          <cell r="BK191">
            <v>9</v>
          </cell>
        </row>
        <row r="192">
          <cell r="B192" t="str">
            <v>Kab. Sintang</v>
          </cell>
          <cell r="C192" t="str">
            <v>Prov. Kalimantan Barat</v>
          </cell>
          <cell r="D192">
            <v>2</v>
          </cell>
          <cell r="E192">
            <v>13</v>
          </cell>
          <cell r="F192">
            <v>13</v>
          </cell>
          <cell r="G192">
            <v>2</v>
          </cell>
          <cell r="H192">
            <v>94</v>
          </cell>
          <cell r="I192">
            <v>174</v>
          </cell>
          <cell r="J192">
            <v>180</v>
          </cell>
          <cell r="K192">
            <v>56</v>
          </cell>
          <cell r="T192">
            <v>430</v>
          </cell>
          <cell r="U192">
            <v>2875</v>
          </cell>
          <cell r="V192">
            <v>2858</v>
          </cell>
          <cell r="W192">
            <v>328</v>
          </cell>
          <cell r="X192">
            <v>10</v>
          </cell>
          <cell r="Y192">
            <v>89</v>
          </cell>
          <cell r="Z192">
            <v>96</v>
          </cell>
          <cell r="AA192">
            <v>7</v>
          </cell>
          <cell r="AJ192">
            <v>107</v>
          </cell>
          <cell r="AK192">
            <v>718</v>
          </cell>
          <cell r="AL192">
            <v>747</v>
          </cell>
          <cell r="AM192">
            <v>85</v>
          </cell>
          <cell r="AN192">
            <v>15</v>
          </cell>
          <cell r="AO192">
            <v>69</v>
          </cell>
          <cell r="AP192">
            <v>86</v>
          </cell>
          <cell r="AQ192">
            <v>10</v>
          </cell>
          <cell r="AZ192">
            <v>14</v>
          </cell>
          <cell r="BA192">
            <v>109</v>
          </cell>
          <cell r="BB192">
            <v>62</v>
          </cell>
          <cell r="BC192">
            <v>7</v>
          </cell>
          <cell r="BD192">
            <v>16</v>
          </cell>
          <cell r="BE192">
            <v>117</v>
          </cell>
          <cell r="BF192">
            <v>67</v>
          </cell>
          <cell r="BG192">
            <v>7</v>
          </cell>
          <cell r="BH192">
            <v>16</v>
          </cell>
          <cell r="BI192">
            <v>117</v>
          </cell>
          <cell r="BJ192">
            <v>67</v>
          </cell>
          <cell r="BK192">
            <v>7</v>
          </cell>
        </row>
        <row r="193">
          <cell r="B193" t="str">
            <v>Kota Pontianak</v>
          </cell>
          <cell r="C193" t="str">
            <v>Prov. Kalimantan Barat</v>
          </cell>
          <cell r="D193">
            <v>6</v>
          </cell>
          <cell r="E193">
            <v>37</v>
          </cell>
          <cell r="F193">
            <v>35</v>
          </cell>
          <cell r="G193">
            <v>5</v>
          </cell>
          <cell r="H193">
            <v>115</v>
          </cell>
          <cell r="I193">
            <v>413</v>
          </cell>
          <cell r="J193">
            <v>425</v>
          </cell>
          <cell r="K193">
            <v>66</v>
          </cell>
          <cell r="T193">
            <v>113</v>
          </cell>
          <cell r="U193">
            <v>1515</v>
          </cell>
          <cell r="V193">
            <v>1171</v>
          </cell>
          <cell r="W193">
            <v>107</v>
          </cell>
          <cell r="X193">
            <v>52</v>
          </cell>
          <cell r="Y193">
            <v>631</v>
          </cell>
          <cell r="Z193">
            <v>632</v>
          </cell>
          <cell r="AA193">
            <v>42</v>
          </cell>
          <cell r="AJ193">
            <v>28</v>
          </cell>
          <cell r="AK193">
            <v>544</v>
          </cell>
          <cell r="AL193">
            <v>553</v>
          </cell>
          <cell r="AM193">
            <v>26</v>
          </cell>
          <cell r="AN193">
            <v>50</v>
          </cell>
          <cell r="AO193">
            <v>323</v>
          </cell>
          <cell r="AP193">
            <v>372</v>
          </cell>
          <cell r="AQ193">
            <v>44</v>
          </cell>
          <cell r="AZ193">
            <v>19</v>
          </cell>
          <cell r="BA193">
            <v>104</v>
          </cell>
          <cell r="BB193">
            <v>50</v>
          </cell>
          <cell r="BC193">
            <v>10</v>
          </cell>
          <cell r="BD193">
            <v>19</v>
          </cell>
          <cell r="BE193">
            <v>103</v>
          </cell>
          <cell r="BF193">
            <v>51</v>
          </cell>
          <cell r="BG193">
            <v>10</v>
          </cell>
          <cell r="BH193">
            <v>19</v>
          </cell>
          <cell r="BI193">
            <v>103</v>
          </cell>
          <cell r="BJ193">
            <v>51</v>
          </cell>
          <cell r="BK193">
            <v>10</v>
          </cell>
        </row>
        <row r="194">
          <cell r="B194" t="str">
            <v>Kota Singkawang</v>
          </cell>
          <cell r="C194" t="str">
            <v>Prov. Kalimantan Barat</v>
          </cell>
          <cell r="D194">
            <v>8</v>
          </cell>
          <cell r="E194">
            <v>25</v>
          </cell>
          <cell r="F194">
            <v>25</v>
          </cell>
          <cell r="G194">
            <v>8</v>
          </cell>
          <cell r="H194">
            <v>31</v>
          </cell>
          <cell r="I194">
            <v>91</v>
          </cell>
          <cell r="J194">
            <v>99</v>
          </cell>
          <cell r="K194">
            <v>18</v>
          </cell>
          <cell r="T194">
            <v>75</v>
          </cell>
          <cell r="U194">
            <v>770</v>
          </cell>
          <cell r="V194">
            <v>814</v>
          </cell>
          <cell r="W194">
            <v>58</v>
          </cell>
          <cell r="X194">
            <v>20</v>
          </cell>
          <cell r="Y194">
            <v>212</v>
          </cell>
          <cell r="Z194">
            <v>203</v>
          </cell>
          <cell r="AA194">
            <v>17</v>
          </cell>
          <cell r="AJ194">
            <v>19</v>
          </cell>
          <cell r="AK194">
            <v>270</v>
          </cell>
          <cell r="AL194">
            <v>268</v>
          </cell>
          <cell r="AM194">
            <v>19</v>
          </cell>
          <cell r="AN194">
            <v>15</v>
          </cell>
          <cell r="AO194">
            <v>99</v>
          </cell>
          <cell r="AP194">
            <v>111</v>
          </cell>
          <cell r="AQ194">
            <v>9</v>
          </cell>
          <cell r="AZ194">
            <v>7</v>
          </cell>
          <cell r="BA194">
            <v>27</v>
          </cell>
          <cell r="BB194">
            <v>25</v>
          </cell>
          <cell r="BC194">
            <v>6</v>
          </cell>
          <cell r="BD194">
            <v>11</v>
          </cell>
          <cell r="BE194">
            <v>31</v>
          </cell>
          <cell r="BF194">
            <v>40</v>
          </cell>
          <cell r="BG194">
            <v>9</v>
          </cell>
          <cell r="BH194">
            <v>11</v>
          </cell>
          <cell r="BI194">
            <v>31</v>
          </cell>
          <cell r="BJ194">
            <v>40</v>
          </cell>
          <cell r="BK194">
            <v>9</v>
          </cell>
        </row>
        <row r="195">
          <cell r="B195" t="str">
            <v>Kab. Balangan</v>
          </cell>
          <cell r="C195" t="str">
            <v>Prov. Kalimantan Selatan</v>
          </cell>
          <cell r="D195">
            <v>5</v>
          </cell>
          <cell r="E195">
            <v>29</v>
          </cell>
          <cell r="F195">
            <v>26</v>
          </cell>
          <cell r="G195">
            <v>3</v>
          </cell>
          <cell r="H195">
            <v>140</v>
          </cell>
          <cell r="I195">
            <v>369</v>
          </cell>
          <cell r="J195">
            <v>333</v>
          </cell>
          <cell r="K195">
            <v>92</v>
          </cell>
          <cell r="T195">
            <v>172</v>
          </cell>
          <cell r="U195">
            <v>1041</v>
          </cell>
          <cell r="V195">
            <v>1046</v>
          </cell>
          <cell r="W195">
            <v>155</v>
          </cell>
          <cell r="X195">
            <v>1</v>
          </cell>
          <cell r="Y195">
            <v>9</v>
          </cell>
          <cell r="Z195">
            <v>9</v>
          </cell>
          <cell r="AA195">
            <v>0</v>
          </cell>
          <cell r="AJ195">
            <v>24</v>
          </cell>
          <cell r="AK195">
            <v>117</v>
          </cell>
          <cell r="AL195">
            <v>146</v>
          </cell>
          <cell r="AM195">
            <v>21</v>
          </cell>
          <cell r="AN195">
            <v>1</v>
          </cell>
          <cell r="AO195">
            <v>3</v>
          </cell>
          <cell r="AP195">
            <v>3</v>
          </cell>
          <cell r="AQ195">
            <v>1</v>
          </cell>
          <cell r="AZ195">
            <v>9</v>
          </cell>
          <cell r="BA195">
            <v>86</v>
          </cell>
          <cell r="BB195">
            <v>41</v>
          </cell>
          <cell r="BC195">
            <v>2</v>
          </cell>
          <cell r="BD195">
            <v>10</v>
          </cell>
          <cell r="BE195">
            <v>92</v>
          </cell>
          <cell r="BF195">
            <v>44</v>
          </cell>
          <cell r="BG195">
            <v>2</v>
          </cell>
          <cell r="BH195">
            <v>11</v>
          </cell>
          <cell r="BI195">
            <v>92</v>
          </cell>
          <cell r="BJ195">
            <v>45</v>
          </cell>
          <cell r="BK195">
            <v>2</v>
          </cell>
        </row>
        <row r="196">
          <cell r="B196" t="str">
            <v>Kab. Banjar</v>
          </cell>
          <cell r="C196" t="str">
            <v>Prov. Kalimantan Selatan</v>
          </cell>
          <cell r="D196">
            <v>10</v>
          </cell>
          <cell r="E196">
            <v>35</v>
          </cell>
          <cell r="F196">
            <v>37</v>
          </cell>
          <cell r="G196">
            <v>5</v>
          </cell>
          <cell r="H196">
            <v>157</v>
          </cell>
          <cell r="I196">
            <v>421</v>
          </cell>
          <cell r="J196">
            <v>380</v>
          </cell>
          <cell r="K196">
            <v>42</v>
          </cell>
          <cell r="T196">
            <v>359</v>
          </cell>
          <cell r="U196">
            <v>2380</v>
          </cell>
          <cell r="V196">
            <v>2329</v>
          </cell>
          <cell r="W196">
            <v>349</v>
          </cell>
          <cell r="X196">
            <v>10</v>
          </cell>
          <cell r="Y196">
            <v>66</v>
          </cell>
          <cell r="Z196">
            <v>69</v>
          </cell>
          <cell r="AA196">
            <v>4</v>
          </cell>
          <cell r="AJ196">
            <v>66</v>
          </cell>
          <cell r="AK196">
            <v>475</v>
          </cell>
          <cell r="AL196">
            <v>489</v>
          </cell>
          <cell r="AM196">
            <v>65</v>
          </cell>
          <cell r="AN196">
            <v>7</v>
          </cell>
          <cell r="AO196">
            <v>68</v>
          </cell>
          <cell r="AP196">
            <v>69</v>
          </cell>
          <cell r="AQ196">
            <v>6</v>
          </cell>
          <cell r="AZ196">
            <v>19</v>
          </cell>
          <cell r="BA196">
            <v>120</v>
          </cell>
          <cell r="BB196">
            <v>57</v>
          </cell>
          <cell r="BC196">
            <v>11</v>
          </cell>
          <cell r="BD196">
            <v>27</v>
          </cell>
          <cell r="BE196">
            <v>150</v>
          </cell>
          <cell r="BF196">
            <v>77</v>
          </cell>
          <cell r="BG196">
            <v>14</v>
          </cell>
          <cell r="BH196">
            <v>29</v>
          </cell>
          <cell r="BI196">
            <v>157</v>
          </cell>
          <cell r="BJ196">
            <v>85</v>
          </cell>
          <cell r="BK196">
            <v>14</v>
          </cell>
        </row>
        <row r="197">
          <cell r="B197" t="str">
            <v>Kab. Barito Kuala</v>
          </cell>
          <cell r="C197" t="str">
            <v>Prov. Kalimantan Selatan</v>
          </cell>
          <cell r="D197">
            <v>1</v>
          </cell>
          <cell r="E197">
            <v>3</v>
          </cell>
          <cell r="F197">
            <v>4</v>
          </cell>
          <cell r="G197">
            <v>0</v>
          </cell>
          <cell r="H197">
            <v>217</v>
          </cell>
          <cell r="I197">
            <v>471</v>
          </cell>
          <cell r="J197">
            <v>452</v>
          </cell>
          <cell r="K197">
            <v>69</v>
          </cell>
          <cell r="T197">
            <v>269</v>
          </cell>
          <cell r="U197">
            <v>1765</v>
          </cell>
          <cell r="V197">
            <v>1756</v>
          </cell>
          <cell r="W197">
            <v>258</v>
          </cell>
          <cell r="X197">
            <v>3</v>
          </cell>
          <cell r="Y197">
            <v>16</v>
          </cell>
          <cell r="Z197">
            <v>15</v>
          </cell>
          <cell r="AA197">
            <v>2</v>
          </cell>
          <cell r="AJ197">
            <v>55</v>
          </cell>
          <cell r="AK197">
            <v>356</v>
          </cell>
          <cell r="AL197">
            <v>404</v>
          </cell>
          <cell r="AM197">
            <v>53</v>
          </cell>
          <cell r="AN197">
            <v>1</v>
          </cell>
          <cell r="AO197">
            <v>7</v>
          </cell>
          <cell r="AP197">
            <v>7</v>
          </cell>
          <cell r="AQ197">
            <v>1</v>
          </cell>
          <cell r="AZ197">
            <v>3</v>
          </cell>
          <cell r="BA197">
            <v>17</v>
          </cell>
          <cell r="BB197">
            <v>4</v>
          </cell>
          <cell r="BC197">
            <v>1</v>
          </cell>
          <cell r="BD197">
            <v>9</v>
          </cell>
          <cell r="BE197">
            <v>44</v>
          </cell>
          <cell r="BF197">
            <v>16</v>
          </cell>
          <cell r="BG197">
            <v>2</v>
          </cell>
          <cell r="BH197">
            <v>8</v>
          </cell>
          <cell r="BI197">
            <v>43</v>
          </cell>
          <cell r="BJ197">
            <v>16</v>
          </cell>
          <cell r="BK197">
            <v>2</v>
          </cell>
        </row>
        <row r="198">
          <cell r="B198" t="str">
            <v>Kab. Hulu Sungai Selatan</v>
          </cell>
          <cell r="C198" t="str">
            <v>Prov. Kalimantan Selatan</v>
          </cell>
          <cell r="D198">
            <v>4</v>
          </cell>
          <cell r="E198">
            <v>18</v>
          </cell>
          <cell r="F198">
            <v>19</v>
          </cell>
          <cell r="G198">
            <v>4</v>
          </cell>
          <cell r="H198">
            <v>156</v>
          </cell>
          <cell r="I198">
            <v>312</v>
          </cell>
          <cell r="J198">
            <v>334</v>
          </cell>
          <cell r="K198">
            <v>41</v>
          </cell>
          <cell r="T198">
            <v>241</v>
          </cell>
          <cell r="U198">
            <v>1465</v>
          </cell>
          <cell r="V198">
            <v>1483</v>
          </cell>
          <cell r="W198">
            <v>237</v>
          </cell>
          <cell r="X198">
            <v>2</v>
          </cell>
          <cell r="Y198">
            <v>20</v>
          </cell>
          <cell r="Z198">
            <v>17</v>
          </cell>
          <cell r="AA198">
            <v>1</v>
          </cell>
          <cell r="AJ198">
            <v>32</v>
          </cell>
          <cell r="AK198">
            <v>197</v>
          </cell>
          <cell r="AL198">
            <v>200</v>
          </cell>
          <cell r="AM198">
            <v>29</v>
          </cell>
          <cell r="AN198">
            <v>5</v>
          </cell>
          <cell r="AO198">
            <v>19</v>
          </cell>
          <cell r="AP198">
            <v>20</v>
          </cell>
          <cell r="AQ198">
            <v>3</v>
          </cell>
          <cell r="AZ198">
            <v>3</v>
          </cell>
          <cell r="BA198">
            <v>21</v>
          </cell>
          <cell r="BB198">
            <v>4</v>
          </cell>
          <cell r="BC198">
            <v>1</v>
          </cell>
          <cell r="BD198">
            <v>15</v>
          </cell>
          <cell r="BE198">
            <v>72</v>
          </cell>
          <cell r="BF198">
            <v>66</v>
          </cell>
          <cell r="BG198">
            <v>3</v>
          </cell>
          <cell r="BH198">
            <v>15</v>
          </cell>
          <cell r="BI198">
            <v>72</v>
          </cell>
          <cell r="BJ198">
            <v>66</v>
          </cell>
          <cell r="BK198">
            <v>3</v>
          </cell>
        </row>
        <row r="199">
          <cell r="B199" t="str">
            <v>Kab. Hulu Sungai Tengah</v>
          </cell>
          <cell r="C199" t="str">
            <v>Prov. Kalimantan Selatan</v>
          </cell>
          <cell r="D199">
            <v>5</v>
          </cell>
          <cell r="E199">
            <v>27</v>
          </cell>
          <cell r="F199">
            <v>16</v>
          </cell>
          <cell r="G199">
            <v>3</v>
          </cell>
          <cell r="H199">
            <v>182</v>
          </cell>
          <cell r="I199">
            <v>416</v>
          </cell>
          <cell r="J199">
            <v>420</v>
          </cell>
          <cell r="K199">
            <v>111</v>
          </cell>
          <cell r="T199">
            <v>261</v>
          </cell>
          <cell r="U199">
            <v>1610</v>
          </cell>
          <cell r="V199">
            <v>1599</v>
          </cell>
          <cell r="W199">
            <v>260</v>
          </cell>
          <cell r="X199">
            <v>5</v>
          </cell>
          <cell r="Y199">
            <v>54</v>
          </cell>
          <cell r="Z199">
            <v>54</v>
          </cell>
          <cell r="AA199">
            <v>5</v>
          </cell>
          <cell r="AJ199">
            <v>35</v>
          </cell>
          <cell r="AK199">
            <v>205</v>
          </cell>
          <cell r="AL199">
            <v>260</v>
          </cell>
          <cell r="AM199">
            <v>35</v>
          </cell>
          <cell r="AN199">
            <v>2</v>
          </cell>
          <cell r="AO199">
            <v>10</v>
          </cell>
          <cell r="AP199">
            <v>7</v>
          </cell>
          <cell r="AQ199">
            <v>2</v>
          </cell>
          <cell r="AZ199">
            <v>3</v>
          </cell>
          <cell r="BA199">
            <v>13</v>
          </cell>
          <cell r="BB199">
            <v>17</v>
          </cell>
          <cell r="BC199">
            <v>2</v>
          </cell>
          <cell r="BD199">
            <v>10</v>
          </cell>
          <cell r="BE199">
            <v>31</v>
          </cell>
          <cell r="BF199">
            <v>42</v>
          </cell>
          <cell r="BG199">
            <v>6</v>
          </cell>
          <cell r="BH199">
            <v>12</v>
          </cell>
          <cell r="BI199">
            <v>36</v>
          </cell>
          <cell r="BJ199">
            <v>64</v>
          </cell>
          <cell r="BK199">
            <v>8</v>
          </cell>
        </row>
        <row r="200">
          <cell r="B200" t="str">
            <v>Kab. Hulu Sungai Utara</v>
          </cell>
          <cell r="C200" t="str">
            <v>Prov. Kalimantan Selatan</v>
          </cell>
          <cell r="D200">
            <v>8</v>
          </cell>
          <cell r="E200">
            <v>34</v>
          </cell>
          <cell r="F200">
            <v>35</v>
          </cell>
          <cell r="G200">
            <v>4</v>
          </cell>
          <cell r="H200">
            <v>128</v>
          </cell>
          <cell r="I200">
            <v>300</v>
          </cell>
          <cell r="J200">
            <v>265</v>
          </cell>
          <cell r="K200">
            <v>48</v>
          </cell>
          <cell r="T200">
            <v>177</v>
          </cell>
          <cell r="U200">
            <v>1103</v>
          </cell>
          <cell r="V200">
            <v>1117</v>
          </cell>
          <cell r="W200">
            <v>149</v>
          </cell>
          <cell r="X200">
            <v>7</v>
          </cell>
          <cell r="Y200">
            <v>71</v>
          </cell>
          <cell r="Z200">
            <v>72</v>
          </cell>
          <cell r="AA200">
            <v>7</v>
          </cell>
          <cell r="AJ200">
            <v>28</v>
          </cell>
          <cell r="AK200">
            <v>155</v>
          </cell>
          <cell r="AL200">
            <v>187</v>
          </cell>
          <cell r="AM200">
            <v>27</v>
          </cell>
          <cell r="AN200">
            <v>3</v>
          </cell>
          <cell r="AO200">
            <v>19</v>
          </cell>
          <cell r="AP200">
            <v>19</v>
          </cell>
          <cell r="AQ200">
            <v>1</v>
          </cell>
          <cell r="AZ200">
            <v>6</v>
          </cell>
          <cell r="BA200">
            <v>38</v>
          </cell>
          <cell r="BB200">
            <v>39</v>
          </cell>
          <cell r="BC200">
            <v>4</v>
          </cell>
          <cell r="BD200">
            <v>13</v>
          </cell>
          <cell r="BE200">
            <v>81</v>
          </cell>
          <cell r="BF200">
            <v>101</v>
          </cell>
          <cell r="BG200">
            <v>7</v>
          </cell>
          <cell r="BH200">
            <v>13</v>
          </cell>
          <cell r="BI200">
            <v>81</v>
          </cell>
          <cell r="BJ200">
            <v>101</v>
          </cell>
          <cell r="BK200">
            <v>7</v>
          </cell>
        </row>
        <row r="201">
          <cell r="B201" t="str">
            <v>Kab. Kotabaru</v>
          </cell>
          <cell r="C201" t="str">
            <v>Prov. Kalimantan Selatan</v>
          </cell>
          <cell r="D201">
            <v>19</v>
          </cell>
          <cell r="E201">
            <v>71</v>
          </cell>
          <cell r="F201">
            <v>68</v>
          </cell>
          <cell r="G201">
            <v>7</v>
          </cell>
          <cell r="H201">
            <v>231</v>
          </cell>
          <cell r="I201">
            <v>485</v>
          </cell>
          <cell r="J201">
            <v>518</v>
          </cell>
          <cell r="K201">
            <v>31</v>
          </cell>
          <cell r="T201">
            <v>226</v>
          </cell>
          <cell r="U201">
            <v>1695</v>
          </cell>
          <cell r="V201">
            <v>1629</v>
          </cell>
          <cell r="W201">
            <v>218</v>
          </cell>
          <cell r="X201">
            <v>30</v>
          </cell>
          <cell r="Y201">
            <v>185</v>
          </cell>
          <cell r="Z201">
            <v>184</v>
          </cell>
          <cell r="AA201">
            <v>24</v>
          </cell>
          <cell r="AJ201">
            <v>53</v>
          </cell>
          <cell r="AK201">
            <v>410</v>
          </cell>
          <cell r="AL201">
            <v>425</v>
          </cell>
          <cell r="AM201">
            <v>47</v>
          </cell>
          <cell r="AN201">
            <v>9</v>
          </cell>
          <cell r="AO201">
            <v>45</v>
          </cell>
          <cell r="AP201">
            <v>50</v>
          </cell>
          <cell r="AQ201">
            <v>5</v>
          </cell>
          <cell r="AZ201">
            <v>12</v>
          </cell>
          <cell r="BA201">
            <v>49</v>
          </cell>
          <cell r="BB201">
            <v>29</v>
          </cell>
          <cell r="BC201">
            <v>1</v>
          </cell>
          <cell r="BD201">
            <v>15</v>
          </cell>
          <cell r="BE201">
            <v>46</v>
          </cell>
          <cell r="BF201">
            <v>29</v>
          </cell>
          <cell r="BG201">
            <v>1</v>
          </cell>
          <cell r="BH201">
            <v>18</v>
          </cell>
          <cell r="BI201">
            <v>62</v>
          </cell>
          <cell r="BJ201">
            <v>39</v>
          </cell>
          <cell r="BK201">
            <v>1</v>
          </cell>
        </row>
        <row r="202">
          <cell r="B202" t="str">
            <v>Kab. Tabalong</v>
          </cell>
          <cell r="C202" t="str">
            <v>Prov. Kalimantan Selatan</v>
          </cell>
          <cell r="D202">
            <v>9</v>
          </cell>
          <cell r="E202">
            <v>36</v>
          </cell>
          <cell r="F202">
            <v>34</v>
          </cell>
          <cell r="G202">
            <v>8</v>
          </cell>
          <cell r="H202">
            <v>191</v>
          </cell>
          <cell r="I202">
            <v>470</v>
          </cell>
          <cell r="J202">
            <v>455</v>
          </cell>
          <cell r="K202">
            <v>72</v>
          </cell>
          <cell r="T202">
            <v>214</v>
          </cell>
          <cell r="U202">
            <v>1451</v>
          </cell>
          <cell r="V202">
            <v>1488</v>
          </cell>
          <cell r="W202">
            <v>183</v>
          </cell>
          <cell r="X202">
            <v>6</v>
          </cell>
          <cell r="Y202">
            <v>69</v>
          </cell>
          <cell r="Z202">
            <v>66</v>
          </cell>
          <cell r="AA202">
            <v>3</v>
          </cell>
          <cell r="AJ202">
            <v>55</v>
          </cell>
          <cell r="AK202">
            <v>276</v>
          </cell>
          <cell r="AL202">
            <v>334</v>
          </cell>
          <cell r="AM202">
            <v>53</v>
          </cell>
          <cell r="AN202">
            <v>4</v>
          </cell>
          <cell r="AO202">
            <v>30</v>
          </cell>
          <cell r="AP202">
            <v>30</v>
          </cell>
          <cell r="AQ202">
            <v>3</v>
          </cell>
          <cell r="AZ202">
            <v>5</v>
          </cell>
          <cell r="BA202">
            <v>24</v>
          </cell>
          <cell r="BB202">
            <v>4</v>
          </cell>
          <cell r="BC202">
            <v>3</v>
          </cell>
          <cell r="BD202">
            <v>10</v>
          </cell>
          <cell r="BE202">
            <v>55</v>
          </cell>
          <cell r="BF202">
            <v>17</v>
          </cell>
          <cell r="BG202">
            <v>5</v>
          </cell>
          <cell r="BH202">
            <v>14</v>
          </cell>
          <cell r="BI202">
            <v>62</v>
          </cell>
          <cell r="BJ202">
            <v>25</v>
          </cell>
          <cell r="BK202">
            <v>6</v>
          </cell>
        </row>
        <row r="203">
          <cell r="B203" t="str">
            <v>Kab. Tanah Bumbu</v>
          </cell>
          <cell r="C203" t="str">
            <v>Prov. Kalimantan Selatan</v>
          </cell>
          <cell r="D203">
            <v>17</v>
          </cell>
          <cell r="E203">
            <v>119</v>
          </cell>
          <cell r="F203">
            <v>90</v>
          </cell>
          <cell r="G203">
            <v>14</v>
          </cell>
          <cell r="H203">
            <v>192</v>
          </cell>
          <cell r="I203">
            <v>699</v>
          </cell>
          <cell r="J203">
            <v>583</v>
          </cell>
          <cell r="K203">
            <v>71</v>
          </cell>
          <cell r="T203">
            <v>175</v>
          </cell>
          <cell r="U203">
            <v>1527</v>
          </cell>
          <cell r="V203">
            <v>1455</v>
          </cell>
          <cell r="W203">
            <v>169</v>
          </cell>
          <cell r="X203">
            <v>17</v>
          </cell>
          <cell r="Y203">
            <v>137</v>
          </cell>
          <cell r="Z203">
            <v>131</v>
          </cell>
          <cell r="AA203">
            <v>14</v>
          </cell>
          <cell r="AJ203">
            <v>52</v>
          </cell>
          <cell r="AK203">
            <v>409</v>
          </cell>
          <cell r="AL203">
            <v>410</v>
          </cell>
          <cell r="AM203">
            <v>46</v>
          </cell>
          <cell r="AN203">
            <v>8</v>
          </cell>
          <cell r="AO203">
            <v>37</v>
          </cell>
          <cell r="AP203">
            <v>45</v>
          </cell>
          <cell r="AQ203">
            <v>7</v>
          </cell>
          <cell r="AZ203">
            <v>10</v>
          </cell>
          <cell r="BA203">
            <v>78</v>
          </cell>
          <cell r="BB203">
            <v>28</v>
          </cell>
          <cell r="BC203">
            <v>1</v>
          </cell>
          <cell r="BD203">
            <v>11</v>
          </cell>
          <cell r="BE203">
            <v>83</v>
          </cell>
          <cell r="BF203">
            <v>29</v>
          </cell>
          <cell r="BG203">
            <v>1</v>
          </cell>
          <cell r="BH203">
            <v>11</v>
          </cell>
          <cell r="BI203">
            <v>83</v>
          </cell>
          <cell r="BJ203">
            <v>29</v>
          </cell>
          <cell r="BK203">
            <v>1</v>
          </cell>
        </row>
        <row r="204">
          <cell r="B204" t="str">
            <v>Kab. Tanah Laut</v>
          </cell>
          <cell r="C204" t="str">
            <v>Prov. Kalimantan Selatan</v>
          </cell>
          <cell r="D204">
            <v>10</v>
          </cell>
          <cell r="E204">
            <v>48</v>
          </cell>
          <cell r="F204">
            <v>44</v>
          </cell>
          <cell r="G204">
            <v>6</v>
          </cell>
          <cell r="H204">
            <v>210</v>
          </cell>
          <cell r="I204">
            <v>670</v>
          </cell>
          <cell r="J204">
            <v>588</v>
          </cell>
          <cell r="K204">
            <v>160</v>
          </cell>
          <cell r="T204">
            <v>231</v>
          </cell>
          <cell r="U204">
            <v>1652</v>
          </cell>
          <cell r="V204">
            <v>1739</v>
          </cell>
          <cell r="W204">
            <v>224</v>
          </cell>
          <cell r="X204">
            <v>7</v>
          </cell>
          <cell r="Y204">
            <v>52</v>
          </cell>
          <cell r="Z204">
            <v>48</v>
          </cell>
          <cell r="AA204">
            <v>4</v>
          </cell>
          <cell r="AJ204">
            <v>48</v>
          </cell>
          <cell r="AK204">
            <v>351</v>
          </cell>
          <cell r="AL204">
            <v>402</v>
          </cell>
          <cell r="AM204">
            <v>46</v>
          </cell>
          <cell r="AN204">
            <v>7</v>
          </cell>
          <cell r="AO204">
            <v>19</v>
          </cell>
          <cell r="AP204">
            <v>9</v>
          </cell>
          <cell r="AQ204">
            <v>1</v>
          </cell>
          <cell r="AZ204">
            <v>10</v>
          </cell>
          <cell r="BA204">
            <v>79</v>
          </cell>
          <cell r="BB204">
            <v>37</v>
          </cell>
          <cell r="BC204">
            <v>5</v>
          </cell>
          <cell r="BD204">
            <v>11</v>
          </cell>
          <cell r="BE204">
            <v>84</v>
          </cell>
          <cell r="BF204">
            <v>32</v>
          </cell>
          <cell r="BG204">
            <v>6</v>
          </cell>
          <cell r="BH204">
            <v>12</v>
          </cell>
          <cell r="BI204">
            <v>89</v>
          </cell>
          <cell r="BJ204">
            <v>38</v>
          </cell>
          <cell r="BK204">
            <v>6</v>
          </cell>
        </row>
        <row r="205">
          <cell r="B205" t="str">
            <v>Kab. Tapin</v>
          </cell>
          <cell r="C205" t="str">
            <v>Prov. Kalimantan Selatan</v>
          </cell>
          <cell r="D205">
            <v>2</v>
          </cell>
          <cell r="E205">
            <v>15</v>
          </cell>
          <cell r="F205">
            <v>13</v>
          </cell>
          <cell r="G205">
            <v>2</v>
          </cell>
          <cell r="H205">
            <v>117</v>
          </cell>
          <cell r="I205">
            <v>304</v>
          </cell>
          <cell r="J205">
            <v>301</v>
          </cell>
          <cell r="K205">
            <v>39</v>
          </cell>
          <cell r="T205">
            <v>175</v>
          </cell>
          <cell r="U205">
            <v>1095</v>
          </cell>
          <cell r="V205">
            <v>1115</v>
          </cell>
          <cell r="W205">
            <v>163</v>
          </cell>
          <cell r="X205">
            <v>1</v>
          </cell>
          <cell r="Y205">
            <v>5</v>
          </cell>
          <cell r="Z205">
            <v>5</v>
          </cell>
          <cell r="AA205">
            <v>0</v>
          </cell>
          <cell r="AJ205">
            <v>22</v>
          </cell>
          <cell r="AK205">
            <v>162</v>
          </cell>
          <cell r="AL205">
            <v>197</v>
          </cell>
          <cell r="AM205">
            <v>22</v>
          </cell>
          <cell r="AN205">
            <v>4</v>
          </cell>
          <cell r="AO205">
            <v>17</v>
          </cell>
          <cell r="AP205">
            <v>14</v>
          </cell>
          <cell r="AQ205">
            <v>3</v>
          </cell>
          <cell r="AZ205">
            <v>6</v>
          </cell>
          <cell r="BA205">
            <v>34</v>
          </cell>
          <cell r="BB205">
            <v>23</v>
          </cell>
          <cell r="BC205">
            <v>1</v>
          </cell>
          <cell r="BD205">
            <v>14</v>
          </cell>
          <cell r="BE205">
            <v>73</v>
          </cell>
          <cell r="BF205">
            <v>44</v>
          </cell>
          <cell r="BG205">
            <v>2</v>
          </cell>
          <cell r="BH205">
            <v>14</v>
          </cell>
          <cell r="BI205">
            <v>73</v>
          </cell>
          <cell r="BJ205">
            <v>44</v>
          </cell>
          <cell r="BK205">
            <v>2</v>
          </cell>
        </row>
        <row r="206">
          <cell r="B206" t="str">
            <v>Kota Banjarbaru</v>
          </cell>
          <cell r="C206" t="str">
            <v>Prov. Kalimantan Selatan</v>
          </cell>
          <cell r="D206">
            <v>6</v>
          </cell>
          <cell r="E206">
            <v>36</v>
          </cell>
          <cell r="F206">
            <v>29</v>
          </cell>
          <cell r="G206">
            <v>4</v>
          </cell>
          <cell r="H206">
            <v>144</v>
          </cell>
          <cell r="I206">
            <v>493</v>
          </cell>
          <cell r="J206">
            <v>503</v>
          </cell>
          <cell r="K206">
            <v>92</v>
          </cell>
          <cell r="T206">
            <v>66</v>
          </cell>
          <cell r="U206">
            <v>828</v>
          </cell>
          <cell r="V206">
            <v>831</v>
          </cell>
          <cell r="W206">
            <v>60</v>
          </cell>
          <cell r="X206">
            <v>13</v>
          </cell>
          <cell r="Y206">
            <v>133</v>
          </cell>
          <cell r="Z206">
            <v>127</v>
          </cell>
          <cell r="AA206">
            <v>7</v>
          </cell>
          <cell r="AJ206">
            <v>14</v>
          </cell>
          <cell r="AK206">
            <v>279</v>
          </cell>
          <cell r="AL206">
            <v>276</v>
          </cell>
          <cell r="AM206">
            <v>14</v>
          </cell>
          <cell r="AN206">
            <v>8</v>
          </cell>
          <cell r="AO206">
            <v>51</v>
          </cell>
          <cell r="AP206">
            <v>51</v>
          </cell>
          <cell r="AQ206">
            <v>6</v>
          </cell>
          <cell r="AZ206">
            <v>6</v>
          </cell>
          <cell r="BA206">
            <v>93</v>
          </cell>
          <cell r="BB206">
            <v>29</v>
          </cell>
          <cell r="BC206">
            <v>4</v>
          </cell>
          <cell r="BD206">
            <v>7</v>
          </cell>
          <cell r="BE206">
            <v>97</v>
          </cell>
          <cell r="BF206">
            <v>31</v>
          </cell>
          <cell r="BG206">
            <v>5</v>
          </cell>
          <cell r="BH206">
            <v>8</v>
          </cell>
          <cell r="BI206">
            <v>98</v>
          </cell>
          <cell r="BJ206">
            <v>34</v>
          </cell>
          <cell r="BK206">
            <v>6</v>
          </cell>
        </row>
        <row r="207">
          <cell r="B207" t="str">
            <v>Kota Banjarmasin</v>
          </cell>
          <cell r="C207" t="str">
            <v>Prov. Kalimantan Selatan</v>
          </cell>
          <cell r="D207">
            <v>3</v>
          </cell>
          <cell r="E207">
            <v>27</v>
          </cell>
          <cell r="F207">
            <v>30</v>
          </cell>
          <cell r="G207">
            <v>2</v>
          </cell>
          <cell r="H207">
            <v>319</v>
          </cell>
          <cell r="I207">
            <v>1110</v>
          </cell>
          <cell r="J207">
            <v>1122</v>
          </cell>
          <cell r="K207">
            <v>62</v>
          </cell>
          <cell r="T207">
            <v>208</v>
          </cell>
          <cell r="U207">
            <v>1802</v>
          </cell>
          <cell r="V207">
            <v>1814</v>
          </cell>
          <cell r="W207">
            <v>203</v>
          </cell>
          <cell r="X207">
            <v>45</v>
          </cell>
          <cell r="Y207">
            <v>432</v>
          </cell>
          <cell r="Z207">
            <v>436</v>
          </cell>
          <cell r="AA207">
            <v>36</v>
          </cell>
          <cell r="AJ207">
            <v>35</v>
          </cell>
          <cell r="AK207">
            <v>670</v>
          </cell>
          <cell r="AL207">
            <v>703</v>
          </cell>
          <cell r="AM207">
            <v>34</v>
          </cell>
          <cell r="AN207">
            <v>29</v>
          </cell>
          <cell r="AO207">
            <v>144</v>
          </cell>
          <cell r="AP207">
            <v>159</v>
          </cell>
          <cell r="AQ207">
            <v>27</v>
          </cell>
          <cell r="AZ207">
            <v>23</v>
          </cell>
          <cell r="BA207">
            <v>141</v>
          </cell>
          <cell r="BB207">
            <v>90</v>
          </cell>
          <cell r="BC207">
            <v>11</v>
          </cell>
          <cell r="BD207">
            <v>26</v>
          </cell>
          <cell r="BE207">
            <v>159</v>
          </cell>
          <cell r="BF207">
            <v>107</v>
          </cell>
          <cell r="BG207">
            <v>11</v>
          </cell>
          <cell r="BH207">
            <v>26</v>
          </cell>
          <cell r="BI207">
            <v>159</v>
          </cell>
          <cell r="BJ207">
            <v>107</v>
          </cell>
          <cell r="BK207">
            <v>11</v>
          </cell>
        </row>
        <row r="208">
          <cell r="B208" t="str">
            <v>Kab. Barito Selatan</v>
          </cell>
          <cell r="C208" t="str">
            <v>Prov. Kalimantan Tengah</v>
          </cell>
          <cell r="D208">
            <v>9</v>
          </cell>
          <cell r="E208">
            <v>21</v>
          </cell>
          <cell r="F208">
            <v>20</v>
          </cell>
          <cell r="G208">
            <v>7</v>
          </cell>
          <cell r="H208">
            <v>95</v>
          </cell>
          <cell r="I208">
            <v>199</v>
          </cell>
          <cell r="J208">
            <v>203</v>
          </cell>
          <cell r="K208">
            <v>59</v>
          </cell>
          <cell r="T208">
            <v>166</v>
          </cell>
          <cell r="U208">
            <v>995</v>
          </cell>
          <cell r="V208">
            <v>1006</v>
          </cell>
          <cell r="W208">
            <v>140</v>
          </cell>
          <cell r="X208">
            <v>5</v>
          </cell>
          <cell r="Y208">
            <v>34</v>
          </cell>
          <cell r="Z208">
            <v>34</v>
          </cell>
          <cell r="AA208">
            <v>3</v>
          </cell>
          <cell r="AJ208">
            <v>53</v>
          </cell>
          <cell r="AK208">
            <v>232</v>
          </cell>
          <cell r="AL208">
            <v>275</v>
          </cell>
          <cell r="AM208">
            <v>41</v>
          </cell>
          <cell r="AN208">
            <v>9</v>
          </cell>
          <cell r="AO208">
            <v>37</v>
          </cell>
          <cell r="AP208">
            <v>27</v>
          </cell>
          <cell r="AQ208">
            <v>7</v>
          </cell>
          <cell r="AZ208">
            <v>5</v>
          </cell>
          <cell r="BA208">
            <v>43</v>
          </cell>
          <cell r="BB208">
            <v>16</v>
          </cell>
          <cell r="BC208">
            <v>4</v>
          </cell>
          <cell r="BD208">
            <v>6</v>
          </cell>
          <cell r="BE208">
            <v>49</v>
          </cell>
          <cell r="BF208">
            <v>19</v>
          </cell>
          <cell r="BG208">
            <v>5</v>
          </cell>
          <cell r="BH208">
            <v>7</v>
          </cell>
          <cell r="BI208">
            <v>49</v>
          </cell>
          <cell r="BJ208">
            <v>19</v>
          </cell>
          <cell r="BK208">
            <v>5</v>
          </cell>
        </row>
        <row r="209">
          <cell r="B209" t="str">
            <v>Kab. Barito Timur</v>
          </cell>
          <cell r="C209" t="str">
            <v>Prov. Kalimantan Tengah</v>
          </cell>
          <cell r="D209">
            <v>3</v>
          </cell>
          <cell r="E209">
            <v>7</v>
          </cell>
          <cell r="F209">
            <v>7</v>
          </cell>
          <cell r="G209">
            <v>1</v>
          </cell>
          <cell r="H209">
            <v>138</v>
          </cell>
          <cell r="I209">
            <v>265</v>
          </cell>
          <cell r="J209">
            <v>269</v>
          </cell>
          <cell r="K209">
            <v>39</v>
          </cell>
          <cell r="T209">
            <v>144</v>
          </cell>
          <cell r="U209">
            <v>882</v>
          </cell>
          <cell r="V209">
            <v>901</v>
          </cell>
          <cell r="W209">
            <v>131</v>
          </cell>
          <cell r="X209">
            <v>2</v>
          </cell>
          <cell r="Y209">
            <v>13</v>
          </cell>
          <cell r="Z209">
            <v>15</v>
          </cell>
          <cell r="AA209">
            <v>1</v>
          </cell>
          <cell r="AJ209">
            <v>27</v>
          </cell>
          <cell r="AK209">
            <v>186</v>
          </cell>
          <cell r="AL209">
            <v>205</v>
          </cell>
          <cell r="AM209">
            <v>23</v>
          </cell>
          <cell r="AN209">
            <v>1</v>
          </cell>
          <cell r="AO209">
            <v>3</v>
          </cell>
          <cell r="AP209">
            <v>3</v>
          </cell>
          <cell r="AQ209">
            <v>1</v>
          </cell>
          <cell r="AZ209">
            <v>3</v>
          </cell>
          <cell r="BA209">
            <v>15</v>
          </cell>
          <cell r="BB209">
            <v>4</v>
          </cell>
          <cell r="BC209">
            <v>3</v>
          </cell>
          <cell r="BD209">
            <v>6</v>
          </cell>
          <cell r="BE209">
            <v>34</v>
          </cell>
          <cell r="BF209">
            <v>10</v>
          </cell>
          <cell r="BG209">
            <v>6</v>
          </cell>
          <cell r="BH209">
            <v>6</v>
          </cell>
          <cell r="BI209">
            <v>34</v>
          </cell>
          <cell r="BJ209">
            <v>10</v>
          </cell>
          <cell r="BK209">
            <v>6</v>
          </cell>
        </row>
        <row r="210">
          <cell r="B210" t="str">
            <v>Kab. Barito Utara</v>
          </cell>
          <cell r="C210" t="str">
            <v>Prov. Kalimantan Tengah</v>
          </cell>
          <cell r="D210">
            <v>4</v>
          </cell>
          <cell r="E210">
            <v>15</v>
          </cell>
          <cell r="F210">
            <v>15</v>
          </cell>
          <cell r="G210">
            <v>4</v>
          </cell>
          <cell r="H210">
            <v>123</v>
          </cell>
          <cell r="I210">
            <v>254</v>
          </cell>
          <cell r="J210">
            <v>248</v>
          </cell>
          <cell r="K210">
            <v>34</v>
          </cell>
          <cell r="T210">
            <v>167</v>
          </cell>
          <cell r="U210">
            <v>1037</v>
          </cell>
          <cell r="V210">
            <v>1046</v>
          </cell>
          <cell r="W210">
            <v>134</v>
          </cell>
          <cell r="X210">
            <v>8</v>
          </cell>
          <cell r="Y210">
            <v>49</v>
          </cell>
          <cell r="Z210">
            <v>42</v>
          </cell>
          <cell r="AA210">
            <v>3</v>
          </cell>
          <cell r="AJ210">
            <v>35</v>
          </cell>
          <cell r="AK210">
            <v>238</v>
          </cell>
          <cell r="AL210">
            <v>255</v>
          </cell>
          <cell r="AM210">
            <v>25</v>
          </cell>
          <cell r="AN210">
            <v>4</v>
          </cell>
          <cell r="AO210">
            <v>12</v>
          </cell>
          <cell r="AP210">
            <v>9</v>
          </cell>
          <cell r="AQ210">
            <v>2</v>
          </cell>
          <cell r="AZ210">
            <v>7</v>
          </cell>
          <cell r="BA210">
            <v>70</v>
          </cell>
          <cell r="BB210">
            <v>17</v>
          </cell>
          <cell r="BC210">
            <v>7</v>
          </cell>
          <cell r="BD210">
            <v>7</v>
          </cell>
          <cell r="BE210">
            <v>70</v>
          </cell>
          <cell r="BF210">
            <v>17</v>
          </cell>
          <cell r="BG210">
            <v>7</v>
          </cell>
          <cell r="BH210">
            <v>7</v>
          </cell>
          <cell r="BI210">
            <v>70</v>
          </cell>
          <cell r="BJ210">
            <v>17</v>
          </cell>
          <cell r="BK210">
            <v>7</v>
          </cell>
        </row>
        <row r="211">
          <cell r="B211" t="str">
            <v>Kab. Gunung Mas</v>
          </cell>
          <cell r="C211" t="str">
            <v>Prov. Kalimantan Tengah</v>
          </cell>
          <cell r="D211">
            <v>6</v>
          </cell>
          <cell r="E211">
            <v>14</v>
          </cell>
          <cell r="F211">
            <v>12</v>
          </cell>
          <cell r="G211">
            <v>2</v>
          </cell>
          <cell r="H211">
            <v>108</v>
          </cell>
          <cell r="I211">
            <v>207</v>
          </cell>
          <cell r="J211">
            <v>217</v>
          </cell>
          <cell r="K211">
            <v>28</v>
          </cell>
          <cell r="T211">
            <v>173</v>
          </cell>
          <cell r="U211">
            <v>1084</v>
          </cell>
          <cell r="V211">
            <v>1099</v>
          </cell>
          <cell r="W211">
            <v>128</v>
          </cell>
          <cell r="X211">
            <v>4</v>
          </cell>
          <cell r="Y211">
            <v>24</v>
          </cell>
          <cell r="Z211">
            <v>25</v>
          </cell>
          <cell r="AA211">
            <v>3</v>
          </cell>
          <cell r="AJ211">
            <v>55</v>
          </cell>
          <cell r="AK211">
            <v>272</v>
          </cell>
          <cell r="AL211">
            <v>298</v>
          </cell>
          <cell r="AM211">
            <v>37</v>
          </cell>
          <cell r="AN211">
            <v>4</v>
          </cell>
          <cell r="AO211">
            <v>11</v>
          </cell>
          <cell r="AP211">
            <v>12</v>
          </cell>
          <cell r="AQ211">
            <v>1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4</v>
          </cell>
          <cell r="BE211">
            <v>6</v>
          </cell>
          <cell r="BF211">
            <v>8</v>
          </cell>
          <cell r="BG211">
            <v>0</v>
          </cell>
          <cell r="BH211">
            <v>4</v>
          </cell>
          <cell r="BI211">
            <v>6</v>
          </cell>
          <cell r="BJ211">
            <v>8</v>
          </cell>
          <cell r="BK211">
            <v>0</v>
          </cell>
        </row>
        <row r="212">
          <cell r="B212" t="str">
            <v>Kab. Kapuas</v>
          </cell>
          <cell r="C212" t="str">
            <v>Prov. Kalimantan Tengah</v>
          </cell>
          <cell r="D212">
            <v>7</v>
          </cell>
          <cell r="E212">
            <v>19</v>
          </cell>
          <cell r="F212">
            <v>13</v>
          </cell>
          <cell r="G212">
            <v>3</v>
          </cell>
          <cell r="H212">
            <v>285</v>
          </cell>
          <cell r="I212">
            <v>496</v>
          </cell>
          <cell r="J212">
            <v>536</v>
          </cell>
          <cell r="K212">
            <v>74</v>
          </cell>
          <cell r="T212">
            <v>376</v>
          </cell>
          <cell r="U212">
            <v>2341</v>
          </cell>
          <cell r="V212">
            <v>2104</v>
          </cell>
          <cell r="W212">
            <v>282</v>
          </cell>
          <cell r="X212">
            <v>25</v>
          </cell>
          <cell r="Y212">
            <v>167</v>
          </cell>
          <cell r="Z212">
            <v>134</v>
          </cell>
          <cell r="AA212">
            <v>10</v>
          </cell>
          <cell r="AJ212">
            <v>108</v>
          </cell>
          <cell r="AK212">
            <v>509</v>
          </cell>
          <cell r="AL212">
            <v>575</v>
          </cell>
          <cell r="AM212">
            <v>74</v>
          </cell>
          <cell r="AN212">
            <v>12</v>
          </cell>
          <cell r="AO212">
            <v>53</v>
          </cell>
          <cell r="AP212">
            <v>46</v>
          </cell>
          <cell r="AQ212">
            <v>9</v>
          </cell>
          <cell r="AZ212">
            <v>10</v>
          </cell>
          <cell r="BA212">
            <v>48</v>
          </cell>
          <cell r="BB212">
            <v>20</v>
          </cell>
          <cell r="BC212">
            <v>8</v>
          </cell>
          <cell r="BD212">
            <v>15</v>
          </cell>
          <cell r="BE212">
            <v>72</v>
          </cell>
          <cell r="BF212">
            <v>23</v>
          </cell>
          <cell r="BG212">
            <v>11</v>
          </cell>
          <cell r="BH212">
            <v>15</v>
          </cell>
          <cell r="BI212">
            <v>72</v>
          </cell>
          <cell r="BJ212">
            <v>23</v>
          </cell>
          <cell r="BK212">
            <v>11</v>
          </cell>
        </row>
        <row r="213">
          <cell r="B213" t="str">
            <v>Kab. Katingan</v>
          </cell>
          <cell r="C213" t="str">
            <v>Prov. Kalimantan Tengah</v>
          </cell>
          <cell r="D213">
            <v>10</v>
          </cell>
          <cell r="E213">
            <v>18</v>
          </cell>
          <cell r="F213">
            <v>23</v>
          </cell>
          <cell r="G213">
            <v>4</v>
          </cell>
          <cell r="H213">
            <v>111</v>
          </cell>
          <cell r="I213">
            <v>188</v>
          </cell>
          <cell r="J213">
            <v>199</v>
          </cell>
          <cell r="K213">
            <v>35</v>
          </cell>
          <cell r="T213">
            <v>203</v>
          </cell>
          <cell r="U213">
            <v>1287</v>
          </cell>
          <cell r="V213">
            <v>1234</v>
          </cell>
          <cell r="W213">
            <v>142</v>
          </cell>
          <cell r="X213">
            <v>7</v>
          </cell>
          <cell r="Y213">
            <v>50</v>
          </cell>
          <cell r="Z213">
            <v>47</v>
          </cell>
          <cell r="AA213">
            <v>3</v>
          </cell>
          <cell r="AJ213">
            <v>71</v>
          </cell>
          <cell r="AK213">
            <v>341</v>
          </cell>
          <cell r="AL213">
            <v>363</v>
          </cell>
          <cell r="AM213">
            <v>53</v>
          </cell>
          <cell r="AN213">
            <v>9</v>
          </cell>
          <cell r="AO213">
            <v>34</v>
          </cell>
          <cell r="AP213">
            <v>35</v>
          </cell>
          <cell r="AQ213">
            <v>5</v>
          </cell>
          <cell r="AZ213">
            <v>6</v>
          </cell>
          <cell r="BA213">
            <v>53</v>
          </cell>
          <cell r="BB213">
            <v>42</v>
          </cell>
          <cell r="BC213">
            <v>5</v>
          </cell>
          <cell r="BD213">
            <v>9</v>
          </cell>
          <cell r="BE213">
            <v>65</v>
          </cell>
          <cell r="BF213">
            <v>55</v>
          </cell>
          <cell r="BG213">
            <v>8</v>
          </cell>
          <cell r="BH213">
            <v>9</v>
          </cell>
          <cell r="BI213">
            <v>65</v>
          </cell>
          <cell r="BJ213">
            <v>55</v>
          </cell>
          <cell r="BK213">
            <v>8</v>
          </cell>
        </row>
        <row r="214">
          <cell r="B214" t="str">
            <v>Kab. Kotawaringin Barat</v>
          </cell>
          <cell r="C214" t="str">
            <v>Prov. Kalimantan Tengah</v>
          </cell>
          <cell r="D214">
            <v>5</v>
          </cell>
          <cell r="E214">
            <v>18</v>
          </cell>
          <cell r="F214">
            <v>18</v>
          </cell>
          <cell r="G214">
            <v>2</v>
          </cell>
          <cell r="H214">
            <v>123</v>
          </cell>
          <cell r="I214">
            <v>390</v>
          </cell>
          <cell r="J214">
            <v>363</v>
          </cell>
          <cell r="K214">
            <v>40</v>
          </cell>
          <cell r="T214">
            <v>165</v>
          </cell>
          <cell r="U214">
            <v>1110</v>
          </cell>
          <cell r="V214">
            <v>1099</v>
          </cell>
          <cell r="W214">
            <v>149</v>
          </cell>
          <cell r="X214">
            <v>24</v>
          </cell>
          <cell r="Y214">
            <v>219</v>
          </cell>
          <cell r="Z214">
            <v>224</v>
          </cell>
          <cell r="AA214">
            <v>18</v>
          </cell>
          <cell r="AJ214">
            <v>44</v>
          </cell>
          <cell r="AK214">
            <v>313</v>
          </cell>
          <cell r="AL214">
            <v>328</v>
          </cell>
          <cell r="AM214">
            <v>37</v>
          </cell>
          <cell r="AN214">
            <v>17</v>
          </cell>
          <cell r="AO214">
            <v>103</v>
          </cell>
          <cell r="AP214">
            <v>112</v>
          </cell>
          <cell r="AQ214">
            <v>10</v>
          </cell>
          <cell r="AZ214">
            <v>9</v>
          </cell>
          <cell r="BA214">
            <v>57</v>
          </cell>
          <cell r="BB214">
            <v>31</v>
          </cell>
          <cell r="BC214">
            <v>3</v>
          </cell>
          <cell r="BD214">
            <v>10</v>
          </cell>
          <cell r="BE214">
            <v>59</v>
          </cell>
          <cell r="BF214">
            <v>33</v>
          </cell>
          <cell r="BG214">
            <v>3</v>
          </cell>
          <cell r="BH214">
            <v>10</v>
          </cell>
          <cell r="BI214">
            <v>59</v>
          </cell>
          <cell r="BJ214">
            <v>33</v>
          </cell>
          <cell r="BK214">
            <v>3</v>
          </cell>
        </row>
        <row r="215">
          <cell r="B215" t="str">
            <v>Kab. Kotawaringin Timur</v>
          </cell>
          <cell r="C215" t="str">
            <v>Prov. Kalimantan Tengah</v>
          </cell>
          <cell r="D215">
            <v>4</v>
          </cell>
          <cell r="E215">
            <v>19</v>
          </cell>
          <cell r="F215">
            <v>13</v>
          </cell>
          <cell r="G215">
            <v>3</v>
          </cell>
          <cell r="H215">
            <v>231</v>
          </cell>
          <cell r="I215">
            <v>550</v>
          </cell>
          <cell r="J215">
            <v>550</v>
          </cell>
          <cell r="K215">
            <v>88</v>
          </cell>
          <cell r="T215">
            <v>310</v>
          </cell>
          <cell r="U215">
            <v>2173</v>
          </cell>
          <cell r="V215">
            <v>2026</v>
          </cell>
          <cell r="W215">
            <v>262</v>
          </cell>
          <cell r="X215">
            <v>59</v>
          </cell>
          <cell r="Y215">
            <v>508</v>
          </cell>
          <cell r="Z215">
            <v>489</v>
          </cell>
          <cell r="AA215">
            <v>40</v>
          </cell>
          <cell r="AJ215">
            <v>78</v>
          </cell>
          <cell r="AK215">
            <v>514</v>
          </cell>
          <cell r="AL215">
            <v>516</v>
          </cell>
          <cell r="AM215">
            <v>62</v>
          </cell>
          <cell r="AN215">
            <v>30</v>
          </cell>
          <cell r="AO215">
            <v>158</v>
          </cell>
          <cell r="AP215">
            <v>157</v>
          </cell>
          <cell r="AQ215">
            <v>19</v>
          </cell>
          <cell r="AZ215">
            <v>8</v>
          </cell>
          <cell r="BA215">
            <v>60</v>
          </cell>
          <cell r="BB215">
            <v>44</v>
          </cell>
          <cell r="BC215">
            <v>3</v>
          </cell>
          <cell r="BD215">
            <v>10</v>
          </cell>
          <cell r="BE215">
            <v>65</v>
          </cell>
          <cell r="BF215">
            <v>54</v>
          </cell>
          <cell r="BG215">
            <v>3</v>
          </cell>
          <cell r="BH215">
            <v>10</v>
          </cell>
          <cell r="BI215">
            <v>65</v>
          </cell>
          <cell r="BJ215">
            <v>54</v>
          </cell>
          <cell r="BK215">
            <v>3</v>
          </cell>
        </row>
        <row r="216">
          <cell r="B216" t="str">
            <v>Kab. Lamandau</v>
          </cell>
          <cell r="C216" t="str">
            <v>Prov. Kalimantan Tengah</v>
          </cell>
          <cell r="D216">
            <v>9</v>
          </cell>
          <cell r="E216">
            <v>27</v>
          </cell>
          <cell r="F216">
            <v>25</v>
          </cell>
          <cell r="G216">
            <v>4</v>
          </cell>
          <cell r="H216">
            <v>86</v>
          </cell>
          <cell r="I216">
            <v>163</v>
          </cell>
          <cell r="J216">
            <v>155</v>
          </cell>
          <cell r="K216">
            <v>38</v>
          </cell>
          <cell r="T216">
            <v>105</v>
          </cell>
          <cell r="U216">
            <v>655</v>
          </cell>
          <cell r="V216">
            <v>664</v>
          </cell>
          <cell r="W216">
            <v>90</v>
          </cell>
          <cell r="X216">
            <v>5</v>
          </cell>
          <cell r="Y216">
            <v>37</v>
          </cell>
          <cell r="Z216">
            <v>34</v>
          </cell>
          <cell r="AA216">
            <v>3</v>
          </cell>
          <cell r="AJ216">
            <v>41</v>
          </cell>
          <cell r="AK216">
            <v>185</v>
          </cell>
          <cell r="AL216">
            <v>206</v>
          </cell>
          <cell r="AM216">
            <v>34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3</v>
          </cell>
          <cell r="BE216">
            <v>10</v>
          </cell>
          <cell r="BF216">
            <v>3</v>
          </cell>
          <cell r="BG216">
            <v>1</v>
          </cell>
          <cell r="BH216">
            <v>2</v>
          </cell>
          <cell r="BI216">
            <v>10</v>
          </cell>
          <cell r="BJ216">
            <v>2</v>
          </cell>
          <cell r="BK216">
            <v>1</v>
          </cell>
        </row>
        <row r="217">
          <cell r="B217" t="str">
            <v>Kab. Murung Raya</v>
          </cell>
          <cell r="C217" t="str">
            <v>Prov. Kalimantan Tengah</v>
          </cell>
          <cell r="D217">
            <v>1</v>
          </cell>
          <cell r="E217">
            <v>7</v>
          </cell>
          <cell r="F217">
            <v>4</v>
          </cell>
          <cell r="G217">
            <v>1</v>
          </cell>
          <cell r="H217">
            <v>165</v>
          </cell>
          <cell r="I217">
            <v>309</v>
          </cell>
          <cell r="J217">
            <v>292</v>
          </cell>
          <cell r="K217">
            <v>37</v>
          </cell>
          <cell r="T217">
            <v>169</v>
          </cell>
          <cell r="U217">
            <v>1054</v>
          </cell>
          <cell r="V217">
            <v>1062</v>
          </cell>
          <cell r="W217">
            <v>127</v>
          </cell>
          <cell r="X217">
            <v>4</v>
          </cell>
          <cell r="Y217">
            <v>19</v>
          </cell>
          <cell r="Z217">
            <v>20</v>
          </cell>
          <cell r="AA217">
            <v>0</v>
          </cell>
          <cell r="AJ217">
            <v>61</v>
          </cell>
          <cell r="AK217">
            <v>261</v>
          </cell>
          <cell r="AL217">
            <v>270</v>
          </cell>
          <cell r="AM217">
            <v>37</v>
          </cell>
          <cell r="AN217">
            <v>6</v>
          </cell>
          <cell r="AO217">
            <v>14</v>
          </cell>
          <cell r="AP217">
            <v>9</v>
          </cell>
          <cell r="AQ217">
            <v>1</v>
          </cell>
          <cell r="AZ217">
            <v>8</v>
          </cell>
          <cell r="BA217">
            <v>40</v>
          </cell>
          <cell r="BB217">
            <v>19</v>
          </cell>
          <cell r="BC217">
            <v>6</v>
          </cell>
          <cell r="BD217">
            <v>8</v>
          </cell>
          <cell r="BE217">
            <v>40</v>
          </cell>
          <cell r="BF217">
            <v>19</v>
          </cell>
          <cell r="BG217">
            <v>6</v>
          </cell>
          <cell r="BH217">
            <v>8</v>
          </cell>
          <cell r="BI217">
            <v>40</v>
          </cell>
          <cell r="BJ217">
            <v>19</v>
          </cell>
          <cell r="BK217">
            <v>6</v>
          </cell>
        </row>
        <row r="218">
          <cell r="B218" t="str">
            <v>Kab. Pulang Pisau</v>
          </cell>
          <cell r="C218" t="str">
            <v>Prov. Kalimantan Tengah</v>
          </cell>
          <cell r="D218">
            <v>4</v>
          </cell>
          <cell r="E218">
            <v>11</v>
          </cell>
          <cell r="F218">
            <v>13</v>
          </cell>
          <cell r="G218">
            <v>3</v>
          </cell>
          <cell r="H218">
            <v>106</v>
          </cell>
          <cell r="I218">
            <v>203</v>
          </cell>
          <cell r="J218">
            <v>214</v>
          </cell>
          <cell r="K218">
            <v>51</v>
          </cell>
          <cell r="T218">
            <v>176</v>
          </cell>
          <cell r="U218">
            <v>1059</v>
          </cell>
          <cell r="V218">
            <v>1077</v>
          </cell>
          <cell r="W218">
            <v>164</v>
          </cell>
          <cell r="X218">
            <v>6</v>
          </cell>
          <cell r="Y218">
            <v>31</v>
          </cell>
          <cell r="Z218">
            <v>24</v>
          </cell>
          <cell r="AA218">
            <v>2</v>
          </cell>
          <cell r="AJ218">
            <v>39</v>
          </cell>
          <cell r="AK218">
            <v>205</v>
          </cell>
          <cell r="AL218">
            <v>249</v>
          </cell>
          <cell r="AM218">
            <v>34</v>
          </cell>
          <cell r="AN218">
            <v>4</v>
          </cell>
          <cell r="AO218">
            <v>12</v>
          </cell>
          <cell r="AP218">
            <v>12</v>
          </cell>
          <cell r="AQ218">
            <v>2</v>
          </cell>
          <cell r="AZ218">
            <v>1</v>
          </cell>
          <cell r="BA218">
            <v>5</v>
          </cell>
          <cell r="BB218">
            <v>4</v>
          </cell>
          <cell r="BC218">
            <v>0</v>
          </cell>
          <cell r="BD218">
            <v>4</v>
          </cell>
          <cell r="BE218">
            <v>15</v>
          </cell>
          <cell r="BF218">
            <v>10</v>
          </cell>
          <cell r="BG218">
            <v>0</v>
          </cell>
          <cell r="BH218">
            <v>4</v>
          </cell>
          <cell r="BI218">
            <v>15</v>
          </cell>
          <cell r="BJ218">
            <v>10</v>
          </cell>
          <cell r="BK218">
            <v>0</v>
          </cell>
        </row>
        <row r="219">
          <cell r="B219" t="str">
            <v>Kab. Seruyan</v>
          </cell>
          <cell r="C219" t="str">
            <v>Prov. Kalimantan Tengah</v>
          </cell>
          <cell r="D219">
            <v>3</v>
          </cell>
          <cell r="E219">
            <v>13</v>
          </cell>
          <cell r="F219">
            <v>11</v>
          </cell>
          <cell r="G219">
            <v>1</v>
          </cell>
          <cell r="H219">
            <v>78</v>
          </cell>
          <cell r="I219">
            <v>217</v>
          </cell>
          <cell r="J219">
            <v>180</v>
          </cell>
          <cell r="K219">
            <v>45</v>
          </cell>
          <cell r="T219">
            <v>130</v>
          </cell>
          <cell r="U219">
            <v>865</v>
          </cell>
          <cell r="V219">
            <v>918</v>
          </cell>
          <cell r="W219">
            <v>98</v>
          </cell>
          <cell r="X219">
            <v>36</v>
          </cell>
          <cell r="Y219">
            <v>272</v>
          </cell>
          <cell r="Z219">
            <v>270</v>
          </cell>
          <cell r="AA219">
            <v>21</v>
          </cell>
          <cell r="AJ219">
            <v>49</v>
          </cell>
          <cell r="AK219">
            <v>212</v>
          </cell>
          <cell r="AL219">
            <v>226</v>
          </cell>
          <cell r="AM219">
            <v>28</v>
          </cell>
          <cell r="AN219">
            <v>16</v>
          </cell>
          <cell r="AO219">
            <v>99</v>
          </cell>
          <cell r="AP219">
            <v>100</v>
          </cell>
          <cell r="AQ219">
            <v>13</v>
          </cell>
          <cell r="AZ219">
            <v>6</v>
          </cell>
          <cell r="BA219">
            <v>79</v>
          </cell>
          <cell r="BB219">
            <v>49</v>
          </cell>
          <cell r="BC219">
            <v>6</v>
          </cell>
          <cell r="BD219">
            <v>7</v>
          </cell>
          <cell r="BE219">
            <v>80</v>
          </cell>
          <cell r="BF219">
            <v>57</v>
          </cell>
          <cell r="BG219">
            <v>7</v>
          </cell>
          <cell r="BH219">
            <v>7</v>
          </cell>
          <cell r="BI219">
            <v>80</v>
          </cell>
          <cell r="BJ219">
            <v>57</v>
          </cell>
          <cell r="BK219">
            <v>7</v>
          </cell>
        </row>
        <row r="220">
          <cell r="B220" t="str">
            <v>Kab. Sukamara</v>
          </cell>
          <cell r="C220" t="str">
            <v>Prov. Kalimantan Tengah</v>
          </cell>
          <cell r="D220">
            <v>6</v>
          </cell>
          <cell r="E220">
            <v>18</v>
          </cell>
          <cell r="F220">
            <v>16</v>
          </cell>
          <cell r="G220">
            <v>0</v>
          </cell>
          <cell r="H220">
            <v>35</v>
          </cell>
          <cell r="I220">
            <v>96</v>
          </cell>
          <cell r="J220">
            <v>86</v>
          </cell>
          <cell r="K220">
            <v>3</v>
          </cell>
          <cell r="T220">
            <v>48</v>
          </cell>
          <cell r="U220">
            <v>336</v>
          </cell>
          <cell r="V220">
            <v>336</v>
          </cell>
          <cell r="W220">
            <v>41</v>
          </cell>
          <cell r="X220">
            <v>2</v>
          </cell>
          <cell r="Y220">
            <v>22</v>
          </cell>
          <cell r="Z220">
            <v>16</v>
          </cell>
          <cell r="AA220">
            <v>1</v>
          </cell>
          <cell r="AJ220">
            <v>13</v>
          </cell>
          <cell r="AK220">
            <v>89</v>
          </cell>
          <cell r="AL220">
            <v>101</v>
          </cell>
          <cell r="AM220">
            <v>13</v>
          </cell>
          <cell r="AN220">
            <v>1</v>
          </cell>
          <cell r="AO220">
            <v>1</v>
          </cell>
          <cell r="AP220">
            <v>1</v>
          </cell>
          <cell r="AQ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2</v>
          </cell>
          <cell r="BE220">
            <v>6</v>
          </cell>
          <cell r="BF220">
            <v>9</v>
          </cell>
          <cell r="BG220">
            <v>1</v>
          </cell>
          <cell r="BH220">
            <v>2</v>
          </cell>
          <cell r="BI220">
            <v>6</v>
          </cell>
          <cell r="BJ220">
            <v>9</v>
          </cell>
          <cell r="BK220">
            <v>1</v>
          </cell>
        </row>
        <row r="221">
          <cell r="B221" t="str">
            <v>Kota Palangka Raya</v>
          </cell>
          <cell r="C221" t="str">
            <v>Prov. Kalimantan Tengah</v>
          </cell>
          <cell r="D221">
            <v>7</v>
          </cell>
          <cell r="E221">
            <v>32</v>
          </cell>
          <cell r="F221">
            <v>34</v>
          </cell>
          <cell r="G221">
            <v>5</v>
          </cell>
          <cell r="H221">
            <v>138</v>
          </cell>
          <cell r="I221">
            <v>360</v>
          </cell>
          <cell r="J221">
            <v>361</v>
          </cell>
          <cell r="K221">
            <v>81</v>
          </cell>
          <cell r="T221">
            <v>99</v>
          </cell>
          <cell r="U221">
            <v>914</v>
          </cell>
          <cell r="V221">
            <v>953</v>
          </cell>
          <cell r="W221">
            <v>94</v>
          </cell>
          <cell r="X221">
            <v>20</v>
          </cell>
          <cell r="Y221">
            <v>173</v>
          </cell>
          <cell r="Z221">
            <v>166</v>
          </cell>
          <cell r="AA221">
            <v>10</v>
          </cell>
          <cell r="AJ221">
            <v>25</v>
          </cell>
          <cell r="AK221">
            <v>282</v>
          </cell>
          <cell r="AL221">
            <v>293</v>
          </cell>
          <cell r="AM221">
            <v>20</v>
          </cell>
          <cell r="AN221">
            <v>23</v>
          </cell>
          <cell r="AO221">
            <v>117</v>
          </cell>
          <cell r="AP221">
            <v>120</v>
          </cell>
          <cell r="AQ221">
            <v>17</v>
          </cell>
          <cell r="AZ221">
            <v>18</v>
          </cell>
          <cell r="BA221">
            <v>149</v>
          </cell>
          <cell r="BB221">
            <v>123</v>
          </cell>
          <cell r="BC221">
            <v>13</v>
          </cell>
          <cell r="BD221">
            <v>17</v>
          </cell>
          <cell r="BE221">
            <v>144</v>
          </cell>
          <cell r="BF221">
            <v>117</v>
          </cell>
          <cell r="BG221">
            <v>12</v>
          </cell>
          <cell r="BH221">
            <v>17</v>
          </cell>
          <cell r="BI221">
            <v>144</v>
          </cell>
          <cell r="BJ221">
            <v>117</v>
          </cell>
          <cell r="BK221">
            <v>12</v>
          </cell>
        </row>
        <row r="222">
          <cell r="B222" t="str">
            <v>Kab. Buru</v>
          </cell>
          <cell r="C222" t="str">
            <v>Prov. Maluku</v>
          </cell>
          <cell r="D222">
            <v>30</v>
          </cell>
          <cell r="E222">
            <v>71</v>
          </cell>
          <cell r="F222">
            <v>61</v>
          </cell>
          <cell r="G222">
            <v>6</v>
          </cell>
          <cell r="H222">
            <v>18</v>
          </cell>
          <cell r="I222">
            <v>37</v>
          </cell>
          <cell r="J222">
            <v>35</v>
          </cell>
          <cell r="K222">
            <v>6</v>
          </cell>
          <cell r="T222">
            <v>159</v>
          </cell>
          <cell r="U222">
            <v>1328</v>
          </cell>
          <cell r="V222">
            <v>1233</v>
          </cell>
          <cell r="W222">
            <v>138</v>
          </cell>
          <cell r="X222">
            <v>7</v>
          </cell>
          <cell r="Y222">
            <v>69</v>
          </cell>
          <cell r="Z222">
            <v>67</v>
          </cell>
          <cell r="AA222">
            <v>5</v>
          </cell>
          <cell r="AJ222">
            <v>43</v>
          </cell>
          <cell r="AK222">
            <v>386</v>
          </cell>
          <cell r="AL222">
            <v>367</v>
          </cell>
          <cell r="AM222">
            <v>37</v>
          </cell>
          <cell r="AN222">
            <v>6</v>
          </cell>
          <cell r="AO222">
            <v>36</v>
          </cell>
          <cell r="AP222">
            <v>36</v>
          </cell>
          <cell r="AQ222">
            <v>6</v>
          </cell>
          <cell r="AZ222">
            <v>3</v>
          </cell>
          <cell r="BA222">
            <v>21</v>
          </cell>
          <cell r="BB222">
            <v>13</v>
          </cell>
          <cell r="BC222">
            <v>0</v>
          </cell>
          <cell r="BD222">
            <v>4</v>
          </cell>
          <cell r="BE222">
            <v>26</v>
          </cell>
          <cell r="BF222">
            <v>14</v>
          </cell>
          <cell r="BG222">
            <v>1</v>
          </cell>
          <cell r="BH222">
            <v>4</v>
          </cell>
          <cell r="BI222">
            <v>26</v>
          </cell>
          <cell r="BJ222">
            <v>14</v>
          </cell>
          <cell r="BK222">
            <v>1</v>
          </cell>
        </row>
        <row r="223">
          <cell r="B223" t="str">
            <v>Kab. Buru Selatan</v>
          </cell>
          <cell r="C223" t="str">
            <v>Prov. Maluku</v>
          </cell>
          <cell r="D223">
            <v>35</v>
          </cell>
          <cell r="E223">
            <v>54</v>
          </cell>
          <cell r="F223">
            <v>59</v>
          </cell>
          <cell r="G223">
            <v>1</v>
          </cell>
          <cell r="H223">
            <v>25</v>
          </cell>
          <cell r="I223">
            <v>46</v>
          </cell>
          <cell r="J223">
            <v>46</v>
          </cell>
          <cell r="K223">
            <v>4</v>
          </cell>
          <cell r="T223">
            <v>197</v>
          </cell>
          <cell r="U223">
            <v>1300</v>
          </cell>
          <cell r="V223">
            <v>1295</v>
          </cell>
          <cell r="W223">
            <v>163</v>
          </cell>
          <cell r="X223">
            <v>12</v>
          </cell>
          <cell r="Y223">
            <v>96</v>
          </cell>
          <cell r="Z223">
            <v>99</v>
          </cell>
          <cell r="AA223">
            <v>7</v>
          </cell>
          <cell r="AJ223">
            <v>44</v>
          </cell>
          <cell r="AK223">
            <v>294</v>
          </cell>
          <cell r="AL223">
            <v>296</v>
          </cell>
          <cell r="AM223">
            <v>38</v>
          </cell>
          <cell r="AN223">
            <v>16</v>
          </cell>
          <cell r="AO223">
            <v>56</v>
          </cell>
          <cell r="AP223">
            <v>52</v>
          </cell>
          <cell r="AQ223">
            <v>8</v>
          </cell>
          <cell r="AZ223">
            <v>3</v>
          </cell>
          <cell r="BA223">
            <v>22</v>
          </cell>
          <cell r="BB223">
            <v>4</v>
          </cell>
          <cell r="BC223">
            <v>1</v>
          </cell>
          <cell r="BD223">
            <v>3</v>
          </cell>
          <cell r="BE223">
            <v>22</v>
          </cell>
          <cell r="BF223">
            <v>4</v>
          </cell>
          <cell r="BG223">
            <v>1</v>
          </cell>
          <cell r="BH223">
            <v>4</v>
          </cell>
          <cell r="BI223">
            <v>24</v>
          </cell>
          <cell r="BJ223">
            <v>4</v>
          </cell>
          <cell r="BK223">
            <v>1</v>
          </cell>
        </row>
        <row r="224">
          <cell r="B224" t="str">
            <v>Kab. Deiyai</v>
          </cell>
          <cell r="C224" t="str">
            <v>Prov. Papua</v>
          </cell>
          <cell r="D224">
            <v>1</v>
          </cell>
          <cell r="E224">
            <v>0</v>
          </cell>
          <cell r="F224">
            <v>2</v>
          </cell>
          <cell r="G224">
            <v>0</v>
          </cell>
          <cell r="H224">
            <v>9</v>
          </cell>
          <cell r="I224">
            <v>22</v>
          </cell>
          <cell r="J224">
            <v>22</v>
          </cell>
          <cell r="K224">
            <v>2</v>
          </cell>
          <cell r="T224">
            <v>438</v>
          </cell>
          <cell r="U224">
            <v>3879</v>
          </cell>
          <cell r="V224">
            <v>3801</v>
          </cell>
          <cell r="W224">
            <v>430</v>
          </cell>
          <cell r="X224">
            <v>33</v>
          </cell>
          <cell r="Y224">
            <v>288</v>
          </cell>
          <cell r="Z224">
            <v>268</v>
          </cell>
          <cell r="AA224">
            <v>21</v>
          </cell>
          <cell r="AJ224">
            <v>101</v>
          </cell>
          <cell r="AK224">
            <v>921</v>
          </cell>
          <cell r="AL224">
            <v>861</v>
          </cell>
          <cell r="AM224">
            <v>90</v>
          </cell>
          <cell r="AN224">
            <v>42</v>
          </cell>
          <cell r="AO224">
            <v>187</v>
          </cell>
          <cell r="AP224">
            <v>169</v>
          </cell>
          <cell r="AQ224">
            <v>29</v>
          </cell>
          <cell r="AZ224">
            <v>3</v>
          </cell>
          <cell r="BA224">
            <v>9</v>
          </cell>
          <cell r="BB224">
            <v>9</v>
          </cell>
          <cell r="BC224">
            <v>0</v>
          </cell>
          <cell r="BD224">
            <v>3</v>
          </cell>
          <cell r="BE224">
            <v>9</v>
          </cell>
          <cell r="BF224">
            <v>9</v>
          </cell>
          <cell r="BG224">
            <v>0</v>
          </cell>
          <cell r="BH224">
            <v>3</v>
          </cell>
          <cell r="BI224">
            <v>9</v>
          </cell>
          <cell r="BJ224">
            <v>9</v>
          </cell>
          <cell r="BK224">
            <v>0</v>
          </cell>
        </row>
        <row r="225">
          <cell r="B225" t="str">
            <v>Kab. Dogiyai</v>
          </cell>
          <cell r="C225" t="str">
            <v>Prov. Papua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13</v>
          </cell>
          <cell r="I225">
            <v>2</v>
          </cell>
          <cell r="J225">
            <v>4</v>
          </cell>
          <cell r="K225">
            <v>0</v>
          </cell>
          <cell r="T225">
            <v>192</v>
          </cell>
          <cell r="U225">
            <v>1773</v>
          </cell>
          <cell r="V225">
            <v>1707</v>
          </cell>
          <cell r="W225">
            <v>184</v>
          </cell>
          <cell r="X225">
            <v>28</v>
          </cell>
          <cell r="Y225">
            <v>287</v>
          </cell>
          <cell r="Z225">
            <v>287</v>
          </cell>
          <cell r="AA225">
            <v>16</v>
          </cell>
          <cell r="AJ225">
            <v>63</v>
          </cell>
          <cell r="AK225">
            <v>496</v>
          </cell>
          <cell r="AL225">
            <v>521</v>
          </cell>
          <cell r="AM225">
            <v>57</v>
          </cell>
          <cell r="AN225">
            <v>23</v>
          </cell>
          <cell r="AO225">
            <v>116</v>
          </cell>
          <cell r="AP225">
            <v>134</v>
          </cell>
          <cell r="AQ225">
            <v>20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1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</row>
        <row r="226">
          <cell r="B226" t="str">
            <v>Kab. Fak-Fak</v>
          </cell>
          <cell r="C226" t="str">
            <v>Prov. Papua Barat</v>
          </cell>
          <cell r="D226">
            <v>1</v>
          </cell>
          <cell r="E226">
            <v>4</v>
          </cell>
          <cell r="F226">
            <v>3</v>
          </cell>
          <cell r="G226">
            <v>1</v>
          </cell>
          <cell r="H226">
            <v>24</v>
          </cell>
          <cell r="I226">
            <v>47</v>
          </cell>
          <cell r="J226">
            <v>52</v>
          </cell>
          <cell r="K226">
            <v>14</v>
          </cell>
          <cell r="T226">
            <v>38</v>
          </cell>
          <cell r="U226">
            <v>250</v>
          </cell>
          <cell r="V226">
            <v>251</v>
          </cell>
          <cell r="W226">
            <v>36</v>
          </cell>
          <cell r="X226">
            <v>1</v>
          </cell>
          <cell r="Y226">
            <v>6</v>
          </cell>
          <cell r="Z226">
            <v>6</v>
          </cell>
          <cell r="AA226">
            <v>1</v>
          </cell>
          <cell r="AJ226">
            <v>14</v>
          </cell>
          <cell r="AK226">
            <v>74</v>
          </cell>
          <cell r="AL226">
            <v>75</v>
          </cell>
          <cell r="AM226">
            <v>10</v>
          </cell>
          <cell r="AN226">
            <v>1</v>
          </cell>
          <cell r="AO226">
            <v>3</v>
          </cell>
          <cell r="AP226">
            <v>0</v>
          </cell>
          <cell r="AQ226">
            <v>0</v>
          </cell>
          <cell r="AZ226">
            <v>7</v>
          </cell>
          <cell r="BA226">
            <v>37</v>
          </cell>
          <cell r="BB226">
            <v>19</v>
          </cell>
          <cell r="BC226">
            <v>1</v>
          </cell>
          <cell r="BD226">
            <v>7</v>
          </cell>
          <cell r="BE226">
            <v>37</v>
          </cell>
          <cell r="BF226">
            <v>19</v>
          </cell>
          <cell r="BG226">
            <v>1</v>
          </cell>
          <cell r="BH226">
            <v>7</v>
          </cell>
          <cell r="BI226">
            <v>37</v>
          </cell>
          <cell r="BJ226">
            <v>19</v>
          </cell>
          <cell r="BK226">
            <v>1</v>
          </cell>
        </row>
        <row r="227">
          <cell r="B227" t="str">
            <v>Kab. Gorontalo</v>
          </cell>
          <cell r="C227" t="str">
            <v>Prov. Gorontalo</v>
          </cell>
          <cell r="D227">
            <v>7</v>
          </cell>
          <cell r="E227">
            <v>17</v>
          </cell>
          <cell r="F227">
            <v>23</v>
          </cell>
          <cell r="G227">
            <v>4</v>
          </cell>
          <cell r="H227">
            <v>275</v>
          </cell>
          <cell r="I227">
            <v>572</v>
          </cell>
          <cell r="J227">
            <v>558</v>
          </cell>
          <cell r="K227">
            <v>203</v>
          </cell>
          <cell r="T227">
            <v>213</v>
          </cell>
          <cell r="U227">
            <v>1549</v>
          </cell>
          <cell r="V227">
            <v>1408</v>
          </cell>
          <cell r="W227">
            <v>207</v>
          </cell>
          <cell r="X227">
            <v>12</v>
          </cell>
          <cell r="Y227">
            <v>105</v>
          </cell>
          <cell r="Z227">
            <v>86</v>
          </cell>
          <cell r="AA227">
            <v>4</v>
          </cell>
          <cell r="AJ227">
            <v>66</v>
          </cell>
          <cell r="AK227">
            <v>408</v>
          </cell>
          <cell r="AL227">
            <v>424</v>
          </cell>
          <cell r="AM227">
            <v>53</v>
          </cell>
          <cell r="AN227">
            <v>11</v>
          </cell>
          <cell r="AO227">
            <v>44</v>
          </cell>
          <cell r="AP227">
            <v>39</v>
          </cell>
          <cell r="AQ227">
            <v>7</v>
          </cell>
          <cell r="AZ227">
            <v>18</v>
          </cell>
          <cell r="BA227">
            <v>112</v>
          </cell>
          <cell r="BB227">
            <v>93</v>
          </cell>
          <cell r="BC227">
            <v>16</v>
          </cell>
          <cell r="BD227">
            <v>29</v>
          </cell>
          <cell r="BE227">
            <v>147</v>
          </cell>
          <cell r="BF227">
            <v>115</v>
          </cell>
          <cell r="BG227">
            <v>23</v>
          </cell>
          <cell r="BH227">
            <v>34</v>
          </cell>
          <cell r="BI227">
            <v>156</v>
          </cell>
          <cell r="BJ227">
            <v>127</v>
          </cell>
          <cell r="BK227">
            <v>27</v>
          </cell>
        </row>
        <row r="228">
          <cell r="B228" t="str">
            <v>Kab. Gorontalo Utara</v>
          </cell>
          <cell r="C228" t="str">
            <v>Prov. Gorontalo</v>
          </cell>
          <cell r="D228">
            <v>4</v>
          </cell>
          <cell r="E228">
            <v>15</v>
          </cell>
          <cell r="F228">
            <v>14</v>
          </cell>
          <cell r="G228">
            <v>4</v>
          </cell>
          <cell r="H228">
            <v>55</v>
          </cell>
          <cell r="I228">
            <v>121</v>
          </cell>
          <cell r="J228">
            <v>96</v>
          </cell>
          <cell r="K228">
            <v>42</v>
          </cell>
          <cell r="T228">
            <v>96</v>
          </cell>
          <cell r="U228">
            <v>822</v>
          </cell>
          <cell r="V228">
            <v>822</v>
          </cell>
          <cell r="W228">
            <v>93</v>
          </cell>
          <cell r="X228">
            <v>9</v>
          </cell>
          <cell r="Y228">
            <v>74</v>
          </cell>
          <cell r="Z228">
            <v>76</v>
          </cell>
          <cell r="AA228">
            <v>5</v>
          </cell>
          <cell r="AJ228">
            <v>25</v>
          </cell>
          <cell r="AK228">
            <v>221</v>
          </cell>
          <cell r="AL228">
            <v>233</v>
          </cell>
          <cell r="AM228">
            <v>23</v>
          </cell>
          <cell r="AN228">
            <v>7</v>
          </cell>
          <cell r="AO228">
            <v>43</v>
          </cell>
          <cell r="AP228">
            <v>44</v>
          </cell>
          <cell r="AQ228">
            <v>6</v>
          </cell>
          <cell r="AZ228">
            <v>6</v>
          </cell>
          <cell r="BA228">
            <v>37</v>
          </cell>
          <cell r="BB228">
            <v>38</v>
          </cell>
          <cell r="BC228">
            <v>6</v>
          </cell>
          <cell r="BD228">
            <v>13</v>
          </cell>
          <cell r="BE228">
            <v>63</v>
          </cell>
          <cell r="BF228">
            <v>59</v>
          </cell>
          <cell r="BG228">
            <v>13</v>
          </cell>
          <cell r="BH228">
            <v>13</v>
          </cell>
          <cell r="BI228">
            <v>63</v>
          </cell>
          <cell r="BJ228">
            <v>59</v>
          </cell>
          <cell r="BK228">
            <v>13</v>
          </cell>
        </row>
        <row r="229">
          <cell r="B229" t="str">
            <v>Kab. Halmahera Barat</v>
          </cell>
          <cell r="C229" t="str">
            <v>Prov. Maluku Utara</v>
          </cell>
          <cell r="D229">
            <v>6</v>
          </cell>
          <cell r="E229">
            <v>14</v>
          </cell>
          <cell r="F229">
            <v>14</v>
          </cell>
          <cell r="G229">
            <v>4</v>
          </cell>
          <cell r="H229">
            <v>85</v>
          </cell>
          <cell r="I229">
            <v>132</v>
          </cell>
          <cell r="J229">
            <v>152</v>
          </cell>
          <cell r="K229">
            <v>30</v>
          </cell>
          <cell r="T229">
            <v>136</v>
          </cell>
          <cell r="U229">
            <v>1755</v>
          </cell>
          <cell r="V229">
            <v>1219</v>
          </cell>
          <cell r="W229">
            <v>134</v>
          </cell>
          <cell r="X229">
            <v>50</v>
          </cell>
          <cell r="Y229">
            <v>525</v>
          </cell>
          <cell r="Z229">
            <v>530</v>
          </cell>
          <cell r="AA229">
            <v>37</v>
          </cell>
          <cell r="AJ229">
            <v>23</v>
          </cell>
          <cell r="AK229">
            <v>556</v>
          </cell>
          <cell r="AL229">
            <v>547</v>
          </cell>
          <cell r="AM229">
            <v>22</v>
          </cell>
          <cell r="AN229">
            <v>47</v>
          </cell>
          <cell r="AO229">
            <v>346</v>
          </cell>
          <cell r="AP229">
            <v>338</v>
          </cell>
          <cell r="AQ229">
            <v>33</v>
          </cell>
          <cell r="AZ229">
            <v>1</v>
          </cell>
          <cell r="BA229">
            <v>0</v>
          </cell>
          <cell r="BB229">
            <v>1</v>
          </cell>
          <cell r="BC229">
            <v>0</v>
          </cell>
          <cell r="BD229">
            <v>10</v>
          </cell>
          <cell r="BE229">
            <v>21</v>
          </cell>
          <cell r="BF229">
            <v>42</v>
          </cell>
          <cell r="BG229">
            <v>7</v>
          </cell>
          <cell r="BH229">
            <v>10</v>
          </cell>
          <cell r="BI229">
            <v>21</v>
          </cell>
          <cell r="BJ229">
            <v>42</v>
          </cell>
          <cell r="BK229">
            <v>7</v>
          </cell>
        </row>
        <row r="230">
          <cell r="B230" t="str">
            <v>Kab. Halmahera Selatan</v>
          </cell>
          <cell r="C230" t="str">
            <v>Prov. Maluku Utara</v>
          </cell>
          <cell r="D230">
            <v>5</v>
          </cell>
          <cell r="E230">
            <v>11</v>
          </cell>
          <cell r="F230">
            <v>7</v>
          </cell>
          <cell r="G230">
            <v>4</v>
          </cell>
          <cell r="H230">
            <v>39</v>
          </cell>
          <cell r="I230">
            <v>65</v>
          </cell>
          <cell r="J230">
            <v>64</v>
          </cell>
          <cell r="K230">
            <v>19</v>
          </cell>
          <cell r="T230">
            <v>30</v>
          </cell>
          <cell r="U230">
            <v>419</v>
          </cell>
          <cell r="V230">
            <v>316</v>
          </cell>
          <cell r="W230">
            <v>30</v>
          </cell>
          <cell r="X230">
            <v>26</v>
          </cell>
          <cell r="Y230">
            <v>296</v>
          </cell>
          <cell r="Z230">
            <v>301</v>
          </cell>
          <cell r="AA230">
            <v>23</v>
          </cell>
          <cell r="AJ230">
            <v>9</v>
          </cell>
          <cell r="AK230">
            <v>132</v>
          </cell>
          <cell r="AL230">
            <v>114</v>
          </cell>
          <cell r="AM230">
            <v>8</v>
          </cell>
          <cell r="AN230">
            <v>19</v>
          </cell>
          <cell r="AO230">
            <v>159</v>
          </cell>
          <cell r="AP230">
            <v>184</v>
          </cell>
          <cell r="AQ230">
            <v>19</v>
          </cell>
          <cell r="AZ230">
            <v>14</v>
          </cell>
          <cell r="BA230">
            <v>70</v>
          </cell>
          <cell r="BB230">
            <v>87</v>
          </cell>
          <cell r="BC230">
            <v>10</v>
          </cell>
          <cell r="BD230">
            <v>28</v>
          </cell>
          <cell r="BE230">
            <v>133</v>
          </cell>
          <cell r="BF230">
            <v>134</v>
          </cell>
          <cell r="BG230">
            <v>20</v>
          </cell>
          <cell r="BH230">
            <v>30</v>
          </cell>
          <cell r="BI230">
            <v>135</v>
          </cell>
          <cell r="BJ230">
            <v>136</v>
          </cell>
          <cell r="BK230">
            <v>20</v>
          </cell>
        </row>
        <row r="231">
          <cell r="B231" t="str">
            <v>Kab. Halmahera Tengah</v>
          </cell>
          <cell r="C231" t="str">
            <v>Prov. Maluku Utara</v>
          </cell>
          <cell r="D231">
            <v>5</v>
          </cell>
          <cell r="E231">
            <v>15</v>
          </cell>
          <cell r="F231">
            <v>17</v>
          </cell>
          <cell r="G231">
            <v>3</v>
          </cell>
          <cell r="H231">
            <v>41</v>
          </cell>
          <cell r="I231">
            <v>96</v>
          </cell>
          <cell r="J231">
            <v>107</v>
          </cell>
          <cell r="K231">
            <v>28</v>
          </cell>
          <cell r="T231">
            <v>163</v>
          </cell>
          <cell r="U231">
            <v>2310</v>
          </cell>
          <cell r="V231">
            <v>1604</v>
          </cell>
          <cell r="W231">
            <v>151</v>
          </cell>
          <cell r="X231">
            <v>56</v>
          </cell>
          <cell r="Y231">
            <v>579</v>
          </cell>
          <cell r="Z231">
            <v>571</v>
          </cell>
          <cell r="AA231">
            <v>30</v>
          </cell>
          <cell r="AJ231">
            <v>47</v>
          </cell>
          <cell r="AK231">
            <v>851</v>
          </cell>
          <cell r="AL231">
            <v>786</v>
          </cell>
          <cell r="AM231">
            <v>47</v>
          </cell>
          <cell r="AN231">
            <v>41</v>
          </cell>
          <cell r="AO231">
            <v>251</v>
          </cell>
          <cell r="AP231">
            <v>296</v>
          </cell>
          <cell r="AQ231">
            <v>26</v>
          </cell>
          <cell r="AZ231">
            <v>4</v>
          </cell>
          <cell r="BA231">
            <v>19</v>
          </cell>
          <cell r="BB231">
            <v>15</v>
          </cell>
          <cell r="BC231">
            <v>0</v>
          </cell>
          <cell r="BD231">
            <v>6</v>
          </cell>
          <cell r="BE231">
            <v>30</v>
          </cell>
          <cell r="BF231">
            <v>23</v>
          </cell>
          <cell r="BG231">
            <v>0</v>
          </cell>
          <cell r="BH231">
            <v>7</v>
          </cell>
          <cell r="BI231">
            <v>30</v>
          </cell>
          <cell r="BJ231">
            <v>25</v>
          </cell>
          <cell r="BK231">
            <v>0</v>
          </cell>
        </row>
        <row r="232">
          <cell r="B232" t="str">
            <v>Kab. Bulungan</v>
          </cell>
          <cell r="C232" t="str">
            <v>Prov. Kalimantan Utara</v>
          </cell>
          <cell r="D232">
            <v>9</v>
          </cell>
          <cell r="E232">
            <v>51</v>
          </cell>
          <cell r="F232">
            <v>24</v>
          </cell>
          <cell r="G232">
            <v>9</v>
          </cell>
          <cell r="H232">
            <v>33</v>
          </cell>
          <cell r="I232">
            <v>132</v>
          </cell>
          <cell r="J232">
            <v>86</v>
          </cell>
          <cell r="K232">
            <v>30</v>
          </cell>
          <cell r="T232">
            <v>132</v>
          </cell>
          <cell r="U232">
            <v>938</v>
          </cell>
          <cell r="V232">
            <v>836</v>
          </cell>
          <cell r="W232">
            <v>89</v>
          </cell>
          <cell r="X232">
            <v>9</v>
          </cell>
          <cell r="Y232">
            <v>56</v>
          </cell>
          <cell r="Z232">
            <v>53</v>
          </cell>
          <cell r="AA232">
            <v>2</v>
          </cell>
          <cell r="AJ232">
            <v>54</v>
          </cell>
          <cell r="AK232">
            <v>303</v>
          </cell>
          <cell r="AL232">
            <v>255</v>
          </cell>
          <cell r="AM232">
            <v>35</v>
          </cell>
          <cell r="AN232">
            <v>8</v>
          </cell>
          <cell r="AO232">
            <v>30</v>
          </cell>
          <cell r="AP232">
            <v>27</v>
          </cell>
          <cell r="AQ232">
            <v>4</v>
          </cell>
          <cell r="AZ232">
            <v>19</v>
          </cell>
          <cell r="BA232">
            <v>145</v>
          </cell>
          <cell r="BB232">
            <v>141</v>
          </cell>
          <cell r="BC232">
            <v>18</v>
          </cell>
          <cell r="BD232">
            <v>23</v>
          </cell>
          <cell r="BE232">
            <v>158</v>
          </cell>
          <cell r="BF232">
            <v>153</v>
          </cell>
          <cell r="BG232">
            <v>20</v>
          </cell>
          <cell r="BH232">
            <v>24</v>
          </cell>
          <cell r="BI232">
            <v>160</v>
          </cell>
          <cell r="BJ232">
            <v>154</v>
          </cell>
          <cell r="BK232">
            <v>21</v>
          </cell>
        </row>
        <row r="233">
          <cell r="B233" t="str">
            <v>Kab. Malinau</v>
          </cell>
          <cell r="C233" t="str">
            <v>Prov. Kalimantan Utara</v>
          </cell>
          <cell r="D233">
            <v>2</v>
          </cell>
          <cell r="E233">
            <v>18</v>
          </cell>
          <cell r="F233">
            <v>8</v>
          </cell>
          <cell r="G233">
            <v>2</v>
          </cell>
          <cell r="H233">
            <v>36</v>
          </cell>
          <cell r="I233">
            <v>112</v>
          </cell>
          <cell r="J233">
            <v>78</v>
          </cell>
          <cell r="K233">
            <v>22</v>
          </cell>
          <cell r="T233">
            <v>102</v>
          </cell>
          <cell r="U233">
            <v>669</v>
          </cell>
          <cell r="V233">
            <v>669</v>
          </cell>
          <cell r="W233">
            <v>63</v>
          </cell>
          <cell r="X233">
            <v>3</v>
          </cell>
          <cell r="Y233">
            <v>22</v>
          </cell>
          <cell r="Z233">
            <v>12</v>
          </cell>
          <cell r="AA233">
            <v>1</v>
          </cell>
          <cell r="AJ233">
            <v>33</v>
          </cell>
          <cell r="AK233">
            <v>172</v>
          </cell>
          <cell r="AL233">
            <v>172</v>
          </cell>
          <cell r="AM233">
            <v>17</v>
          </cell>
          <cell r="AN233">
            <v>3</v>
          </cell>
          <cell r="AO233">
            <v>8</v>
          </cell>
          <cell r="AP233">
            <v>5</v>
          </cell>
          <cell r="AQ233">
            <v>0</v>
          </cell>
          <cell r="AZ233">
            <v>8</v>
          </cell>
          <cell r="BA233">
            <v>58</v>
          </cell>
          <cell r="BB233">
            <v>62</v>
          </cell>
          <cell r="BC233">
            <v>8</v>
          </cell>
          <cell r="BD233">
            <v>8</v>
          </cell>
          <cell r="BE233">
            <v>58</v>
          </cell>
          <cell r="BF233">
            <v>62</v>
          </cell>
          <cell r="BG233">
            <v>8</v>
          </cell>
          <cell r="BH233">
            <v>8</v>
          </cell>
          <cell r="BI233">
            <v>58</v>
          </cell>
          <cell r="BJ233">
            <v>62</v>
          </cell>
          <cell r="BK233">
            <v>8</v>
          </cell>
        </row>
        <row r="234">
          <cell r="B234" t="str">
            <v>Kab. Nunukan</v>
          </cell>
          <cell r="C234" t="str">
            <v>Prov. Kalimantan Utara</v>
          </cell>
          <cell r="D234">
            <v>2</v>
          </cell>
          <cell r="E234">
            <v>11</v>
          </cell>
          <cell r="F234">
            <v>12</v>
          </cell>
          <cell r="G234">
            <v>2</v>
          </cell>
          <cell r="H234">
            <v>36</v>
          </cell>
          <cell r="I234">
            <v>114</v>
          </cell>
          <cell r="J234">
            <v>93</v>
          </cell>
          <cell r="K234">
            <v>29</v>
          </cell>
          <cell r="T234">
            <v>124</v>
          </cell>
          <cell r="U234">
            <v>1035</v>
          </cell>
          <cell r="V234">
            <v>935</v>
          </cell>
          <cell r="W234">
            <v>76</v>
          </cell>
          <cell r="X234">
            <v>10</v>
          </cell>
          <cell r="Y234">
            <v>70</v>
          </cell>
          <cell r="Z234">
            <v>65</v>
          </cell>
          <cell r="AA234">
            <v>1</v>
          </cell>
          <cell r="AJ234">
            <v>38</v>
          </cell>
          <cell r="AK234">
            <v>281</v>
          </cell>
          <cell r="AL234">
            <v>257</v>
          </cell>
          <cell r="AM234">
            <v>25</v>
          </cell>
          <cell r="AN234">
            <v>7</v>
          </cell>
          <cell r="AO234">
            <v>40</v>
          </cell>
          <cell r="AP234">
            <v>34</v>
          </cell>
          <cell r="AQ234">
            <v>4</v>
          </cell>
          <cell r="AZ234">
            <v>12</v>
          </cell>
          <cell r="BA234">
            <v>51</v>
          </cell>
          <cell r="BB234">
            <v>24</v>
          </cell>
          <cell r="BC234">
            <v>4</v>
          </cell>
          <cell r="BD234">
            <v>14</v>
          </cell>
          <cell r="BE234">
            <v>58</v>
          </cell>
          <cell r="BF234">
            <v>29</v>
          </cell>
          <cell r="BG234">
            <v>5</v>
          </cell>
          <cell r="BH234">
            <v>15</v>
          </cell>
          <cell r="BI234">
            <v>59</v>
          </cell>
          <cell r="BJ234">
            <v>29</v>
          </cell>
          <cell r="BK234">
            <v>5</v>
          </cell>
        </row>
        <row r="235">
          <cell r="B235" t="str">
            <v>Kab. Tana Tidung</v>
          </cell>
          <cell r="C235" t="str">
            <v>Prov. Kalimantan Utara</v>
          </cell>
          <cell r="D235">
            <v>2</v>
          </cell>
          <cell r="E235">
            <v>8</v>
          </cell>
          <cell r="F235">
            <v>6</v>
          </cell>
          <cell r="G235">
            <v>1</v>
          </cell>
          <cell r="H235">
            <v>6</v>
          </cell>
          <cell r="I235">
            <v>20</v>
          </cell>
          <cell r="J235">
            <v>15</v>
          </cell>
          <cell r="K235">
            <v>5</v>
          </cell>
          <cell r="T235">
            <v>27</v>
          </cell>
          <cell r="U235">
            <v>197</v>
          </cell>
          <cell r="V235">
            <v>200</v>
          </cell>
          <cell r="W235">
            <v>20</v>
          </cell>
          <cell r="X235">
            <v>2</v>
          </cell>
          <cell r="Y235">
            <v>4</v>
          </cell>
          <cell r="Z235">
            <v>4</v>
          </cell>
          <cell r="AA235">
            <v>0</v>
          </cell>
          <cell r="AJ235">
            <v>8</v>
          </cell>
          <cell r="AK235">
            <v>54</v>
          </cell>
          <cell r="AL235">
            <v>57</v>
          </cell>
          <cell r="AM235">
            <v>3</v>
          </cell>
          <cell r="AN235">
            <v>1</v>
          </cell>
          <cell r="AO235">
            <v>1</v>
          </cell>
          <cell r="AP235">
            <v>1</v>
          </cell>
          <cell r="AQ235">
            <v>0</v>
          </cell>
          <cell r="AZ235">
            <v>5</v>
          </cell>
          <cell r="BA235">
            <v>28</v>
          </cell>
          <cell r="BB235">
            <v>3</v>
          </cell>
          <cell r="BC235">
            <v>4</v>
          </cell>
          <cell r="BD235">
            <v>5</v>
          </cell>
          <cell r="BE235">
            <v>28</v>
          </cell>
          <cell r="BF235">
            <v>3</v>
          </cell>
          <cell r="BG235">
            <v>4</v>
          </cell>
          <cell r="BH235">
            <v>5</v>
          </cell>
          <cell r="BI235">
            <v>28</v>
          </cell>
          <cell r="BJ235">
            <v>3</v>
          </cell>
          <cell r="BK235">
            <v>4</v>
          </cell>
        </row>
        <row r="236">
          <cell r="B236" t="str">
            <v>Kota Tarakan</v>
          </cell>
          <cell r="C236" t="str">
            <v>Prov. Kalimantan Utara</v>
          </cell>
          <cell r="D236">
            <v>4</v>
          </cell>
          <cell r="E236">
            <v>15</v>
          </cell>
          <cell r="F236">
            <v>17</v>
          </cell>
          <cell r="G236">
            <v>4</v>
          </cell>
          <cell r="H236">
            <v>49</v>
          </cell>
          <cell r="I236">
            <v>174</v>
          </cell>
          <cell r="J236">
            <v>144</v>
          </cell>
          <cell r="K236">
            <v>45</v>
          </cell>
          <cell r="T236">
            <v>47</v>
          </cell>
          <cell r="U236">
            <v>763</v>
          </cell>
          <cell r="V236">
            <v>582</v>
          </cell>
          <cell r="W236">
            <v>44</v>
          </cell>
          <cell r="X236">
            <v>17</v>
          </cell>
          <cell r="Y236">
            <v>178</v>
          </cell>
          <cell r="Z236">
            <v>166</v>
          </cell>
          <cell r="AA236">
            <v>10</v>
          </cell>
          <cell r="AJ236">
            <v>12</v>
          </cell>
          <cell r="AK236">
            <v>276</v>
          </cell>
          <cell r="AL236">
            <v>244</v>
          </cell>
          <cell r="AM236">
            <v>10</v>
          </cell>
          <cell r="AN236">
            <v>14</v>
          </cell>
          <cell r="AO236">
            <v>67</v>
          </cell>
          <cell r="AP236">
            <v>57</v>
          </cell>
          <cell r="AQ236">
            <v>6</v>
          </cell>
          <cell r="AZ236">
            <v>25</v>
          </cell>
          <cell r="BA236">
            <v>202</v>
          </cell>
          <cell r="BB236">
            <v>60</v>
          </cell>
          <cell r="BC236">
            <v>22</v>
          </cell>
          <cell r="BD236">
            <v>26</v>
          </cell>
          <cell r="BE236">
            <v>207</v>
          </cell>
          <cell r="BF236">
            <v>61</v>
          </cell>
          <cell r="BG236">
            <v>22</v>
          </cell>
          <cell r="BH236">
            <v>26</v>
          </cell>
          <cell r="BI236">
            <v>207</v>
          </cell>
          <cell r="BJ236">
            <v>61</v>
          </cell>
          <cell r="BK236">
            <v>22</v>
          </cell>
        </row>
        <row r="237">
          <cell r="B237" t="str">
            <v>Kab. Bangka</v>
          </cell>
          <cell r="C237" t="str">
            <v>Prov. Kepulauan Bangka Belitung</v>
          </cell>
          <cell r="D237">
            <v>19</v>
          </cell>
          <cell r="E237">
            <v>63</v>
          </cell>
          <cell r="F237">
            <v>53</v>
          </cell>
          <cell r="G237">
            <v>13</v>
          </cell>
          <cell r="H237">
            <v>56</v>
          </cell>
          <cell r="I237">
            <v>194</v>
          </cell>
          <cell r="J237">
            <v>166</v>
          </cell>
          <cell r="K237">
            <v>43</v>
          </cell>
          <cell r="T237">
            <v>166</v>
          </cell>
          <cell r="U237">
            <v>1300</v>
          </cell>
          <cell r="V237">
            <v>1345</v>
          </cell>
          <cell r="W237">
            <v>164</v>
          </cell>
          <cell r="X237">
            <v>15</v>
          </cell>
          <cell r="Y237">
            <v>125</v>
          </cell>
          <cell r="Z237">
            <v>128</v>
          </cell>
          <cell r="AA237">
            <v>11</v>
          </cell>
          <cell r="AJ237">
            <v>31</v>
          </cell>
          <cell r="AK237">
            <v>346</v>
          </cell>
          <cell r="AL237">
            <v>353</v>
          </cell>
          <cell r="AM237">
            <v>30</v>
          </cell>
          <cell r="AN237">
            <v>13</v>
          </cell>
          <cell r="AO237">
            <v>92</v>
          </cell>
          <cell r="AP237">
            <v>90</v>
          </cell>
          <cell r="AQ237">
            <v>11</v>
          </cell>
          <cell r="AZ237">
            <v>15</v>
          </cell>
          <cell r="BA237">
            <v>85</v>
          </cell>
          <cell r="BB237">
            <v>40</v>
          </cell>
          <cell r="BC237">
            <v>11</v>
          </cell>
          <cell r="BD237">
            <v>18</v>
          </cell>
          <cell r="BE237">
            <v>93</v>
          </cell>
          <cell r="BF237">
            <v>44</v>
          </cell>
          <cell r="BG237">
            <v>13</v>
          </cell>
          <cell r="BH237">
            <v>17</v>
          </cell>
          <cell r="BI237">
            <v>93</v>
          </cell>
          <cell r="BJ237">
            <v>44</v>
          </cell>
          <cell r="BK237">
            <v>13</v>
          </cell>
        </row>
        <row r="238">
          <cell r="B238" t="str">
            <v>Kab. Bangka Barat</v>
          </cell>
          <cell r="C238" t="str">
            <v>Prov. Kepulauan Bangka Belitung</v>
          </cell>
          <cell r="D238">
            <v>16</v>
          </cell>
          <cell r="E238">
            <v>61</v>
          </cell>
          <cell r="F238">
            <v>38</v>
          </cell>
          <cell r="G238">
            <v>8</v>
          </cell>
          <cell r="H238">
            <v>26</v>
          </cell>
          <cell r="I238">
            <v>87</v>
          </cell>
          <cell r="J238">
            <v>59</v>
          </cell>
          <cell r="K238">
            <v>14</v>
          </cell>
          <cell r="T238">
            <v>126</v>
          </cell>
          <cell r="U238">
            <v>980</v>
          </cell>
          <cell r="V238">
            <v>1016</v>
          </cell>
          <cell r="W238">
            <v>121</v>
          </cell>
          <cell r="X238">
            <v>7</v>
          </cell>
          <cell r="Y238">
            <v>71</v>
          </cell>
          <cell r="Z238">
            <v>68</v>
          </cell>
          <cell r="AA238">
            <v>6</v>
          </cell>
          <cell r="AJ238">
            <v>27</v>
          </cell>
          <cell r="AK238">
            <v>243</v>
          </cell>
          <cell r="AL238">
            <v>274</v>
          </cell>
          <cell r="AM238">
            <v>25</v>
          </cell>
          <cell r="AN238">
            <v>8</v>
          </cell>
          <cell r="AO238">
            <v>39</v>
          </cell>
          <cell r="AP238">
            <v>46</v>
          </cell>
          <cell r="AQ238">
            <v>6</v>
          </cell>
          <cell r="AZ238">
            <v>5</v>
          </cell>
          <cell r="BA238">
            <v>54</v>
          </cell>
          <cell r="BB238">
            <v>7</v>
          </cell>
          <cell r="BC238">
            <v>3</v>
          </cell>
          <cell r="BD238">
            <v>6</v>
          </cell>
          <cell r="BE238">
            <v>55</v>
          </cell>
          <cell r="BF238">
            <v>11</v>
          </cell>
          <cell r="BG238">
            <v>3</v>
          </cell>
          <cell r="BH238">
            <v>5</v>
          </cell>
          <cell r="BI238">
            <v>55</v>
          </cell>
          <cell r="BJ238">
            <v>10</v>
          </cell>
          <cell r="BK238">
            <v>3</v>
          </cell>
        </row>
        <row r="239">
          <cell r="B239" t="str">
            <v>Kab. Bangka Selatan</v>
          </cell>
          <cell r="C239" t="str">
            <v>Prov. Kepulauan Bangka Belitung</v>
          </cell>
          <cell r="D239">
            <v>16</v>
          </cell>
          <cell r="E239">
            <v>81</v>
          </cell>
          <cell r="F239">
            <v>55</v>
          </cell>
          <cell r="G239">
            <v>15</v>
          </cell>
          <cell r="H239">
            <v>35</v>
          </cell>
          <cell r="I239">
            <v>121</v>
          </cell>
          <cell r="J239">
            <v>89</v>
          </cell>
          <cell r="K239">
            <v>34</v>
          </cell>
          <cell r="T239">
            <v>90</v>
          </cell>
          <cell r="U239">
            <v>943</v>
          </cell>
          <cell r="V239">
            <v>942</v>
          </cell>
          <cell r="W239">
            <v>82</v>
          </cell>
          <cell r="X239">
            <v>3</v>
          </cell>
          <cell r="Y239">
            <v>12</v>
          </cell>
          <cell r="Z239">
            <v>12</v>
          </cell>
          <cell r="AA239">
            <v>1</v>
          </cell>
          <cell r="AJ239">
            <v>29</v>
          </cell>
          <cell r="AK239">
            <v>276</v>
          </cell>
          <cell r="AL239">
            <v>293</v>
          </cell>
          <cell r="AM239">
            <v>27</v>
          </cell>
          <cell r="AN239">
            <v>3</v>
          </cell>
          <cell r="AO239">
            <v>14</v>
          </cell>
          <cell r="AP239">
            <v>15</v>
          </cell>
          <cell r="AQ239">
            <v>3</v>
          </cell>
          <cell r="AZ239">
            <v>10</v>
          </cell>
          <cell r="BA239">
            <v>55</v>
          </cell>
          <cell r="BB239">
            <v>53</v>
          </cell>
          <cell r="BC239">
            <v>7</v>
          </cell>
          <cell r="BD239">
            <v>11</v>
          </cell>
          <cell r="BE239">
            <v>59</v>
          </cell>
          <cell r="BF239">
            <v>60</v>
          </cell>
          <cell r="BG239">
            <v>7</v>
          </cell>
          <cell r="BH239">
            <v>11</v>
          </cell>
          <cell r="BI239">
            <v>59</v>
          </cell>
          <cell r="BJ239">
            <v>60</v>
          </cell>
          <cell r="BK239">
            <v>7</v>
          </cell>
        </row>
        <row r="240">
          <cell r="B240" t="str">
            <v>Kab. Bangka Tengah</v>
          </cell>
          <cell r="C240" t="str">
            <v>Prov. Kepulauan Bangka Belitung</v>
          </cell>
          <cell r="D240">
            <v>7</v>
          </cell>
          <cell r="E240">
            <v>40</v>
          </cell>
          <cell r="F240">
            <v>31</v>
          </cell>
          <cell r="G240">
            <v>7</v>
          </cell>
          <cell r="H240">
            <v>62</v>
          </cell>
          <cell r="I240">
            <v>172</v>
          </cell>
          <cell r="J240">
            <v>121</v>
          </cell>
          <cell r="K240">
            <v>33</v>
          </cell>
          <cell r="T240">
            <v>90</v>
          </cell>
          <cell r="U240">
            <v>807</v>
          </cell>
          <cell r="V240">
            <v>822</v>
          </cell>
          <cell r="W240">
            <v>87</v>
          </cell>
          <cell r="X240">
            <v>7</v>
          </cell>
          <cell r="Y240">
            <v>46</v>
          </cell>
          <cell r="Z240">
            <v>45</v>
          </cell>
          <cell r="AA240">
            <v>3</v>
          </cell>
          <cell r="AJ240">
            <v>20</v>
          </cell>
          <cell r="AK240">
            <v>217</v>
          </cell>
          <cell r="AL240">
            <v>228</v>
          </cell>
          <cell r="AM240">
            <v>18</v>
          </cell>
          <cell r="AN240">
            <v>5</v>
          </cell>
          <cell r="AO240">
            <v>20</v>
          </cell>
          <cell r="AP240">
            <v>27</v>
          </cell>
          <cell r="AQ240">
            <v>2</v>
          </cell>
          <cell r="AZ240">
            <v>8</v>
          </cell>
          <cell r="BA240">
            <v>48</v>
          </cell>
          <cell r="BB240">
            <v>22</v>
          </cell>
          <cell r="BC240">
            <v>6</v>
          </cell>
          <cell r="BD240">
            <v>8</v>
          </cell>
          <cell r="BE240">
            <v>48</v>
          </cell>
          <cell r="BF240">
            <v>22</v>
          </cell>
          <cell r="BG240">
            <v>6</v>
          </cell>
          <cell r="BH240">
            <v>8</v>
          </cell>
          <cell r="BI240">
            <v>48</v>
          </cell>
          <cell r="BJ240">
            <v>22</v>
          </cell>
          <cell r="BK240">
            <v>6</v>
          </cell>
        </row>
        <row r="241">
          <cell r="B241" t="str">
            <v>Kab. Belitung</v>
          </cell>
          <cell r="C241" t="str">
            <v>Prov. Kepulauan Bangka Belitung</v>
          </cell>
          <cell r="D241">
            <v>15</v>
          </cell>
          <cell r="E241">
            <v>44</v>
          </cell>
          <cell r="F241">
            <v>36</v>
          </cell>
          <cell r="G241">
            <v>15</v>
          </cell>
          <cell r="H241">
            <v>29</v>
          </cell>
          <cell r="I241">
            <v>104</v>
          </cell>
          <cell r="J241">
            <v>89</v>
          </cell>
          <cell r="K241">
            <v>27</v>
          </cell>
          <cell r="T241">
            <v>114</v>
          </cell>
          <cell r="U241">
            <v>828</v>
          </cell>
          <cell r="V241">
            <v>844</v>
          </cell>
          <cell r="W241">
            <v>114</v>
          </cell>
          <cell r="X241">
            <v>6</v>
          </cell>
          <cell r="Y241">
            <v>50</v>
          </cell>
          <cell r="Z241">
            <v>50</v>
          </cell>
          <cell r="AA241">
            <v>4</v>
          </cell>
          <cell r="AJ241">
            <v>21</v>
          </cell>
          <cell r="AK241">
            <v>221</v>
          </cell>
          <cell r="AL241">
            <v>227</v>
          </cell>
          <cell r="AM241">
            <v>21</v>
          </cell>
          <cell r="AN241">
            <v>8</v>
          </cell>
          <cell r="AO241">
            <v>41</v>
          </cell>
          <cell r="AP241">
            <v>47</v>
          </cell>
          <cell r="AQ241">
            <v>5</v>
          </cell>
          <cell r="AZ241">
            <v>4</v>
          </cell>
          <cell r="BA241">
            <v>23</v>
          </cell>
          <cell r="BB241">
            <v>8</v>
          </cell>
          <cell r="BC241">
            <v>1</v>
          </cell>
          <cell r="BD241">
            <v>6</v>
          </cell>
          <cell r="BE241">
            <v>29</v>
          </cell>
          <cell r="BF241">
            <v>13</v>
          </cell>
          <cell r="BG241">
            <v>1</v>
          </cell>
          <cell r="BH241">
            <v>6</v>
          </cell>
          <cell r="BI241">
            <v>29</v>
          </cell>
          <cell r="BJ241">
            <v>13</v>
          </cell>
          <cell r="BK241">
            <v>1</v>
          </cell>
        </row>
        <row r="242">
          <cell r="B242" t="str">
            <v>Kab. Belitung Timur</v>
          </cell>
          <cell r="C242" t="str">
            <v>Prov. Kepulauan Bangka Belitung</v>
          </cell>
          <cell r="D242">
            <v>20</v>
          </cell>
          <cell r="E242">
            <v>73</v>
          </cell>
          <cell r="F242">
            <v>54</v>
          </cell>
          <cell r="G242">
            <v>17</v>
          </cell>
          <cell r="H242">
            <v>8</v>
          </cell>
          <cell r="I242">
            <v>42</v>
          </cell>
          <cell r="J242">
            <v>20</v>
          </cell>
          <cell r="K242">
            <v>8</v>
          </cell>
          <cell r="T242">
            <v>104</v>
          </cell>
          <cell r="U242">
            <v>659</v>
          </cell>
          <cell r="V242">
            <v>729</v>
          </cell>
          <cell r="W242">
            <v>103</v>
          </cell>
          <cell r="X242">
            <v>1</v>
          </cell>
          <cell r="Y242">
            <v>6</v>
          </cell>
          <cell r="Z242">
            <v>6</v>
          </cell>
          <cell r="AA242">
            <v>1</v>
          </cell>
          <cell r="AJ242">
            <v>21</v>
          </cell>
          <cell r="AK242">
            <v>188</v>
          </cell>
          <cell r="AL242">
            <v>206</v>
          </cell>
          <cell r="AM242">
            <v>19</v>
          </cell>
          <cell r="AN242">
            <v>2</v>
          </cell>
          <cell r="AO242">
            <v>8</v>
          </cell>
          <cell r="AP242">
            <v>10</v>
          </cell>
          <cell r="AQ242">
            <v>2</v>
          </cell>
          <cell r="AZ242">
            <v>2</v>
          </cell>
          <cell r="BA242">
            <v>14</v>
          </cell>
          <cell r="BB242">
            <v>1</v>
          </cell>
          <cell r="BC242">
            <v>1</v>
          </cell>
          <cell r="BD242">
            <v>3</v>
          </cell>
          <cell r="BE242">
            <v>16</v>
          </cell>
          <cell r="BF242">
            <v>2</v>
          </cell>
          <cell r="BG242">
            <v>1</v>
          </cell>
          <cell r="BH242">
            <v>4</v>
          </cell>
          <cell r="BI242">
            <v>17</v>
          </cell>
          <cell r="BJ242">
            <v>3</v>
          </cell>
          <cell r="BK242">
            <v>1</v>
          </cell>
        </row>
        <row r="243">
          <cell r="B243" t="str">
            <v>Kota Pangkalpinang</v>
          </cell>
          <cell r="C243" t="str">
            <v>Prov. Kepulauan Bangka Belitung</v>
          </cell>
          <cell r="D243">
            <v>9</v>
          </cell>
          <cell r="E243">
            <v>47</v>
          </cell>
          <cell r="F243">
            <v>40</v>
          </cell>
          <cell r="G243">
            <v>9</v>
          </cell>
          <cell r="H243">
            <v>55</v>
          </cell>
          <cell r="I243">
            <v>200</v>
          </cell>
          <cell r="J243">
            <v>208</v>
          </cell>
          <cell r="K243">
            <v>44</v>
          </cell>
          <cell r="T243">
            <v>66</v>
          </cell>
          <cell r="U243">
            <v>550</v>
          </cell>
          <cell r="V243">
            <v>549</v>
          </cell>
          <cell r="W243">
            <v>66</v>
          </cell>
          <cell r="X243">
            <v>20</v>
          </cell>
          <cell r="Y243">
            <v>203</v>
          </cell>
          <cell r="Z243">
            <v>202</v>
          </cell>
          <cell r="AA243">
            <v>12</v>
          </cell>
          <cell r="AJ243">
            <v>10</v>
          </cell>
          <cell r="AK243">
            <v>189</v>
          </cell>
          <cell r="AL243">
            <v>201</v>
          </cell>
          <cell r="AM243">
            <v>10</v>
          </cell>
          <cell r="AN243">
            <v>14</v>
          </cell>
          <cell r="AO243">
            <v>84</v>
          </cell>
          <cell r="AP243">
            <v>100</v>
          </cell>
          <cell r="AQ243">
            <v>14</v>
          </cell>
          <cell r="AZ243">
            <v>12</v>
          </cell>
          <cell r="BA243">
            <v>94</v>
          </cell>
          <cell r="BB243">
            <v>67</v>
          </cell>
          <cell r="BC243">
            <v>10</v>
          </cell>
          <cell r="BD243">
            <v>12</v>
          </cell>
          <cell r="BE243">
            <v>94</v>
          </cell>
          <cell r="BF243">
            <v>67</v>
          </cell>
          <cell r="BG243">
            <v>10</v>
          </cell>
          <cell r="BH243">
            <v>12</v>
          </cell>
          <cell r="BI243">
            <v>94</v>
          </cell>
          <cell r="BJ243">
            <v>67</v>
          </cell>
          <cell r="BK243">
            <v>10</v>
          </cell>
        </row>
        <row r="244">
          <cell r="B244" t="str">
            <v>Kab. Bintan</v>
          </cell>
          <cell r="C244" t="str">
            <v>Prov. Kepulauan Riau</v>
          </cell>
          <cell r="D244">
            <v>2</v>
          </cell>
          <cell r="E244">
            <v>12</v>
          </cell>
          <cell r="F244">
            <v>12</v>
          </cell>
          <cell r="G244">
            <v>2</v>
          </cell>
          <cell r="H244">
            <v>44</v>
          </cell>
          <cell r="I244">
            <v>92</v>
          </cell>
          <cell r="J244">
            <v>97</v>
          </cell>
          <cell r="K244">
            <v>18</v>
          </cell>
          <cell r="L244">
            <v>16</v>
          </cell>
          <cell r="M244">
            <v>52</v>
          </cell>
          <cell r="T244">
            <v>87</v>
          </cell>
          <cell r="U244">
            <v>819</v>
          </cell>
          <cell r="V244">
            <v>709</v>
          </cell>
          <cell r="W244">
            <v>82</v>
          </cell>
          <cell r="X244">
            <v>9</v>
          </cell>
          <cell r="Y244">
            <v>51</v>
          </cell>
          <cell r="Z244">
            <v>51</v>
          </cell>
          <cell r="AA244">
            <v>3</v>
          </cell>
          <cell r="AB244">
            <v>2</v>
          </cell>
          <cell r="AC244">
            <v>12</v>
          </cell>
          <cell r="AF244">
            <v>6</v>
          </cell>
          <cell r="AG244">
            <v>50</v>
          </cell>
          <cell r="AJ244">
            <v>28</v>
          </cell>
          <cell r="AK244">
            <v>246</v>
          </cell>
          <cell r="AL244">
            <v>248</v>
          </cell>
          <cell r="AM244">
            <v>26</v>
          </cell>
          <cell r="AN244">
            <v>4</v>
          </cell>
          <cell r="AO244">
            <v>20</v>
          </cell>
          <cell r="AP244">
            <v>19</v>
          </cell>
          <cell r="AQ244">
            <v>0</v>
          </cell>
          <cell r="AR244">
            <v>1</v>
          </cell>
          <cell r="AS244">
            <v>12</v>
          </cell>
          <cell r="AV244">
            <v>10</v>
          </cell>
          <cell r="AW244">
            <v>37</v>
          </cell>
          <cell r="AZ244">
            <v>7</v>
          </cell>
          <cell r="BA244">
            <v>34</v>
          </cell>
          <cell r="BB244">
            <v>11</v>
          </cell>
          <cell r="BC244">
            <v>6</v>
          </cell>
          <cell r="BD244">
            <v>12</v>
          </cell>
          <cell r="BE244">
            <v>52</v>
          </cell>
          <cell r="BF244">
            <v>21</v>
          </cell>
          <cell r="BG244">
            <v>11</v>
          </cell>
          <cell r="BH244">
            <v>12</v>
          </cell>
          <cell r="BI244">
            <v>52</v>
          </cell>
          <cell r="BJ244">
            <v>21</v>
          </cell>
          <cell r="BK244">
            <v>11</v>
          </cell>
        </row>
        <row r="245">
          <cell r="B245" t="str">
            <v>Kab. Karimun</v>
          </cell>
          <cell r="C245" t="str">
            <v>Prov. Kepulauan Riau</v>
          </cell>
          <cell r="D245">
            <v>13</v>
          </cell>
          <cell r="E245">
            <v>45</v>
          </cell>
          <cell r="F245">
            <v>25</v>
          </cell>
          <cell r="G245">
            <v>10</v>
          </cell>
          <cell r="H245">
            <v>58</v>
          </cell>
          <cell r="I245">
            <v>189</v>
          </cell>
          <cell r="J245">
            <v>150</v>
          </cell>
          <cell r="K245">
            <v>45</v>
          </cell>
          <cell r="L245">
            <v>9</v>
          </cell>
          <cell r="M245">
            <v>17</v>
          </cell>
          <cell r="T245">
            <v>121</v>
          </cell>
          <cell r="U245">
            <v>1127</v>
          </cell>
          <cell r="V245">
            <v>929</v>
          </cell>
          <cell r="W245">
            <v>116</v>
          </cell>
          <cell r="X245">
            <v>17</v>
          </cell>
          <cell r="Y245">
            <v>184</v>
          </cell>
          <cell r="Z245">
            <v>172</v>
          </cell>
          <cell r="AA245">
            <v>13</v>
          </cell>
          <cell r="AB245">
            <v>3</v>
          </cell>
          <cell r="AC245">
            <v>39</v>
          </cell>
          <cell r="AF245">
            <v>9</v>
          </cell>
          <cell r="AG245">
            <v>69</v>
          </cell>
          <cell r="AJ245">
            <v>40</v>
          </cell>
          <cell r="AK245">
            <v>336</v>
          </cell>
          <cell r="AL245">
            <v>354</v>
          </cell>
          <cell r="AM245">
            <v>38</v>
          </cell>
          <cell r="AN245">
            <v>10</v>
          </cell>
          <cell r="AO245">
            <v>61</v>
          </cell>
          <cell r="AP245">
            <v>71</v>
          </cell>
          <cell r="AQ245">
            <v>9</v>
          </cell>
          <cell r="AR245">
            <v>1</v>
          </cell>
          <cell r="AS245">
            <v>16</v>
          </cell>
          <cell r="AV245">
            <v>9</v>
          </cell>
          <cell r="AW245">
            <v>43</v>
          </cell>
          <cell r="AZ245">
            <v>13</v>
          </cell>
          <cell r="BA245">
            <v>92</v>
          </cell>
          <cell r="BB245">
            <v>34</v>
          </cell>
          <cell r="BC245">
            <v>12</v>
          </cell>
          <cell r="BD245">
            <v>13</v>
          </cell>
          <cell r="BE245">
            <v>92</v>
          </cell>
          <cell r="BF245">
            <v>34</v>
          </cell>
          <cell r="BG245">
            <v>12</v>
          </cell>
          <cell r="BH245">
            <v>12</v>
          </cell>
          <cell r="BI245">
            <v>89</v>
          </cell>
          <cell r="BJ245">
            <v>32</v>
          </cell>
          <cell r="BK245">
            <v>11</v>
          </cell>
        </row>
        <row r="246">
          <cell r="B246" t="str">
            <v>Kab. Kepulauan Anambas</v>
          </cell>
          <cell r="C246" t="str">
            <v>Prov. Kepulauan Riau</v>
          </cell>
          <cell r="D246">
            <v>10</v>
          </cell>
          <cell r="E246">
            <v>47</v>
          </cell>
          <cell r="F246">
            <v>16</v>
          </cell>
          <cell r="G246">
            <v>5</v>
          </cell>
          <cell r="H246">
            <v>18</v>
          </cell>
          <cell r="I246">
            <v>66</v>
          </cell>
          <cell r="J246">
            <v>22</v>
          </cell>
          <cell r="K246">
            <v>4</v>
          </cell>
          <cell r="L246"/>
          <cell r="M246"/>
          <cell r="T246">
            <v>66</v>
          </cell>
          <cell r="U246">
            <v>415</v>
          </cell>
          <cell r="V246">
            <v>386</v>
          </cell>
          <cell r="W246">
            <v>52</v>
          </cell>
          <cell r="X246">
            <v>1</v>
          </cell>
          <cell r="Y246">
            <v>1</v>
          </cell>
          <cell r="Z246">
            <v>0</v>
          </cell>
          <cell r="AA246">
            <v>0</v>
          </cell>
          <cell r="AB246">
            <v>1</v>
          </cell>
          <cell r="AC246">
            <v>11</v>
          </cell>
          <cell r="AF246">
            <v>2</v>
          </cell>
          <cell r="AG246">
            <v>11</v>
          </cell>
          <cell r="AJ246">
            <v>25</v>
          </cell>
          <cell r="AK246">
            <v>106</v>
          </cell>
          <cell r="AL246">
            <v>126</v>
          </cell>
          <cell r="AM246">
            <v>18</v>
          </cell>
          <cell r="AN246">
            <v>1</v>
          </cell>
          <cell r="AO246">
            <v>3</v>
          </cell>
          <cell r="AP246">
            <v>3</v>
          </cell>
          <cell r="AQ246">
            <v>1</v>
          </cell>
          <cell r="AR246"/>
          <cell r="AS246"/>
          <cell r="AV246">
            <v>3</v>
          </cell>
          <cell r="AW246">
            <v>11</v>
          </cell>
          <cell r="AZ246">
            <v>1</v>
          </cell>
          <cell r="BA246">
            <v>7</v>
          </cell>
          <cell r="BB246">
            <v>1</v>
          </cell>
          <cell r="BC246">
            <v>1</v>
          </cell>
          <cell r="BD246">
            <v>2</v>
          </cell>
          <cell r="BE246">
            <v>7</v>
          </cell>
          <cell r="BF246">
            <v>4</v>
          </cell>
          <cell r="BG246">
            <v>2</v>
          </cell>
          <cell r="BH246">
            <v>4</v>
          </cell>
          <cell r="BI246">
            <v>9</v>
          </cell>
          <cell r="BJ246">
            <v>4</v>
          </cell>
          <cell r="BK246">
            <v>2</v>
          </cell>
        </row>
        <row r="247">
          <cell r="B247" t="str">
            <v>Kab. Lingga</v>
          </cell>
          <cell r="C247" t="str">
            <v>Prov. Kepulauan Riau</v>
          </cell>
          <cell r="D247">
            <v>6</v>
          </cell>
          <cell r="E247">
            <v>17</v>
          </cell>
          <cell r="F247">
            <v>16</v>
          </cell>
          <cell r="G247">
            <v>4</v>
          </cell>
          <cell r="H247">
            <v>9</v>
          </cell>
          <cell r="I247">
            <v>24</v>
          </cell>
          <cell r="J247">
            <v>26</v>
          </cell>
          <cell r="K247">
            <v>5</v>
          </cell>
          <cell r="L247">
            <v>5</v>
          </cell>
          <cell r="M247"/>
          <cell r="T247">
            <v>132</v>
          </cell>
          <cell r="U247">
            <v>837</v>
          </cell>
          <cell r="V247">
            <v>737</v>
          </cell>
          <cell r="W247">
            <v>122</v>
          </cell>
          <cell r="X247">
            <v>5</v>
          </cell>
          <cell r="Y247">
            <v>32</v>
          </cell>
          <cell r="Z247">
            <v>28</v>
          </cell>
          <cell r="AA247">
            <v>1</v>
          </cell>
          <cell r="AB247">
            <v>1</v>
          </cell>
          <cell r="AC247">
            <v>10</v>
          </cell>
          <cell r="AF247">
            <v>1</v>
          </cell>
          <cell r="AG247">
            <v>6</v>
          </cell>
          <cell r="AJ247">
            <v>36</v>
          </cell>
          <cell r="AK247">
            <v>185</v>
          </cell>
          <cell r="AL247">
            <v>166</v>
          </cell>
          <cell r="AM247">
            <v>31</v>
          </cell>
          <cell r="AN247">
            <v>2</v>
          </cell>
          <cell r="AO247">
            <v>5</v>
          </cell>
          <cell r="AP247">
            <v>5</v>
          </cell>
          <cell r="AQ247">
            <v>1</v>
          </cell>
          <cell r="AR247">
            <v>1</v>
          </cell>
          <cell r="AS247">
            <v>3</v>
          </cell>
          <cell r="AV247">
            <v>2</v>
          </cell>
          <cell r="AW247">
            <v>7</v>
          </cell>
          <cell r="AZ247">
            <v>4</v>
          </cell>
          <cell r="BA247">
            <v>15</v>
          </cell>
          <cell r="BB247">
            <v>6</v>
          </cell>
          <cell r="BC247">
            <v>0</v>
          </cell>
          <cell r="BD247">
            <v>5</v>
          </cell>
          <cell r="BE247">
            <v>18</v>
          </cell>
          <cell r="BF247">
            <v>9</v>
          </cell>
          <cell r="BG247">
            <v>0</v>
          </cell>
          <cell r="BH247">
            <v>4</v>
          </cell>
          <cell r="BI247">
            <v>12</v>
          </cell>
          <cell r="BJ247">
            <v>6</v>
          </cell>
          <cell r="BK247">
            <v>0</v>
          </cell>
        </row>
        <row r="248">
          <cell r="B248" t="str">
            <v>Kab. Natuna</v>
          </cell>
          <cell r="C248" t="str">
            <v>Prov. Kepulauan Riau</v>
          </cell>
          <cell r="D248">
            <v>18</v>
          </cell>
          <cell r="E248">
            <v>60</v>
          </cell>
          <cell r="F248">
            <v>48</v>
          </cell>
          <cell r="G248">
            <v>5</v>
          </cell>
          <cell r="H248">
            <v>67</v>
          </cell>
          <cell r="I248">
            <v>110</v>
          </cell>
          <cell r="J248">
            <v>125</v>
          </cell>
          <cell r="K248">
            <v>5</v>
          </cell>
          <cell r="L248">
            <v>6</v>
          </cell>
          <cell r="M248">
            <v>2</v>
          </cell>
          <cell r="T248">
            <v>80</v>
          </cell>
          <cell r="U248">
            <v>552</v>
          </cell>
          <cell r="V248">
            <v>547</v>
          </cell>
          <cell r="W248">
            <v>77</v>
          </cell>
          <cell r="X248">
            <v>1</v>
          </cell>
          <cell r="Y248">
            <v>2</v>
          </cell>
          <cell r="Z248">
            <v>0</v>
          </cell>
          <cell r="AA248">
            <v>0</v>
          </cell>
          <cell r="AF248">
            <v>2</v>
          </cell>
          <cell r="AG248">
            <v>19</v>
          </cell>
          <cell r="AJ248">
            <v>25</v>
          </cell>
          <cell r="AK248">
            <v>135</v>
          </cell>
          <cell r="AL248">
            <v>177</v>
          </cell>
          <cell r="AM248">
            <v>19</v>
          </cell>
          <cell r="AN248">
            <v>1</v>
          </cell>
          <cell r="AO248">
            <v>8</v>
          </cell>
          <cell r="AP248">
            <v>8</v>
          </cell>
          <cell r="AQ248">
            <v>1</v>
          </cell>
          <cell r="AR248">
            <v>3</v>
          </cell>
          <cell r="AS248">
            <v>26</v>
          </cell>
          <cell r="AV248">
            <v>11</v>
          </cell>
          <cell r="AW248">
            <v>32</v>
          </cell>
          <cell r="AZ248">
            <v>2</v>
          </cell>
          <cell r="BA248">
            <v>19</v>
          </cell>
          <cell r="BB248">
            <v>5</v>
          </cell>
          <cell r="BC248">
            <v>0</v>
          </cell>
          <cell r="BD248">
            <v>3</v>
          </cell>
          <cell r="BE248">
            <v>22</v>
          </cell>
          <cell r="BF248">
            <v>7</v>
          </cell>
          <cell r="BG248">
            <v>0</v>
          </cell>
          <cell r="BH248">
            <v>4</v>
          </cell>
          <cell r="BI248">
            <v>24</v>
          </cell>
          <cell r="BJ248">
            <v>9</v>
          </cell>
          <cell r="BK248">
            <v>0</v>
          </cell>
        </row>
        <row r="249">
          <cell r="B249" t="str">
            <v>Kota Batam</v>
          </cell>
          <cell r="C249" t="str">
            <v>Prov. Kepulauan Riau</v>
          </cell>
          <cell r="D249">
            <v>19</v>
          </cell>
          <cell r="E249">
            <v>64</v>
          </cell>
          <cell r="F249">
            <v>53</v>
          </cell>
          <cell r="G249">
            <v>5</v>
          </cell>
          <cell r="H249">
            <v>364</v>
          </cell>
          <cell r="I249">
            <v>1034</v>
          </cell>
          <cell r="J249">
            <v>1032</v>
          </cell>
          <cell r="K249">
            <v>167</v>
          </cell>
          <cell r="L249">
            <v>125</v>
          </cell>
          <cell r="M249">
            <v>356</v>
          </cell>
          <cell r="T249">
            <v>145</v>
          </cell>
          <cell r="U249">
            <v>2275</v>
          </cell>
          <cell r="V249">
            <v>1583</v>
          </cell>
          <cell r="W249">
            <v>133</v>
          </cell>
          <cell r="X249">
            <v>217</v>
          </cell>
          <cell r="Y249">
            <v>2328</v>
          </cell>
          <cell r="Z249">
            <v>2335</v>
          </cell>
          <cell r="AA249">
            <v>137</v>
          </cell>
          <cell r="AB249">
            <v>2</v>
          </cell>
          <cell r="AC249">
            <v>46</v>
          </cell>
          <cell r="AF249">
            <v>33</v>
          </cell>
          <cell r="AG249">
            <v>289</v>
          </cell>
          <cell r="AJ249">
            <v>59</v>
          </cell>
          <cell r="AK249">
            <v>897</v>
          </cell>
          <cell r="AL249">
            <v>796</v>
          </cell>
          <cell r="AM249">
            <v>54</v>
          </cell>
          <cell r="AN249">
            <v>104</v>
          </cell>
          <cell r="AO249">
            <v>617</v>
          </cell>
          <cell r="AP249">
            <v>638</v>
          </cell>
          <cell r="AQ249">
            <v>65</v>
          </cell>
          <cell r="AR249">
            <v>2</v>
          </cell>
          <cell r="AS249">
            <v>41</v>
          </cell>
          <cell r="AV249">
            <v>20</v>
          </cell>
          <cell r="AW249">
            <v>84</v>
          </cell>
          <cell r="AZ249">
            <v>38</v>
          </cell>
          <cell r="BA249">
            <v>418</v>
          </cell>
          <cell r="BB249">
            <v>161</v>
          </cell>
          <cell r="BC249">
            <v>33</v>
          </cell>
          <cell r="BD249">
            <v>41</v>
          </cell>
          <cell r="BE249">
            <v>424</v>
          </cell>
          <cell r="BF249">
            <v>162</v>
          </cell>
          <cell r="BG249">
            <v>35</v>
          </cell>
          <cell r="BH249">
            <v>41</v>
          </cell>
          <cell r="BI249">
            <v>424</v>
          </cell>
          <cell r="BJ249">
            <v>162</v>
          </cell>
          <cell r="BK249">
            <v>35</v>
          </cell>
        </row>
        <row r="250">
          <cell r="B250" t="str">
            <v>Kota Tanjungpinang</v>
          </cell>
          <cell r="C250" t="str">
            <v>Prov. Kepulauan Riau</v>
          </cell>
          <cell r="D250">
            <v>8</v>
          </cell>
          <cell r="E250">
            <v>23</v>
          </cell>
          <cell r="F250">
            <v>21</v>
          </cell>
          <cell r="G250">
            <v>4</v>
          </cell>
          <cell r="H250">
            <v>32</v>
          </cell>
          <cell r="I250">
            <v>85</v>
          </cell>
          <cell r="J250">
            <v>76</v>
          </cell>
          <cell r="K250">
            <v>18</v>
          </cell>
          <cell r="L250">
            <v>18</v>
          </cell>
          <cell r="M250">
            <v>42</v>
          </cell>
          <cell r="T250">
            <v>53</v>
          </cell>
          <cell r="U250">
            <v>663</v>
          </cell>
          <cell r="V250">
            <v>476</v>
          </cell>
          <cell r="W250">
            <v>51</v>
          </cell>
          <cell r="X250">
            <v>19</v>
          </cell>
          <cell r="Y250">
            <v>200</v>
          </cell>
          <cell r="Z250">
            <v>196</v>
          </cell>
          <cell r="AA250">
            <v>14</v>
          </cell>
          <cell r="AB250">
            <v>1</v>
          </cell>
          <cell r="AC250">
            <v>11</v>
          </cell>
          <cell r="AF250">
            <v>3</v>
          </cell>
          <cell r="AG250">
            <v>22</v>
          </cell>
          <cell r="AJ250">
            <v>16</v>
          </cell>
          <cell r="AK250">
            <v>267</v>
          </cell>
          <cell r="AL250">
            <v>262</v>
          </cell>
          <cell r="AM250">
            <v>14</v>
          </cell>
          <cell r="AN250">
            <v>14</v>
          </cell>
          <cell r="AO250">
            <v>61</v>
          </cell>
          <cell r="AP250">
            <v>72</v>
          </cell>
          <cell r="AQ250">
            <v>10</v>
          </cell>
          <cell r="AR250">
            <v>1</v>
          </cell>
          <cell r="AS250">
            <v>20</v>
          </cell>
          <cell r="AV250">
            <v>1</v>
          </cell>
          <cell r="AW250">
            <v>4</v>
          </cell>
          <cell r="AZ250">
            <v>5</v>
          </cell>
          <cell r="BA250">
            <v>42</v>
          </cell>
          <cell r="BB250">
            <v>54</v>
          </cell>
          <cell r="BC250">
            <v>2</v>
          </cell>
          <cell r="BD250">
            <v>5</v>
          </cell>
          <cell r="BE250">
            <v>42</v>
          </cell>
          <cell r="BF250">
            <v>54</v>
          </cell>
          <cell r="BG250">
            <v>2</v>
          </cell>
          <cell r="BH250">
            <v>5</v>
          </cell>
          <cell r="BI250">
            <v>42</v>
          </cell>
          <cell r="BJ250">
            <v>54</v>
          </cell>
          <cell r="BK250">
            <v>2</v>
          </cell>
        </row>
        <row r="251">
          <cell r="B251" t="str">
            <v>Kab. Lampung Barat</v>
          </cell>
          <cell r="C251" t="str">
            <v>Prov. Lampung</v>
          </cell>
          <cell r="D251">
            <v>18</v>
          </cell>
          <cell r="E251">
            <v>56</v>
          </cell>
          <cell r="F251">
            <v>62</v>
          </cell>
          <cell r="G251">
            <v>12</v>
          </cell>
          <cell r="H251">
            <v>78</v>
          </cell>
          <cell r="I251">
            <v>143</v>
          </cell>
          <cell r="J251">
            <v>141</v>
          </cell>
          <cell r="K251">
            <v>21</v>
          </cell>
          <cell r="L251">
            <v>36</v>
          </cell>
          <cell r="M251">
            <v>21</v>
          </cell>
          <cell r="T251">
            <v>176</v>
          </cell>
          <cell r="U251">
            <v>1292</v>
          </cell>
          <cell r="V251">
            <v>1335</v>
          </cell>
          <cell r="W251">
            <v>143</v>
          </cell>
          <cell r="X251">
            <v>36</v>
          </cell>
          <cell r="Y251">
            <v>210</v>
          </cell>
          <cell r="Z251">
            <v>183</v>
          </cell>
          <cell r="AA251">
            <v>11</v>
          </cell>
          <cell r="AB251">
            <v>3</v>
          </cell>
          <cell r="AC251">
            <v>36</v>
          </cell>
          <cell r="AD251">
            <v>29</v>
          </cell>
          <cell r="AE251">
            <v>99</v>
          </cell>
          <cell r="AJ251">
            <v>46</v>
          </cell>
          <cell r="AK251">
            <v>376</v>
          </cell>
          <cell r="AL251">
            <v>406</v>
          </cell>
          <cell r="AM251">
            <v>42</v>
          </cell>
          <cell r="AN251">
            <v>9</v>
          </cell>
          <cell r="AO251">
            <v>34</v>
          </cell>
          <cell r="AP251">
            <v>32</v>
          </cell>
          <cell r="AQ251">
            <v>6</v>
          </cell>
          <cell r="AR251">
            <v>1</v>
          </cell>
          <cell r="AS251">
            <v>14</v>
          </cell>
          <cell r="AV251">
            <v>24</v>
          </cell>
          <cell r="AW251">
            <v>74</v>
          </cell>
          <cell r="AZ251">
            <v>5</v>
          </cell>
          <cell r="BA251">
            <v>26</v>
          </cell>
          <cell r="BB251">
            <v>15</v>
          </cell>
          <cell r="BC251">
            <v>1</v>
          </cell>
          <cell r="BD251">
            <v>8</v>
          </cell>
          <cell r="BE251">
            <v>39</v>
          </cell>
          <cell r="BF251">
            <v>25</v>
          </cell>
          <cell r="BG251">
            <v>3</v>
          </cell>
          <cell r="BH251">
            <v>11</v>
          </cell>
          <cell r="BI251">
            <v>44</v>
          </cell>
          <cell r="BJ251">
            <v>28</v>
          </cell>
          <cell r="BK251">
            <v>4</v>
          </cell>
        </row>
        <row r="252">
          <cell r="B252" t="str">
            <v>Kab. Lampung Selatan</v>
          </cell>
          <cell r="C252" t="str">
            <v>Prov. Lampung</v>
          </cell>
          <cell r="D252">
            <v>4</v>
          </cell>
          <cell r="E252">
            <v>9</v>
          </cell>
          <cell r="F252">
            <v>11</v>
          </cell>
          <cell r="G252">
            <v>2</v>
          </cell>
          <cell r="H252">
            <v>220</v>
          </cell>
          <cell r="I252">
            <v>604</v>
          </cell>
          <cell r="J252">
            <v>581</v>
          </cell>
          <cell r="K252">
            <v>68</v>
          </cell>
          <cell r="L252">
            <v>72</v>
          </cell>
          <cell r="M252">
            <v>85</v>
          </cell>
          <cell r="T252">
            <v>473</v>
          </cell>
          <cell r="U252">
            <v>3955</v>
          </cell>
          <cell r="V252">
            <v>3311</v>
          </cell>
          <cell r="W252">
            <v>425</v>
          </cell>
          <cell r="X252">
            <v>19</v>
          </cell>
          <cell r="Y252">
            <v>147</v>
          </cell>
          <cell r="Z252">
            <v>124</v>
          </cell>
          <cell r="AA252">
            <v>5</v>
          </cell>
          <cell r="AB252">
            <v>6</v>
          </cell>
          <cell r="AC252">
            <v>83</v>
          </cell>
          <cell r="AD252">
            <v>129</v>
          </cell>
          <cell r="AE252">
            <v>534</v>
          </cell>
          <cell r="AJ252">
            <v>61</v>
          </cell>
          <cell r="AK252">
            <v>749</v>
          </cell>
          <cell r="AL252">
            <v>717</v>
          </cell>
          <cell r="AM252">
            <v>54</v>
          </cell>
          <cell r="AN252">
            <v>82</v>
          </cell>
          <cell r="AO252">
            <v>410</v>
          </cell>
          <cell r="AP252">
            <v>407</v>
          </cell>
          <cell r="AQ252">
            <v>64</v>
          </cell>
          <cell r="AR252">
            <v>4</v>
          </cell>
          <cell r="AS252">
            <v>70</v>
          </cell>
          <cell r="AV252">
            <v>101</v>
          </cell>
          <cell r="AW252">
            <v>340</v>
          </cell>
          <cell r="AZ252">
            <v>22</v>
          </cell>
          <cell r="BA252">
            <v>154</v>
          </cell>
          <cell r="BB252">
            <v>92</v>
          </cell>
          <cell r="BC252">
            <v>10</v>
          </cell>
          <cell r="BD252">
            <v>28</v>
          </cell>
          <cell r="BE252">
            <v>182</v>
          </cell>
          <cell r="BF252">
            <v>114</v>
          </cell>
          <cell r="BG252">
            <v>13</v>
          </cell>
          <cell r="BH252">
            <v>30</v>
          </cell>
          <cell r="BI252">
            <v>185</v>
          </cell>
          <cell r="BJ252">
            <v>118</v>
          </cell>
          <cell r="BK252">
            <v>13</v>
          </cell>
        </row>
        <row r="253">
          <cell r="B253" t="str">
            <v>Kab. Lampung Tengah</v>
          </cell>
          <cell r="C253" t="str">
            <v>Prov. Lampung</v>
          </cell>
          <cell r="D253">
            <v>6</v>
          </cell>
          <cell r="E253">
            <v>23</v>
          </cell>
          <cell r="F253">
            <v>24</v>
          </cell>
          <cell r="G253">
            <v>3</v>
          </cell>
          <cell r="H253">
            <v>485</v>
          </cell>
          <cell r="I253">
            <v>1314</v>
          </cell>
          <cell r="J253">
            <v>1363</v>
          </cell>
          <cell r="K253">
            <v>122</v>
          </cell>
          <cell r="L253">
            <v>110</v>
          </cell>
          <cell r="M253">
            <v>200</v>
          </cell>
          <cell r="T253">
            <v>684</v>
          </cell>
          <cell r="U253">
            <v>5310</v>
          </cell>
          <cell r="V253">
            <v>5040</v>
          </cell>
          <cell r="W253">
            <v>585</v>
          </cell>
          <cell r="X253">
            <v>51</v>
          </cell>
          <cell r="Y253">
            <v>397</v>
          </cell>
          <cell r="Z253">
            <v>382</v>
          </cell>
          <cell r="AA253">
            <v>26</v>
          </cell>
          <cell r="AB253"/>
          <cell r="AC253"/>
          <cell r="AD253">
            <v>80</v>
          </cell>
          <cell r="AE253">
            <v>483</v>
          </cell>
          <cell r="AJ253">
            <v>81</v>
          </cell>
          <cell r="AK253">
            <v>1066</v>
          </cell>
          <cell r="AL253">
            <v>1112</v>
          </cell>
          <cell r="AM253">
            <v>73</v>
          </cell>
          <cell r="AN253">
            <v>126</v>
          </cell>
          <cell r="AO253">
            <v>606</v>
          </cell>
          <cell r="AP253">
            <v>680</v>
          </cell>
          <cell r="AQ253">
            <v>99</v>
          </cell>
          <cell r="AR253">
            <v>2</v>
          </cell>
          <cell r="AS253">
            <v>25</v>
          </cell>
          <cell r="AV253">
            <v>97</v>
          </cell>
          <cell r="AW253">
            <v>488</v>
          </cell>
          <cell r="AZ253">
            <v>18</v>
          </cell>
          <cell r="BA253">
            <v>159</v>
          </cell>
          <cell r="BB253">
            <v>61</v>
          </cell>
          <cell r="BC253">
            <v>14</v>
          </cell>
          <cell r="BD253">
            <v>23</v>
          </cell>
          <cell r="BE253">
            <v>184</v>
          </cell>
          <cell r="BF253">
            <v>70</v>
          </cell>
          <cell r="BG253">
            <v>18</v>
          </cell>
          <cell r="BH253">
            <v>24</v>
          </cell>
          <cell r="BI253">
            <v>186</v>
          </cell>
          <cell r="BJ253">
            <v>72</v>
          </cell>
          <cell r="BK253">
            <v>18</v>
          </cell>
        </row>
        <row r="254">
          <cell r="B254" t="str">
            <v>Kab. Lampung Timur</v>
          </cell>
          <cell r="C254" t="str">
            <v>Prov. Lampung</v>
          </cell>
          <cell r="D254">
            <v>1</v>
          </cell>
          <cell r="E254">
            <v>7</v>
          </cell>
          <cell r="F254">
            <v>5</v>
          </cell>
          <cell r="G254">
            <v>1</v>
          </cell>
          <cell r="H254">
            <v>438</v>
          </cell>
          <cell r="I254">
            <v>1169</v>
          </cell>
          <cell r="J254">
            <v>1061</v>
          </cell>
          <cell r="K254">
            <v>112</v>
          </cell>
          <cell r="L254">
            <v>112</v>
          </cell>
          <cell r="M254">
            <v>198</v>
          </cell>
          <cell r="T254">
            <v>540</v>
          </cell>
          <cell r="U254">
            <v>4102</v>
          </cell>
          <cell r="V254">
            <v>4028</v>
          </cell>
          <cell r="W254">
            <v>468</v>
          </cell>
          <cell r="X254">
            <v>30</v>
          </cell>
          <cell r="Y254">
            <v>197</v>
          </cell>
          <cell r="Z254">
            <v>201</v>
          </cell>
          <cell r="AA254">
            <v>13</v>
          </cell>
          <cell r="AB254">
            <v>4</v>
          </cell>
          <cell r="AC254">
            <v>47</v>
          </cell>
          <cell r="AD254">
            <v>117</v>
          </cell>
          <cell r="AE254">
            <v>643</v>
          </cell>
          <cell r="AJ254">
            <v>61</v>
          </cell>
          <cell r="AK254">
            <v>820</v>
          </cell>
          <cell r="AL254">
            <v>821</v>
          </cell>
          <cell r="AM254">
            <v>53</v>
          </cell>
          <cell r="AN254">
            <v>106</v>
          </cell>
          <cell r="AO254">
            <v>484</v>
          </cell>
          <cell r="AP254">
            <v>573</v>
          </cell>
          <cell r="AQ254">
            <v>73</v>
          </cell>
          <cell r="AR254">
            <v>2</v>
          </cell>
          <cell r="AS254">
            <v>40</v>
          </cell>
          <cell r="AV254">
            <v>94</v>
          </cell>
          <cell r="AW254">
            <v>473</v>
          </cell>
          <cell r="AZ254">
            <v>12</v>
          </cell>
          <cell r="BA254">
            <v>130</v>
          </cell>
          <cell r="BB254">
            <v>50</v>
          </cell>
          <cell r="BC254">
            <v>9</v>
          </cell>
          <cell r="BD254">
            <v>15</v>
          </cell>
          <cell r="BE254">
            <v>147</v>
          </cell>
          <cell r="BF254">
            <v>68</v>
          </cell>
          <cell r="BG254">
            <v>10</v>
          </cell>
          <cell r="BH254">
            <v>17</v>
          </cell>
          <cell r="BI254">
            <v>148</v>
          </cell>
          <cell r="BJ254">
            <v>69</v>
          </cell>
          <cell r="BK254">
            <v>10</v>
          </cell>
        </row>
        <row r="255">
          <cell r="B255" t="str">
            <v>Kab. Lampung Utara</v>
          </cell>
          <cell r="C255" t="str">
            <v>Prov. Lampung</v>
          </cell>
          <cell r="D255">
            <v>8</v>
          </cell>
          <cell r="E255">
            <v>29</v>
          </cell>
          <cell r="F255">
            <v>23</v>
          </cell>
          <cell r="G255">
            <v>1</v>
          </cell>
          <cell r="H255">
            <v>238</v>
          </cell>
          <cell r="I255">
            <v>466</v>
          </cell>
          <cell r="J255">
            <v>446</v>
          </cell>
          <cell r="K255">
            <v>63</v>
          </cell>
          <cell r="L255">
            <v>80</v>
          </cell>
          <cell r="M255">
            <v>153</v>
          </cell>
          <cell r="T255">
            <v>412</v>
          </cell>
          <cell r="U255">
            <v>3128</v>
          </cell>
          <cell r="V255">
            <v>2809</v>
          </cell>
          <cell r="W255">
            <v>280</v>
          </cell>
          <cell r="X255">
            <v>22</v>
          </cell>
          <cell r="Y255">
            <v>196</v>
          </cell>
          <cell r="Z255">
            <v>175</v>
          </cell>
          <cell r="AA255">
            <v>9</v>
          </cell>
          <cell r="AB255">
            <v>7</v>
          </cell>
          <cell r="AC255">
            <v>240</v>
          </cell>
          <cell r="AD255">
            <v>55</v>
          </cell>
          <cell r="AE255">
            <v>283</v>
          </cell>
          <cell r="AJ255">
            <v>69</v>
          </cell>
          <cell r="AK255">
            <v>695</v>
          </cell>
          <cell r="AL255">
            <v>733</v>
          </cell>
          <cell r="AM255">
            <v>57</v>
          </cell>
          <cell r="AN255">
            <v>44</v>
          </cell>
          <cell r="AO255">
            <v>179</v>
          </cell>
          <cell r="AP255">
            <v>198</v>
          </cell>
          <cell r="AQ255">
            <v>29</v>
          </cell>
          <cell r="AR255">
            <v>3</v>
          </cell>
          <cell r="AS255">
            <v>78</v>
          </cell>
          <cell r="AV255">
            <v>66</v>
          </cell>
          <cell r="AW255">
            <v>266</v>
          </cell>
          <cell r="AZ255">
            <v>12</v>
          </cell>
          <cell r="BA255">
            <v>61</v>
          </cell>
          <cell r="BB255">
            <v>58</v>
          </cell>
          <cell r="BC255">
            <v>3</v>
          </cell>
          <cell r="BD255">
            <v>16</v>
          </cell>
          <cell r="BE255">
            <v>76</v>
          </cell>
          <cell r="BF255">
            <v>80</v>
          </cell>
          <cell r="BG255">
            <v>3</v>
          </cell>
          <cell r="BH255">
            <v>16</v>
          </cell>
          <cell r="BI255">
            <v>76</v>
          </cell>
          <cell r="BJ255">
            <v>80</v>
          </cell>
          <cell r="BK255">
            <v>3</v>
          </cell>
        </row>
        <row r="256">
          <cell r="B256" t="str">
            <v>Kab. Mesuji</v>
          </cell>
          <cell r="C256" t="str">
            <v>Prov. Lampung</v>
          </cell>
          <cell r="D256">
            <v>27</v>
          </cell>
          <cell r="E256">
            <v>60</v>
          </cell>
          <cell r="F256">
            <v>60</v>
          </cell>
          <cell r="G256">
            <v>3</v>
          </cell>
          <cell r="H256">
            <v>100</v>
          </cell>
          <cell r="I256">
            <v>220</v>
          </cell>
          <cell r="J256">
            <v>206</v>
          </cell>
          <cell r="K256">
            <v>20</v>
          </cell>
          <cell r="L256">
            <v>7</v>
          </cell>
          <cell r="M256">
            <v>4</v>
          </cell>
          <cell r="T256">
            <v>127</v>
          </cell>
          <cell r="U256">
            <v>999</v>
          </cell>
          <cell r="V256">
            <v>970</v>
          </cell>
          <cell r="W256">
            <v>99</v>
          </cell>
          <cell r="X256">
            <v>4</v>
          </cell>
          <cell r="Y256">
            <v>30</v>
          </cell>
          <cell r="Z256">
            <v>31</v>
          </cell>
          <cell r="AA256">
            <v>0</v>
          </cell>
          <cell r="AB256">
            <v>1</v>
          </cell>
          <cell r="AC256">
            <v>9</v>
          </cell>
          <cell r="AD256">
            <v>13</v>
          </cell>
          <cell r="AE256">
            <v>66</v>
          </cell>
          <cell r="AJ256">
            <v>33</v>
          </cell>
          <cell r="AK256">
            <v>217</v>
          </cell>
          <cell r="AL256">
            <v>237</v>
          </cell>
          <cell r="AM256">
            <v>15</v>
          </cell>
          <cell r="AN256">
            <v>16</v>
          </cell>
          <cell r="AO256">
            <v>62</v>
          </cell>
          <cell r="AP256">
            <v>68</v>
          </cell>
          <cell r="AQ256">
            <v>9</v>
          </cell>
          <cell r="AR256">
            <v>1</v>
          </cell>
          <cell r="AS256">
            <v>16</v>
          </cell>
          <cell r="AV256">
            <v>18</v>
          </cell>
          <cell r="AW256">
            <v>32</v>
          </cell>
          <cell r="AZ256">
            <v>11</v>
          </cell>
          <cell r="BA256">
            <v>99</v>
          </cell>
          <cell r="BB256">
            <v>43</v>
          </cell>
          <cell r="BC256">
            <v>11</v>
          </cell>
          <cell r="BD256">
            <v>13</v>
          </cell>
          <cell r="BE256">
            <v>111</v>
          </cell>
          <cell r="BF256">
            <v>51</v>
          </cell>
          <cell r="BG256">
            <v>13</v>
          </cell>
          <cell r="BH256">
            <v>13</v>
          </cell>
          <cell r="BI256">
            <v>111</v>
          </cell>
          <cell r="BJ256">
            <v>51</v>
          </cell>
          <cell r="BK256">
            <v>13</v>
          </cell>
        </row>
        <row r="257">
          <cell r="B257" t="str">
            <v>Kab. Pesawaran</v>
          </cell>
          <cell r="C257" t="str">
            <v>Prov. Lampung</v>
          </cell>
          <cell r="D257">
            <v>1</v>
          </cell>
          <cell r="E257">
            <v>8</v>
          </cell>
          <cell r="F257">
            <v>7</v>
          </cell>
          <cell r="G257">
            <v>0</v>
          </cell>
          <cell r="H257">
            <v>132</v>
          </cell>
          <cell r="I257">
            <v>291</v>
          </cell>
          <cell r="J257">
            <v>282</v>
          </cell>
          <cell r="K257">
            <v>22</v>
          </cell>
          <cell r="L257">
            <v>52</v>
          </cell>
          <cell r="M257">
            <v>73</v>
          </cell>
          <cell r="T257">
            <v>301</v>
          </cell>
          <cell r="U257">
            <v>2132</v>
          </cell>
          <cell r="V257">
            <v>2025</v>
          </cell>
          <cell r="W257">
            <v>235</v>
          </cell>
          <cell r="X257">
            <v>10</v>
          </cell>
          <cell r="Y257">
            <v>52</v>
          </cell>
          <cell r="Z257">
            <v>47</v>
          </cell>
          <cell r="AA257">
            <v>3</v>
          </cell>
          <cell r="AB257">
            <v>2</v>
          </cell>
          <cell r="AC257">
            <v>54</v>
          </cell>
          <cell r="AD257">
            <v>81</v>
          </cell>
          <cell r="AE257">
            <v>263</v>
          </cell>
          <cell r="AJ257">
            <v>42</v>
          </cell>
          <cell r="AK257">
            <v>439</v>
          </cell>
          <cell r="AL257">
            <v>438</v>
          </cell>
          <cell r="AM257">
            <v>28</v>
          </cell>
          <cell r="AN257">
            <v>24</v>
          </cell>
          <cell r="AO257">
            <v>108</v>
          </cell>
          <cell r="AP257">
            <v>112</v>
          </cell>
          <cell r="AQ257">
            <v>16</v>
          </cell>
          <cell r="AR257">
            <v>2</v>
          </cell>
          <cell r="AS257">
            <v>39</v>
          </cell>
          <cell r="AV257">
            <v>54</v>
          </cell>
          <cell r="AW257">
            <v>255</v>
          </cell>
          <cell r="AZ257">
            <v>8</v>
          </cell>
          <cell r="BA257">
            <v>45</v>
          </cell>
          <cell r="BB257">
            <v>20</v>
          </cell>
          <cell r="BC257">
            <v>1</v>
          </cell>
          <cell r="BD257">
            <v>13</v>
          </cell>
          <cell r="BE257">
            <v>66</v>
          </cell>
          <cell r="BF257">
            <v>30</v>
          </cell>
          <cell r="BG257">
            <v>1</v>
          </cell>
          <cell r="BH257">
            <v>15</v>
          </cell>
          <cell r="BI257">
            <v>69</v>
          </cell>
          <cell r="BJ257">
            <v>36</v>
          </cell>
          <cell r="BK257">
            <v>1</v>
          </cell>
        </row>
        <row r="258">
          <cell r="B258" t="str">
            <v>Kab. Pesisir Barat</v>
          </cell>
          <cell r="C258" t="str">
            <v>Prov. Lampung</v>
          </cell>
          <cell r="D258">
            <v>3</v>
          </cell>
          <cell r="E258">
            <v>6</v>
          </cell>
          <cell r="F258">
            <v>7</v>
          </cell>
          <cell r="G258">
            <v>0</v>
          </cell>
          <cell r="H258">
            <v>105</v>
          </cell>
          <cell r="I258">
            <v>97</v>
          </cell>
          <cell r="J258">
            <v>107</v>
          </cell>
          <cell r="K258">
            <v>4</v>
          </cell>
          <cell r="L258">
            <v>10</v>
          </cell>
          <cell r="M258">
            <v>17</v>
          </cell>
          <cell r="T258">
            <v>119</v>
          </cell>
          <cell r="U258">
            <v>883</v>
          </cell>
          <cell r="V258">
            <v>837</v>
          </cell>
          <cell r="W258">
            <v>72</v>
          </cell>
          <cell r="X258">
            <v>5</v>
          </cell>
          <cell r="Y258">
            <v>26</v>
          </cell>
          <cell r="Z258">
            <v>24</v>
          </cell>
          <cell r="AA258">
            <v>2</v>
          </cell>
          <cell r="AB258">
            <v>1</v>
          </cell>
          <cell r="AC258">
            <v>12</v>
          </cell>
          <cell r="AD258">
            <v>13</v>
          </cell>
          <cell r="AE258">
            <v>54</v>
          </cell>
          <cell r="AJ258">
            <v>30</v>
          </cell>
          <cell r="AK258">
            <v>237</v>
          </cell>
          <cell r="AL258">
            <v>269</v>
          </cell>
          <cell r="AM258">
            <v>23</v>
          </cell>
          <cell r="AN258">
            <v>7</v>
          </cell>
          <cell r="AO258">
            <v>18</v>
          </cell>
          <cell r="AP258">
            <v>25</v>
          </cell>
          <cell r="AQ258">
            <v>1</v>
          </cell>
          <cell r="AR258"/>
          <cell r="AS258"/>
          <cell r="AV258">
            <v>22</v>
          </cell>
          <cell r="AW258">
            <v>78</v>
          </cell>
          <cell r="AZ258">
            <v>1</v>
          </cell>
          <cell r="BA258">
            <v>5</v>
          </cell>
          <cell r="BB258">
            <v>6</v>
          </cell>
          <cell r="BC258">
            <v>1</v>
          </cell>
          <cell r="BD258">
            <v>2</v>
          </cell>
          <cell r="BE258">
            <v>13</v>
          </cell>
          <cell r="BF258">
            <v>14</v>
          </cell>
          <cell r="BG258">
            <v>1</v>
          </cell>
          <cell r="BH258">
            <v>2</v>
          </cell>
          <cell r="BI258">
            <v>13</v>
          </cell>
          <cell r="BJ258">
            <v>14</v>
          </cell>
          <cell r="BK258">
            <v>1</v>
          </cell>
        </row>
        <row r="259">
          <cell r="B259" t="str">
            <v>Kab. Pringsewu</v>
          </cell>
          <cell r="C259" t="str">
            <v>Prov. Lampung</v>
          </cell>
          <cell r="D259">
            <v>8</v>
          </cell>
          <cell r="E259">
            <v>25</v>
          </cell>
          <cell r="F259">
            <v>21</v>
          </cell>
          <cell r="G259">
            <v>4</v>
          </cell>
          <cell r="H259">
            <v>104</v>
          </cell>
          <cell r="I259">
            <v>339</v>
          </cell>
          <cell r="J259">
            <v>292</v>
          </cell>
          <cell r="K259">
            <v>63</v>
          </cell>
          <cell r="L259">
            <v>35</v>
          </cell>
          <cell r="M259">
            <v>69</v>
          </cell>
          <cell r="T259">
            <v>252</v>
          </cell>
          <cell r="U259">
            <v>1757</v>
          </cell>
          <cell r="V259">
            <v>1764</v>
          </cell>
          <cell r="W259">
            <v>227</v>
          </cell>
          <cell r="X259">
            <v>10</v>
          </cell>
          <cell r="Y259">
            <v>106</v>
          </cell>
          <cell r="Z259">
            <v>102</v>
          </cell>
          <cell r="AA259">
            <v>4</v>
          </cell>
          <cell r="AB259">
            <v>4</v>
          </cell>
          <cell r="AC259">
            <v>54</v>
          </cell>
          <cell r="AD259">
            <v>31</v>
          </cell>
          <cell r="AE259">
            <v>166</v>
          </cell>
          <cell r="AJ259">
            <v>27</v>
          </cell>
          <cell r="AK259">
            <v>439</v>
          </cell>
          <cell r="AL259">
            <v>412</v>
          </cell>
          <cell r="AM259">
            <v>25</v>
          </cell>
          <cell r="AN259">
            <v>28</v>
          </cell>
          <cell r="AO259">
            <v>140</v>
          </cell>
          <cell r="AP259">
            <v>159</v>
          </cell>
          <cell r="AQ259">
            <v>26</v>
          </cell>
          <cell r="AR259">
            <v>2</v>
          </cell>
          <cell r="AS259">
            <v>50</v>
          </cell>
          <cell r="AV259">
            <v>31</v>
          </cell>
          <cell r="AW259">
            <v>123</v>
          </cell>
          <cell r="AZ259">
            <v>6</v>
          </cell>
          <cell r="BA259">
            <v>42</v>
          </cell>
          <cell r="BB259">
            <v>38</v>
          </cell>
          <cell r="BC259">
            <v>5</v>
          </cell>
          <cell r="BD259">
            <v>12</v>
          </cell>
          <cell r="BE259">
            <v>66</v>
          </cell>
          <cell r="BF259">
            <v>72</v>
          </cell>
          <cell r="BG259">
            <v>10</v>
          </cell>
          <cell r="BH259">
            <v>13</v>
          </cell>
          <cell r="BI259">
            <v>67</v>
          </cell>
          <cell r="BJ259">
            <v>74</v>
          </cell>
          <cell r="BK259">
            <v>10</v>
          </cell>
        </row>
        <row r="260">
          <cell r="B260" t="str">
            <v>Kab. Tanggamus</v>
          </cell>
          <cell r="C260" t="str">
            <v>Prov. Lampung</v>
          </cell>
          <cell r="D260">
            <v>5</v>
          </cell>
          <cell r="E260">
            <v>19</v>
          </cell>
          <cell r="F260">
            <v>16</v>
          </cell>
          <cell r="G260">
            <v>0</v>
          </cell>
          <cell r="H260">
            <v>116</v>
          </cell>
          <cell r="I260">
            <v>312</v>
          </cell>
          <cell r="J260">
            <v>279</v>
          </cell>
          <cell r="K260">
            <v>24</v>
          </cell>
          <cell r="L260">
            <v>16</v>
          </cell>
          <cell r="M260">
            <v>21</v>
          </cell>
          <cell r="T260">
            <v>399</v>
          </cell>
          <cell r="U260">
            <v>2838</v>
          </cell>
          <cell r="V260">
            <v>2709</v>
          </cell>
          <cell r="W260">
            <v>360</v>
          </cell>
          <cell r="X260">
            <v>10</v>
          </cell>
          <cell r="Y260">
            <v>82</v>
          </cell>
          <cell r="Z260">
            <v>83</v>
          </cell>
          <cell r="AA260">
            <v>5</v>
          </cell>
          <cell r="AB260">
            <v>2</v>
          </cell>
          <cell r="AC260">
            <v>18</v>
          </cell>
          <cell r="AD260">
            <v>54</v>
          </cell>
          <cell r="AE260">
            <v>305</v>
          </cell>
          <cell r="AJ260">
            <v>51</v>
          </cell>
          <cell r="AK260">
            <v>504</v>
          </cell>
          <cell r="AL260">
            <v>512</v>
          </cell>
          <cell r="AM260">
            <v>33</v>
          </cell>
          <cell r="AN260">
            <v>32</v>
          </cell>
          <cell r="AO260">
            <v>173</v>
          </cell>
          <cell r="AP260">
            <v>168</v>
          </cell>
          <cell r="AQ260">
            <v>22</v>
          </cell>
          <cell r="AR260">
            <v>2</v>
          </cell>
          <cell r="AS260">
            <v>47</v>
          </cell>
          <cell r="AV260">
            <v>44</v>
          </cell>
          <cell r="AW260">
            <v>267</v>
          </cell>
          <cell r="AZ260">
            <v>10</v>
          </cell>
          <cell r="BA260">
            <v>96</v>
          </cell>
          <cell r="BB260">
            <v>15</v>
          </cell>
          <cell r="BC260">
            <v>8</v>
          </cell>
          <cell r="BD260">
            <v>18</v>
          </cell>
          <cell r="BE260">
            <v>139</v>
          </cell>
          <cell r="BF260">
            <v>34</v>
          </cell>
          <cell r="BG260">
            <v>14</v>
          </cell>
          <cell r="BH260">
            <v>18</v>
          </cell>
          <cell r="BI260">
            <v>139</v>
          </cell>
          <cell r="BJ260">
            <v>34</v>
          </cell>
          <cell r="BK260">
            <v>14</v>
          </cell>
        </row>
        <row r="261">
          <cell r="B261" t="str">
            <v>Kab. Tulang Bawang</v>
          </cell>
          <cell r="C261" t="str">
            <v>Prov. Lampung</v>
          </cell>
          <cell r="D261">
            <v>4</v>
          </cell>
          <cell r="E261">
            <v>15</v>
          </cell>
          <cell r="F261">
            <v>15</v>
          </cell>
          <cell r="G261">
            <v>2</v>
          </cell>
          <cell r="H261">
            <v>159</v>
          </cell>
          <cell r="I261">
            <v>404</v>
          </cell>
          <cell r="J261">
            <v>340</v>
          </cell>
          <cell r="K261">
            <v>55</v>
          </cell>
          <cell r="L261">
            <v>36</v>
          </cell>
          <cell r="M261">
            <v>37</v>
          </cell>
          <cell r="T261">
            <v>176</v>
          </cell>
          <cell r="U261">
            <v>1633</v>
          </cell>
          <cell r="V261">
            <v>1380</v>
          </cell>
          <cell r="W261">
            <v>138</v>
          </cell>
          <cell r="X261">
            <v>36</v>
          </cell>
          <cell r="Y261">
            <v>296</v>
          </cell>
          <cell r="Z261">
            <v>278</v>
          </cell>
          <cell r="AA261">
            <v>18</v>
          </cell>
          <cell r="AB261">
            <v>2</v>
          </cell>
          <cell r="AC261">
            <v>28</v>
          </cell>
          <cell r="AD261">
            <v>22</v>
          </cell>
          <cell r="AE261">
            <v>84</v>
          </cell>
          <cell r="AJ261">
            <v>53</v>
          </cell>
          <cell r="AK261">
            <v>433</v>
          </cell>
          <cell r="AL261">
            <v>449</v>
          </cell>
          <cell r="AM261">
            <v>41</v>
          </cell>
          <cell r="AN261">
            <v>38</v>
          </cell>
          <cell r="AO261">
            <v>161</v>
          </cell>
          <cell r="AP261">
            <v>161</v>
          </cell>
          <cell r="AQ261">
            <v>25</v>
          </cell>
          <cell r="AR261">
            <v>1</v>
          </cell>
          <cell r="AS261">
            <v>11</v>
          </cell>
          <cell r="AV261">
            <v>33</v>
          </cell>
          <cell r="AW261">
            <v>102</v>
          </cell>
          <cell r="AZ261">
            <v>15</v>
          </cell>
          <cell r="BA261">
            <v>219</v>
          </cell>
          <cell r="BB261">
            <v>34</v>
          </cell>
          <cell r="BC261">
            <v>10</v>
          </cell>
          <cell r="BD261">
            <v>18</v>
          </cell>
          <cell r="BE261">
            <v>227</v>
          </cell>
          <cell r="BF261">
            <v>58</v>
          </cell>
          <cell r="BG261">
            <v>11</v>
          </cell>
          <cell r="BH261">
            <v>18</v>
          </cell>
          <cell r="BI261">
            <v>227</v>
          </cell>
          <cell r="BJ261">
            <v>58</v>
          </cell>
          <cell r="BK261">
            <v>11</v>
          </cell>
        </row>
        <row r="262">
          <cell r="B262" t="str">
            <v>Kab. Tulang Bawang Barat</v>
          </cell>
          <cell r="C262" t="str">
            <v>Prov. Lampung</v>
          </cell>
          <cell r="D262">
            <v>1</v>
          </cell>
          <cell r="E262">
            <v>3</v>
          </cell>
          <cell r="F262">
            <v>3</v>
          </cell>
          <cell r="G262">
            <v>1</v>
          </cell>
          <cell r="H262">
            <v>114</v>
          </cell>
          <cell r="I262">
            <v>269</v>
          </cell>
          <cell r="J262">
            <v>246</v>
          </cell>
          <cell r="K262">
            <v>48</v>
          </cell>
          <cell r="L262">
            <v>29</v>
          </cell>
          <cell r="M262">
            <v>46</v>
          </cell>
          <cell r="T262">
            <v>164</v>
          </cell>
          <cell r="U262">
            <v>1231</v>
          </cell>
          <cell r="V262">
            <v>1196</v>
          </cell>
          <cell r="W262">
            <v>143</v>
          </cell>
          <cell r="X262">
            <v>9</v>
          </cell>
          <cell r="Y262">
            <v>70</v>
          </cell>
          <cell r="Z262">
            <v>64</v>
          </cell>
          <cell r="AA262">
            <v>6</v>
          </cell>
          <cell r="AB262">
            <v>1</v>
          </cell>
          <cell r="AC262">
            <v>14</v>
          </cell>
          <cell r="AD262">
            <v>15</v>
          </cell>
          <cell r="AE262">
            <v>98</v>
          </cell>
          <cell r="AJ262">
            <v>33</v>
          </cell>
          <cell r="AK262">
            <v>328</v>
          </cell>
          <cell r="AL262">
            <v>360</v>
          </cell>
          <cell r="AM262">
            <v>30</v>
          </cell>
          <cell r="AN262">
            <v>18</v>
          </cell>
          <cell r="AO262">
            <v>71</v>
          </cell>
          <cell r="AP262">
            <v>78</v>
          </cell>
          <cell r="AQ262">
            <v>15</v>
          </cell>
          <cell r="AR262"/>
          <cell r="AS262"/>
          <cell r="AV262">
            <v>22</v>
          </cell>
          <cell r="AW262">
            <v>91</v>
          </cell>
          <cell r="AZ262">
            <v>5</v>
          </cell>
          <cell r="BA262">
            <v>41</v>
          </cell>
          <cell r="BB262">
            <v>13</v>
          </cell>
          <cell r="BC262">
            <v>3</v>
          </cell>
          <cell r="BD262">
            <v>11</v>
          </cell>
          <cell r="BE262">
            <v>61</v>
          </cell>
          <cell r="BF262">
            <v>22</v>
          </cell>
          <cell r="BG262">
            <v>6</v>
          </cell>
          <cell r="BH262">
            <v>10</v>
          </cell>
          <cell r="BI262">
            <v>60</v>
          </cell>
          <cell r="BJ262">
            <v>21</v>
          </cell>
          <cell r="BK262">
            <v>6</v>
          </cell>
        </row>
        <row r="263">
          <cell r="B263" t="str">
            <v>Kab. Way Kanan</v>
          </cell>
          <cell r="C263" t="str">
            <v>Prov. Lampung</v>
          </cell>
          <cell r="D263">
            <v>9</v>
          </cell>
          <cell r="E263">
            <v>30</v>
          </cell>
          <cell r="F263">
            <v>25</v>
          </cell>
          <cell r="G263">
            <v>5</v>
          </cell>
          <cell r="H263">
            <v>150</v>
          </cell>
          <cell r="I263">
            <v>417</v>
          </cell>
          <cell r="J263">
            <v>321</v>
          </cell>
          <cell r="K263">
            <v>27</v>
          </cell>
          <cell r="L263">
            <v>26</v>
          </cell>
          <cell r="M263">
            <v>46</v>
          </cell>
          <cell r="T263">
            <v>298</v>
          </cell>
          <cell r="U263">
            <v>2276</v>
          </cell>
          <cell r="V263">
            <v>2162</v>
          </cell>
          <cell r="W263">
            <v>243</v>
          </cell>
          <cell r="X263">
            <v>15</v>
          </cell>
          <cell r="Y263">
            <v>99</v>
          </cell>
          <cell r="Z263">
            <v>88</v>
          </cell>
          <cell r="AA263">
            <v>3</v>
          </cell>
          <cell r="AB263">
            <v>4</v>
          </cell>
          <cell r="AC263">
            <v>37</v>
          </cell>
          <cell r="AD263">
            <v>35</v>
          </cell>
          <cell r="AE263">
            <v>168</v>
          </cell>
          <cell r="AJ263">
            <v>63</v>
          </cell>
          <cell r="AK263">
            <v>518</v>
          </cell>
          <cell r="AL263">
            <v>587</v>
          </cell>
          <cell r="AM263">
            <v>53</v>
          </cell>
          <cell r="AN263">
            <v>25</v>
          </cell>
          <cell r="AO263">
            <v>96</v>
          </cell>
          <cell r="AP263">
            <v>88</v>
          </cell>
          <cell r="AQ263">
            <v>15</v>
          </cell>
          <cell r="AR263">
            <v>2</v>
          </cell>
          <cell r="AS263">
            <v>35</v>
          </cell>
          <cell r="AV263">
            <v>31</v>
          </cell>
          <cell r="AW263">
            <v>138</v>
          </cell>
          <cell r="AZ263">
            <v>12</v>
          </cell>
          <cell r="BA263">
            <v>85</v>
          </cell>
          <cell r="BB263">
            <v>29</v>
          </cell>
          <cell r="BC263">
            <v>6</v>
          </cell>
          <cell r="BD263">
            <v>15</v>
          </cell>
          <cell r="BE263">
            <v>123</v>
          </cell>
          <cell r="BF263">
            <v>39</v>
          </cell>
          <cell r="BG263">
            <v>9</v>
          </cell>
          <cell r="BH263">
            <v>15</v>
          </cell>
          <cell r="BI263">
            <v>123</v>
          </cell>
          <cell r="BJ263">
            <v>39</v>
          </cell>
          <cell r="BK263">
            <v>9</v>
          </cell>
        </row>
        <row r="264">
          <cell r="B264" t="str">
            <v>Kota Bandar Lampung</v>
          </cell>
          <cell r="C264" t="str">
            <v>Prov. Lampung</v>
          </cell>
          <cell r="D264">
            <v>4</v>
          </cell>
          <cell r="E264">
            <v>16</v>
          </cell>
          <cell r="F264">
            <v>21</v>
          </cell>
          <cell r="G264">
            <v>2</v>
          </cell>
          <cell r="H264">
            <v>373</v>
          </cell>
          <cell r="I264">
            <v>1116</v>
          </cell>
          <cell r="J264">
            <v>1128</v>
          </cell>
          <cell r="K264">
            <v>81</v>
          </cell>
          <cell r="L264">
            <v>26</v>
          </cell>
          <cell r="M264">
            <v>67</v>
          </cell>
          <cell r="T264">
            <v>186</v>
          </cell>
          <cell r="U264">
            <v>2507</v>
          </cell>
          <cell r="V264">
            <v>1579</v>
          </cell>
          <cell r="W264">
            <v>178</v>
          </cell>
          <cell r="X264">
            <v>69</v>
          </cell>
          <cell r="Y264">
            <v>903</v>
          </cell>
          <cell r="Z264">
            <v>900</v>
          </cell>
          <cell r="AA264">
            <v>48</v>
          </cell>
          <cell r="AB264">
            <v>12</v>
          </cell>
          <cell r="AC264">
            <v>198</v>
          </cell>
          <cell r="AD264">
            <v>50</v>
          </cell>
          <cell r="AE264">
            <v>373</v>
          </cell>
          <cell r="AJ264">
            <v>37</v>
          </cell>
          <cell r="AK264">
            <v>1003</v>
          </cell>
          <cell r="AL264">
            <v>926</v>
          </cell>
          <cell r="AM264">
            <v>30</v>
          </cell>
          <cell r="AN264">
            <v>91</v>
          </cell>
          <cell r="AO264">
            <v>578</v>
          </cell>
          <cell r="AP264">
            <v>666</v>
          </cell>
          <cell r="AQ264">
            <v>66</v>
          </cell>
          <cell r="AR264">
            <v>2</v>
          </cell>
          <cell r="AS264">
            <v>69</v>
          </cell>
          <cell r="AV264">
            <v>28</v>
          </cell>
          <cell r="AW264">
            <v>184</v>
          </cell>
          <cell r="AZ264">
            <v>27</v>
          </cell>
          <cell r="BA264">
            <v>225</v>
          </cell>
          <cell r="BB264">
            <v>64</v>
          </cell>
          <cell r="BC264">
            <v>19</v>
          </cell>
          <cell r="BD264">
            <v>34</v>
          </cell>
          <cell r="BE264">
            <v>250</v>
          </cell>
          <cell r="BF264">
            <v>78</v>
          </cell>
          <cell r="BG264">
            <v>22</v>
          </cell>
          <cell r="BH264">
            <v>34</v>
          </cell>
          <cell r="BI264">
            <v>254</v>
          </cell>
          <cell r="BJ264">
            <v>78</v>
          </cell>
          <cell r="BK264">
            <v>23</v>
          </cell>
        </row>
        <row r="265">
          <cell r="B265" t="str">
            <v>Kota Metro</v>
          </cell>
          <cell r="C265" t="str">
            <v>Prov. Lampung</v>
          </cell>
          <cell r="D265">
            <v>4</v>
          </cell>
          <cell r="E265">
            <v>24</v>
          </cell>
          <cell r="F265">
            <v>26</v>
          </cell>
          <cell r="G265">
            <v>4</v>
          </cell>
          <cell r="H265">
            <v>61</v>
          </cell>
          <cell r="I265">
            <v>297</v>
          </cell>
          <cell r="J265">
            <v>329</v>
          </cell>
          <cell r="K265">
            <v>50</v>
          </cell>
          <cell r="L265">
            <v>9</v>
          </cell>
          <cell r="M265">
            <v>18</v>
          </cell>
          <cell r="T265">
            <v>47</v>
          </cell>
          <cell r="U265">
            <v>464</v>
          </cell>
          <cell r="V265">
            <v>448</v>
          </cell>
          <cell r="W265">
            <v>42</v>
          </cell>
          <cell r="X265">
            <v>15</v>
          </cell>
          <cell r="Y265">
            <v>184</v>
          </cell>
          <cell r="Z265">
            <v>184</v>
          </cell>
          <cell r="AA265">
            <v>8</v>
          </cell>
          <cell r="AB265">
            <v>3</v>
          </cell>
          <cell r="AC265">
            <v>62</v>
          </cell>
          <cell r="AD265">
            <v>6</v>
          </cell>
          <cell r="AE265">
            <v>83</v>
          </cell>
          <cell r="AJ265">
            <v>10</v>
          </cell>
          <cell r="AK265">
            <v>222</v>
          </cell>
          <cell r="AL265">
            <v>230</v>
          </cell>
          <cell r="AM265">
            <v>9</v>
          </cell>
          <cell r="AN265">
            <v>17</v>
          </cell>
          <cell r="AO265">
            <v>132</v>
          </cell>
          <cell r="AP265">
            <v>143</v>
          </cell>
          <cell r="AQ265">
            <v>11</v>
          </cell>
          <cell r="AR265"/>
          <cell r="AS265"/>
          <cell r="AV265">
            <v>9</v>
          </cell>
          <cell r="AW265">
            <v>106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7</v>
          </cell>
          <cell r="BE265">
            <v>52</v>
          </cell>
          <cell r="BF265">
            <v>13</v>
          </cell>
          <cell r="BG265">
            <v>6</v>
          </cell>
          <cell r="BH265">
            <v>8</v>
          </cell>
          <cell r="BI265">
            <v>54</v>
          </cell>
          <cell r="BJ265">
            <v>16</v>
          </cell>
          <cell r="BK265">
            <v>6</v>
          </cell>
        </row>
        <row r="266">
          <cell r="B266" t="str">
            <v>Kab. Halmahera Timur</v>
          </cell>
          <cell r="C266" t="str">
            <v>Prov. Maluku Utara</v>
          </cell>
          <cell r="D266">
            <v>24</v>
          </cell>
          <cell r="E266">
            <v>65</v>
          </cell>
          <cell r="F266">
            <v>66</v>
          </cell>
          <cell r="G266">
            <v>18</v>
          </cell>
          <cell r="H266">
            <v>39</v>
          </cell>
          <cell r="I266">
            <v>85</v>
          </cell>
          <cell r="J266">
            <v>84</v>
          </cell>
          <cell r="K266">
            <v>14</v>
          </cell>
          <cell r="T266">
            <v>114</v>
          </cell>
          <cell r="U266">
            <v>758</v>
          </cell>
          <cell r="V266">
            <v>626</v>
          </cell>
          <cell r="W266">
            <v>47</v>
          </cell>
          <cell r="X266">
            <v>30</v>
          </cell>
          <cell r="Y266">
            <v>213</v>
          </cell>
          <cell r="Z266">
            <v>192</v>
          </cell>
          <cell r="AA266">
            <v>13</v>
          </cell>
          <cell r="AJ266">
            <v>48</v>
          </cell>
          <cell r="AK266">
            <v>264</v>
          </cell>
          <cell r="AL266">
            <v>263</v>
          </cell>
          <cell r="AM266">
            <v>19</v>
          </cell>
          <cell r="AN266">
            <v>5</v>
          </cell>
          <cell r="AO266">
            <v>25</v>
          </cell>
          <cell r="AP266">
            <v>30</v>
          </cell>
          <cell r="AQ266">
            <v>3</v>
          </cell>
          <cell r="AZ266">
            <v>1</v>
          </cell>
          <cell r="BA266">
            <v>3</v>
          </cell>
          <cell r="BB266">
            <v>7</v>
          </cell>
          <cell r="BC266">
            <v>0</v>
          </cell>
          <cell r="BD266">
            <v>6</v>
          </cell>
          <cell r="BE266">
            <v>24</v>
          </cell>
          <cell r="BF266">
            <v>39</v>
          </cell>
          <cell r="BG266">
            <v>3</v>
          </cell>
          <cell r="BH266">
            <v>6</v>
          </cell>
          <cell r="BI266">
            <v>24</v>
          </cell>
          <cell r="BJ266">
            <v>39</v>
          </cell>
          <cell r="BK266">
            <v>3</v>
          </cell>
        </row>
        <row r="267">
          <cell r="B267" t="str">
            <v>Kab. halmahera Utara</v>
          </cell>
          <cell r="C267" t="str">
            <v>Prov. Maluku Utara</v>
          </cell>
          <cell r="D267">
            <v>1</v>
          </cell>
          <cell r="E267">
            <v>3</v>
          </cell>
          <cell r="F267">
            <v>4</v>
          </cell>
          <cell r="G267">
            <v>1</v>
          </cell>
          <cell r="H267">
            <v>66</v>
          </cell>
          <cell r="I267">
            <v>103</v>
          </cell>
          <cell r="J267">
            <v>129</v>
          </cell>
          <cell r="K267">
            <v>20</v>
          </cell>
          <cell r="T267">
            <v>72</v>
          </cell>
          <cell r="U267">
            <v>433</v>
          </cell>
          <cell r="V267">
            <v>359</v>
          </cell>
          <cell r="W267">
            <v>27</v>
          </cell>
          <cell r="X267">
            <v>30</v>
          </cell>
          <cell r="Y267">
            <v>187</v>
          </cell>
          <cell r="Z267">
            <v>183</v>
          </cell>
          <cell r="AA267">
            <v>9</v>
          </cell>
          <cell r="AJ267">
            <v>39</v>
          </cell>
          <cell r="AK267">
            <v>165</v>
          </cell>
          <cell r="AL267">
            <v>149</v>
          </cell>
          <cell r="AM267">
            <v>10</v>
          </cell>
          <cell r="AN267">
            <v>6</v>
          </cell>
          <cell r="AO267">
            <v>26</v>
          </cell>
          <cell r="AP267">
            <v>32</v>
          </cell>
          <cell r="AQ267">
            <v>2</v>
          </cell>
          <cell r="AZ267">
            <v>10</v>
          </cell>
          <cell r="BA267">
            <v>63</v>
          </cell>
          <cell r="BB267">
            <v>9</v>
          </cell>
          <cell r="BC267">
            <v>8</v>
          </cell>
          <cell r="BD267">
            <v>18</v>
          </cell>
          <cell r="BE267">
            <v>76</v>
          </cell>
          <cell r="BF267">
            <v>19</v>
          </cell>
          <cell r="BG267">
            <v>13</v>
          </cell>
          <cell r="BH267">
            <v>20</v>
          </cell>
          <cell r="BI267">
            <v>77</v>
          </cell>
          <cell r="BJ267">
            <v>20</v>
          </cell>
          <cell r="BK267">
            <v>15</v>
          </cell>
        </row>
        <row r="268">
          <cell r="B268" t="str">
            <v>Kab. Intan Jaya</v>
          </cell>
          <cell r="C268" t="str">
            <v>Prov. Papua</v>
          </cell>
          <cell r="D268">
            <v>3</v>
          </cell>
          <cell r="E268">
            <v>0</v>
          </cell>
          <cell r="F268">
            <v>2</v>
          </cell>
          <cell r="G268">
            <v>0</v>
          </cell>
          <cell r="H268">
            <v>1</v>
          </cell>
          <cell r="I268">
            <v>0</v>
          </cell>
          <cell r="J268">
            <v>2</v>
          </cell>
          <cell r="K268">
            <v>0</v>
          </cell>
          <cell r="T268">
            <v>70</v>
          </cell>
          <cell r="U268">
            <v>490</v>
          </cell>
          <cell r="V268">
            <v>453</v>
          </cell>
          <cell r="W268">
            <v>40</v>
          </cell>
          <cell r="X268">
            <v>70</v>
          </cell>
          <cell r="Y268">
            <v>448</v>
          </cell>
          <cell r="Z268">
            <v>415</v>
          </cell>
          <cell r="AA268">
            <v>44</v>
          </cell>
          <cell r="AJ268">
            <v>29</v>
          </cell>
          <cell r="AK268">
            <v>156</v>
          </cell>
          <cell r="AL268">
            <v>157</v>
          </cell>
          <cell r="AM268">
            <v>11</v>
          </cell>
          <cell r="AN268">
            <v>11</v>
          </cell>
          <cell r="AO268">
            <v>67</v>
          </cell>
          <cell r="AP268">
            <v>68</v>
          </cell>
          <cell r="AQ268">
            <v>6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</row>
        <row r="269">
          <cell r="B269" t="str">
            <v>Kab. Jaya Wijaya</v>
          </cell>
          <cell r="C269" t="str">
            <v>Prov. Papua</v>
          </cell>
          <cell r="D269">
            <v>1</v>
          </cell>
          <cell r="E269">
            <v>1</v>
          </cell>
          <cell r="F269">
            <v>1</v>
          </cell>
          <cell r="G269">
            <v>0</v>
          </cell>
          <cell r="H269">
            <v>31</v>
          </cell>
          <cell r="I269">
            <v>69</v>
          </cell>
          <cell r="J269">
            <v>65</v>
          </cell>
          <cell r="K269">
            <v>10</v>
          </cell>
          <cell r="T269">
            <v>92</v>
          </cell>
          <cell r="U269">
            <v>565</v>
          </cell>
          <cell r="V269">
            <v>545</v>
          </cell>
          <cell r="W269">
            <v>62</v>
          </cell>
          <cell r="X269">
            <v>63</v>
          </cell>
          <cell r="Y269">
            <v>392</v>
          </cell>
          <cell r="Z269">
            <v>389</v>
          </cell>
          <cell r="AA269">
            <v>43</v>
          </cell>
          <cell r="AJ269">
            <v>49</v>
          </cell>
          <cell r="AK269">
            <v>201</v>
          </cell>
          <cell r="AL269">
            <v>203</v>
          </cell>
          <cell r="AM269">
            <v>34</v>
          </cell>
          <cell r="AN269">
            <v>9</v>
          </cell>
          <cell r="AO269">
            <v>42</v>
          </cell>
          <cell r="AP269">
            <v>38</v>
          </cell>
          <cell r="AQ269">
            <v>3</v>
          </cell>
          <cell r="AZ269">
            <v>37</v>
          </cell>
          <cell r="BA269">
            <v>94</v>
          </cell>
          <cell r="BB269">
            <v>122</v>
          </cell>
          <cell r="BC269">
            <v>0</v>
          </cell>
          <cell r="BD269">
            <v>38</v>
          </cell>
          <cell r="BE269">
            <v>98</v>
          </cell>
          <cell r="BF269">
            <v>124</v>
          </cell>
          <cell r="BG269">
            <v>0</v>
          </cell>
          <cell r="BH269">
            <v>38</v>
          </cell>
          <cell r="BI269">
            <v>98</v>
          </cell>
          <cell r="BJ269">
            <v>124</v>
          </cell>
          <cell r="BK269">
            <v>0</v>
          </cell>
        </row>
        <row r="270">
          <cell r="B270" t="str">
            <v>Kab. Jayapura</v>
          </cell>
          <cell r="C270" t="str">
            <v>Prov. Papua</v>
          </cell>
          <cell r="D270">
            <v>2</v>
          </cell>
          <cell r="E270">
            <v>5</v>
          </cell>
          <cell r="F270">
            <v>5</v>
          </cell>
          <cell r="G270">
            <v>2</v>
          </cell>
          <cell r="H270">
            <v>52</v>
          </cell>
          <cell r="I270">
            <v>159</v>
          </cell>
          <cell r="J270">
            <v>153</v>
          </cell>
          <cell r="K270">
            <v>35</v>
          </cell>
          <cell r="T270">
            <v>349</v>
          </cell>
          <cell r="U270">
            <v>2245</v>
          </cell>
          <cell r="V270">
            <v>2181</v>
          </cell>
          <cell r="W270">
            <v>209</v>
          </cell>
          <cell r="X270">
            <v>41</v>
          </cell>
          <cell r="Y270">
            <v>261</v>
          </cell>
          <cell r="Z270">
            <v>260</v>
          </cell>
          <cell r="AA270">
            <v>13</v>
          </cell>
          <cell r="AJ270">
            <v>111</v>
          </cell>
          <cell r="AK270">
            <v>729</v>
          </cell>
          <cell r="AL270">
            <v>836</v>
          </cell>
          <cell r="AM270">
            <v>57</v>
          </cell>
          <cell r="AN270">
            <v>25</v>
          </cell>
          <cell r="AO270">
            <v>140</v>
          </cell>
          <cell r="AP270">
            <v>175</v>
          </cell>
          <cell r="AQ270">
            <v>13</v>
          </cell>
          <cell r="AZ270">
            <v>20</v>
          </cell>
          <cell r="BA270">
            <v>111</v>
          </cell>
          <cell r="BB270">
            <v>62</v>
          </cell>
          <cell r="BC270">
            <v>14</v>
          </cell>
          <cell r="BD270">
            <v>20</v>
          </cell>
          <cell r="BE270">
            <v>111</v>
          </cell>
          <cell r="BF270">
            <v>62</v>
          </cell>
          <cell r="BG270">
            <v>14</v>
          </cell>
          <cell r="BH270">
            <v>20</v>
          </cell>
          <cell r="BI270">
            <v>111</v>
          </cell>
          <cell r="BJ270">
            <v>62</v>
          </cell>
          <cell r="BK270">
            <v>14</v>
          </cell>
        </row>
        <row r="271">
          <cell r="B271" t="str">
            <v>Kab. Kaimana</v>
          </cell>
          <cell r="C271" t="str">
            <v>Prov. Papua Barat</v>
          </cell>
          <cell r="D271">
            <v>6</v>
          </cell>
          <cell r="E271">
            <v>15</v>
          </cell>
          <cell r="F271">
            <v>13</v>
          </cell>
          <cell r="G271">
            <v>2</v>
          </cell>
          <cell r="H271">
            <v>10</v>
          </cell>
          <cell r="I271">
            <v>31</v>
          </cell>
          <cell r="J271">
            <v>24</v>
          </cell>
          <cell r="K271">
            <v>4</v>
          </cell>
          <cell r="T271">
            <v>53</v>
          </cell>
          <cell r="U271">
            <v>335</v>
          </cell>
          <cell r="V271">
            <v>331</v>
          </cell>
          <cell r="W271">
            <v>36</v>
          </cell>
          <cell r="X271">
            <v>89</v>
          </cell>
          <cell r="Y271">
            <v>559</v>
          </cell>
          <cell r="Z271">
            <v>559</v>
          </cell>
          <cell r="AA271">
            <v>68</v>
          </cell>
          <cell r="AJ271">
            <v>32</v>
          </cell>
          <cell r="AK271">
            <v>144</v>
          </cell>
          <cell r="AL271">
            <v>149</v>
          </cell>
          <cell r="AM271">
            <v>16</v>
          </cell>
          <cell r="AN271">
            <v>16</v>
          </cell>
          <cell r="AO271">
            <v>95</v>
          </cell>
          <cell r="AP271">
            <v>103</v>
          </cell>
          <cell r="AQ271">
            <v>10</v>
          </cell>
          <cell r="AZ271">
            <v>1</v>
          </cell>
          <cell r="BA271">
            <v>14</v>
          </cell>
          <cell r="BB271">
            <v>15</v>
          </cell>
          <cell r="BC271">
            <v>1</v>
          </cell>
          <cell r="BD271">
            <v>1</v>
          </cell>
          <cell r="BE271">
            <v>14</v>
          </cell>
          <cell r="BF271">
            <v>15</v>
          </cell>
          <cell r="BG271">
            <v>1</v>
          </cell>
          <cell r="BH271">
            <v>1</v>
          </cell>
          <cell r="BI271">
            <v>14</v>
          </cell>
          <cell r="BJ271">
            <v>15</v>
          </cell>
          <cell r="BK271">
            <v>1</v>
          </cell>
        </row>
        <row r="272">
          <cell r="B272" t="str">
            <v>Kab. Keerom</v>
          </cell>
          <cell r="C272" t="str">
            <v>Prov. Papua</v>
          </cell>
          <cell r="D272">
            <v>4</v>
          </cell>
          <cell r="E272">
            <v>11</v>
          </cell>
          <cell r="F272">
            <v>8</v>
          </cell>
          <cell r="G272">
            <v>3</v>
          </cell>
          <cell r="H272">
            <v>49</v>
          </cell>
          <cell r="I272">
            <v>113</v>
          </cell>
          <cell r="J272">
            <v>91</v>
          </cell>
          <cell r="K272">
            <v>30</v>
          </cell>
          <cell r="T272">
            <v>40</v>
          </cell>
          <cell r="U272">
            <v>267</v>
          </cell>
          <cell r="V272">
            <v>266</v>
          </cell>
          <cell r="W272">
            <v>36</v>
          </cell>
          <cell r="X272">
            <v>80</v>
          </cell>
          <cell r="Y272">
            <v>518</v>
          </cell>
          <cell r="Z272">
            <v>526</v>
          </cell>
          <cell r="AA272">
            <v>64</v>
          </cell>
          <cell r="AJ272">
            <v>46</v>
          </cell>
          <cell r="AK272">
            <v>245</v>
          </cell>
          <cell r="AL272">
            <v>262</v>
          </cell>
          <cell r="AM272">
            <v>37</v>
          </cell>
          <cell r="AN272">
            <v>17</v>
          </cell>
          <cell r="AO272">
            <v>83</v>
          </cell>
          <cell r="AP272">
            <v>86</v>
          </cell>
          <cell r="AQ272">
            <v>16</v>
          </cell>
          <cell r="AZ272">
            <v>10</v>
          </cell>
          <cell r="BA272">
            <v>40</v>
          </cell>
          <cell r="BB272">
            <v>20</v>
          </cell>
          <cell r="BC272">
            <v>3</v>
          </cell>
          <cell r="BD272">
            <v>14</v>
          </cell>
          <cell r="BE272">
            <v>48</v>
          </cell>
          <cell r="BF272">
            <v>26</v>
          </cell>
          <cell r="BG272">
            <v>4</v>
          </cell>
          <cell r="BH272">
            <v>15</v>
          </cell>
          <cell r="BI272">
            <v>48</v>
          </cell>
          <cell r="BJ272">
            <v>29</v>
          </cell>
          <cell r="BK272">
            <v>4</v>
          </cell>
        </row>
        <row r="273">
          <cell r="B273" t="str">
            <v>Kab. Kepulauan Aru</v>
          </cell>
          <cell r="C273" t="str">
            <v>Prov. Maluku</v>
          </cell>
          <cell r="D273">
            <v>2</v>
          </cell>
          <cell r="E273">
            <v>6</v>
          </cell>
          <cell r="F273">
            <v>6</v>
          </cell>
          <cell r="G273">
            <v>0</v>
          </cell>
          <cell r="H273">
            <v>4</v>
          </cell>
          <cell r="I273">
            <v>12</v>
          </cell>
          <cell r="J273">
            <v>12</v>
          </cell>
          <cell r="K273">
            <v>4</v>
          </cell>
          <cell r="T273">
            <v>150</v>
          </cell>
          <cell r="U273">
            <v>1000</v>
          </cell>
          <cell r="V273">
            <v>997</v>
          </cell>
          <cell r="W273">
            <v>87</v>
          </cell>
          <cell r="X273">
            <v>52</v>
          </cell>
          <cell r="Y273">
            <v>333</v>
          </cell>
          <cell r="Z273">
            <v>342</v>
          </cell>
          <cell r="AA273">
            <v>27</v>
          </cell>
          <cell r="AJ273">
            <v>66</v>
          </cell>
          <cell r="AK273">
            <v>381</v>
          </cell>
          <cell r="AL273">
            <v>387</v>
          </cell>
          <cell r="AM273">
            <v>33</v>
          </cell>
          <cell r="AN273">
            <v>21</v>
          </cell>
          <cell r="AO273">
            <v>100</v>
          </cell>
          <cell r="AP273">
            <v>89</v>
          </cell>
          <cell r="AQ273">
            <v>8</v>
          </cell>
          <cell r="AZ273">
            <v>1</v>
          </cell>
          <cell r="BA273">
            <v>7</v>
          </cell>
          <cell r="BB273">
            <v>1</v>
          </cell>
          <cell r="BC273">
            <v>0</v>
          </cell>
          <cell r="BD273">
            <v>1</v>
          </cell>
          <cell r="BE273">
            <v>7</v>
          </cell>
          <cell r="BF273">
            <v>1</v>
          </cell>
          <cell r="BG273">
            <v>0</v>
          </cell>
          <cell r="BH273">
            <v>1</v>
          </cell>
          <cell r="BI273">
            <v>7</v>
          </cell>
          <cell r="BJ273">
            <v>1</v>
          </cell>
          <cell r="BK273">
            <v>0</v>
          </cell>
        </row>
        <row r="274">
          <cell r="B274" t="str">
            <v>Kab. Kepulauan Morotai</v>
          </cell>
          <cell r="C274" t="str">
            <v>Prov. Maluku Utara</v>
          </cell>
          <cell r="D274">
            <v>4</v>
          </cell>
          <cell r="E274">
            <v>6</v>
          </cell>
          <cell r="F274">
            <v>5</v>
          </cell>
          <cell r="G274">
            <v>2</v>
          </cell>
          <cell r="H274">
            <v>11</v>
          </cell>
          <cell r="I274">
            <v>26</v>
          </cell>
          <cell r="J274">
            <v>13</v>
          </cell>
          <cell r="K274">
            <v>7</v>
          </cell>
          <cell r="T274">
            <v>122</v>
          </cell>
          <cell r="U274">
            <v>811</v>
          </cell>
          <cell r="V274">
            <v>802</v>
          </cell>
          <cell r="W274">
            <v>81</v>
          </cell>
          <cell r="X274">
            <v>25</v>
          </cell>
          <cell r="Y274">
            <v>143</v>
          </cell>
          <cell r="Z274">
            <v>140</v>
          </cell>
          <cell r="AA274">
            <v>10</v>
          </cell>
          <cell r="AJ274">
            <v>45</v>
          </cell>
          <cell r="AK274">
            <v>218</v>
          </cell>
          <cell r="AL274">
            <v>237</v>
          </cell>
          <cell r="AM274">
            <v>34</v>
          </cell>
          <cell r="AN274">
            <v>7</v>
          </cell>
          <cell r="AO274">
            <v>28</v>
          </cell>
          <cell r="AP274">
            <v>18</v>
          </cell>
          <cell r="AQ274">
            <v>2</v>
          </cell>
          <cell r="AZ274">
            <v>2</v>
          </cell>
          <cell r="BA274">
            <v>16</v>
          </cell>
          <cell r="BB274">
            <v>2</v>
          </cell>
          <cell r="BC274">
            <v>1</v>
          </cell>
          <cell r="BD274">
            <v>2</v>
          </cell>
          <cell r="BE274">
            <v>16</v>
          </cell>
          <cell r="BF274">
            <v>2</v>
          </cell>
          <cell r="BG274">
            <v>1</v>
          </cell>
          <cell r="BH274">
            <v>2</v>
          </cell>
          <cell r="BI274">
            <v>16</v>
          </cell>
          <cell r="BJ274">
            <v>2</v>
          </cell>
          <cell r="BK274">
            <v>1</v>
          </cell>
        </row>
        <row r="275">
          <cell r="B275" t="str">
            <v>Kab. Kepulauan Sula</v>
          </cell>
          <cell r="C275" t="str">
            <v>Prov. Maluku Utara</v>
          </cell>
          <cell r="D275">
            <v>13</v>
          </cell>
          <cell r="E275">
            <v>22</v>
          </cell>
          <cell r="F275">
            <v>17</v>
          </cell>
          <cell r="G275">
            <v>5</v>
          </cell>
          <cell r="H275">
            <v>64</v>
          </cell>
          <cell r="I275">
            <v>88</v>
          </cell>
          <cell r="J275">
            <v>73</v>
          </cell>
          <cell r="K275">
            <v>17</v>
          </cell>
          <cell r="T275">
            <v>146</v>
          </cell>
          <cell r="U275">
            <v>1120</v>
          </cell>
          <cell r="V275">
            <v>901</v>
          </cell>
          <cell r="W275">
            <v>136</v>
          </cell>
          <cell r="X275">
            <v>46</v>
          </cell>
          <cell r="Y275">
            <v>326</v>
          </cell>
          <cell r="Z275">
            <v>293</v>
          </cell>
          <cell r="AA275">
            <v>31</v>
          </cell>
          <cell r="AJ275">
            <v>24</v>
          </cell>
          <cell r="AK275">
            <v>466</v>
          </cell>
          <cell r="AL275">
            <v>374</v>
          </cell>
          <cell r="AM275">
            <v>18</v>
          </cell>
          <cell r="AN275">
            <v>25</v>
          </cell>
          <cell r="AO275">
            <v>147</v>
          </cell>
          <cell r="AP275">
            <v>133</v>
          </cell>
          <cell r="AQ275">
            <v>18</v>
          </cell>
          <cell r="AZ275">
            <v>3</v>
          </cell>
          <cell r="BA275">
            <v>13</v>
          </cell>
          <cell r="BB275">
            <v>8</v>
          </cell>
          <cell r="BC275">
            <v>0</v>
          </cell>
          <cell r="BD275">
            <v>5</v>
          </cell>
          <cell r="BE275">
            <v>16</v>
          </cell>
          <cell r="BF275">
            <v>11</v>
          </cell>
          <cell r="BG275">
            <v>0</v>
          </cell>
          <cell r="BH275">
            <v>7</v>
          </cell>
          <cell r="BI275">
            <v>20</v>
          </cell>
          <cell r="BJ275">
            <v>13</v>
          </cell>
          <cell r="BK275">
            <v>2</v>
          </cell>
        </row>
        <row r="276">
          <cell r="B276" t="str">
            <v>Kab. Kepulauan Yapen</v>
          </cell>
          <cell r="C276" t="str">
            <v>Prov. Papua</v>
          </cell>
          <cell r="D276">
            <v>2</v>
          </cell>
          <cell r="E276">
            <v>13</v>
          </cell>
          <cell r="F276">
            <v>13</v>
          </cell>
          <cell r="G276">
            <v>2</v>
          </cell>
          <cell r="H276">
            <v>10</v>
          </cell>
          <cell r="I276">
            <v>40</v>
          </cell>
          <cell r="J276">
            <v>36</v>
          </cell>
          <cell r="K276">
            <v>8</v>
          </cell>
          <cell r="T276">
            <v>38</v>
          </cell>
          <cell r="U276">
            <v>277</v>
          </cell>
          <cell r="V276">
            <v>273</v>
          </cell>
          <cell r="W276">
            <v>25</v>
          </cell>
          <cell r="X276">
            <v>13</v>
          </cell>
          <cell r="Y276">
            <v>82</v>
          </cell>
          <cell r="Z276">
            <v>83</v>
          </cell>
          <cell r="AA276">
            <v>7</v>
          </cell>
          <cell r="AJ276">
            <v>17</v>
          </cell>
          <cell r="AK276">
            <v>120</v>
          </cell>
          <cell r="AL276">
            <v>138</v>
          </cell>
          <cell r="AM276">
            <v>7</v>
          </cell>
          <cell r="AN276">
            <v>6</v>
          </cell>
          <cell r="AO276">
            <v>35</v>
          </cell>
          <cell r="AP276">
            <v>29</v>
          </cell>
          <cell r="AQ276">
            <v>3</v>
          </cell>
          <cell r="AZ276">
            <v>10</v>
          </cell>
          <cell r="BA276">
            <v>31</v>
          </cell>
          <cell r="BB276">
            <v>18</v>
          </cell>
          <cell r="BC276">
            <v>2</v>
          </cell>
          <cell r="BD276">
            <v>11</v>
          </cell>
          <cell r="BE276">
            <v>31</v>
          </cell>
          <cell r="BF276">
            <v>21</v>
          </cell>
          <cell r="BG276">
            <v>2</v>
          </cell>
          <cell r="BH276">
            <v>11</v>
          </cell>
          <cell r="BI276">
            <v>31</v>
          </cell>
          <cell r="BJ276">
            <v>21</v>
          </cell>
          <cell r="BK276">
            <v>2</v>
          </cell>
        </row>
        <row r="277">
          <cell r="B277" t="str">
            <v>Kab. Kutai Barat</v>
          </cell>
          <cell r="C277" t="str">
            <v>Prov. Kalimantan Timur</v>
          </cell>
          <cell r="D277">
            <v>3</v>
          </cell>
          <cell r="E277">
            <v>20</v>
          </cell>
          <cell r="F277">
            <v>4</v>
          </cell>
          <cell r="G277">
            <v>2</v>
          </cell>
          <cell r="H277">
            <v>87</v>
          </cell>
          <cell r="I277">
            <v>180</v>
          </cell>
          <cell r="J277">
            <v>168</v>
          </cell>
          <cell r="K277">
            <v>31</v>
          </cell>
          <cell r="T277">
            <v>129</v>
          </cell>
          <cell r="U277">
            <v>782</v>
          </cell>
          <cell r="V277">
            <v>779</v>
          </cell>
          <cell r="W277">
            <v>74</v>
          </cell>
          <cell r="X277">
            <v>46</v>
          </cell>
          <cell r="Y277">
            <v>283</v>
          </cell>
          <cell r="Z277">
            <v>264</v>
          </cell>
          <cell r="AA277">
            <v>29</v>
          </cell>
          <cell r="AJ277">
            <v>41</v>
          </cell>
          <cell r="AK277">
            <v>189</v>
          </cell>
          <cell r="AL277">
            <v>205</v>
          </cell>
          <cell r="AM277">
            <v>32</v>
          </cell>
          <cell r="AN277">
            <v>24</v>
          </cell>
          <cell r="AO277">
            <v>98</v>
          </cell>
          <cell r="AP277">
            <v>101</v>
          </cell>
          <cell r="AQ277">
            <v>18</v>
          </cell>
          <cell r="AZ277">
            <v>4</v>
          </cell>
          <cell r="BA277">
            <v>32</v>
          </cell>
          <cell r="BB277">
            <v>4</v>
          </cell>
          <cell r="BC277">
            <v>4</v>
          </cell>
          <cell r="BD277">
            <v>6</v>
          </cell>
          <cell r="BE277">
            <v>37</v>
          </cell>
          <cell r="BF277">
            <v>8</v>
          </cell>
          <cell r="BG277">
            <v>4</v>
          </cell>
          <cell r="BH277">
            <v>6</v>
          </cell>
          <cell r="BI277">
            <v>37</v>
          </cell>
          <cell r="BJ277">
            <v>8</v>
          </cell>
          <cell r="BK277">
            <v>4</v>
          </cell>
        </row>
        <row r="278">
          <cell r="B278" t="str">
            <v>Kab. Kutai Kartanegara</v>
          </cell>
          <cell r="C278" t="str">
            <v>Prov. Kalimantan Timur</v>
          </cell>
          <cell r="D278">
            <v>12</v>
          </cell>
          <cell r="E278">
            <v>61</v>
          </cell>
          <cell r="F278">
            <v>59</v>
          </cell>
          <cell r="G278">
            <v>9</v>
          </cell>
          <cell r="H278">
            <v>361</v>
          </cell>
          <cell r="I278">
            <v>968</v>
          </cell>
          <cell r="J278">
            <v>924</v>
          </cell>
          <cell r="K278">
            <v>143</v>
          </cell>
          <cell r="T278">
            <v>263</v>
          </cell>
          <cell r="U278">
            <v>1659</v>
          </cell>
          <cell r="V278">
            <v>1555</v>
          </cell>
          <cell r="W278">
            <v>235</v>
          </cell>
          <cell r="X278">
            <v>23</v>
          </cell>
          <cell r="Y278">
            <v>144</v>
          </cell>
          <cell r="Z278">
            <v>93</v>
          </cell>
          <cell r="AA278">
            <v>13</v>
          </cell>
          <cell r="AJ278">
            <v>72</v>
          </cell>
          <cell r="AK278">
            <v>355</v>
          </cell>
          <cell r="AL278">
            <v>359</v>
          </cell>
          <cell r="AM278">
            <v>62</v>
          </cell>
          <cell r="AN278">
            <v>45</v>
          </cell>
          <cell r="AO278">
            <v>160</v>
          </cell>
          <cell r="AP278">
            <v>100</v>
          </cell>
          <cell r="AQ278">
            <v>20</v>
          </cell>
          <cell r="AZ278">
            <v>18</v>
          </cell>
          <cell r="BA278">
            <v>132</v>
          </cell>
          <cell r="BB278">
            <v>58</v>
          </cell>
          <cell r="BC278">
            <v>17</v>
          </cell>
          <cell r="BD278">
            <v>22</v>
          </cell>
          <cell r="BE278">
            <v>152</v>
          </cell>
          <cell r="BF278">
            <v>78</v>
          </cell>
          <cell r="BG278">
            <v>19</v>
          </cell>
          <cell r="BH278">
            <v>22</v>
          </cell>
          <cell r="BI278">
            <v>152</v>
          </cell>
          <cell r="BJ278">
            <v>78</v>
          </cell>
          <cell r="BK278">
            <v>19</v>
          </cell>
        </row>
        <row r="279">
          <cell r="B279" t="str">
            <v>Kab. Kutai Timur</v>
          </cell>
          <cell r="C279" t="str">
            <v>Prov. Kalimantan Timur</v>
          </cell>
          <cell r="D279">
            <v>23</v>
          </cell>
          <cell r="E279">
            <v>136</v>
          </cell>
          <cell r="F279">
            <v>121</v>
          </cell>
          <cell r="G279">
            <v>11</v>
          </cell>
          <cell r="H279">
            <v>130</v>
          </cell>
          <cell r="I279">
            <v>456</v>
          </cell>
          <cell r="J279">
            <v>417</v>
          </cell>
          <cell r="K279">
            <v>31</v>
          </cell>
          <cell r="T279">
            <v>64</v>
          </cell>
          <cell r="U279">
            <v>412</v>
          </cell>
          <cell r="V279">
            <v>451</v>
          </cell>
          <cell r="W279">
            <v>58</v>
          </cell>
          <cell r="X279">
            <v>1</v>
          </cell>
          <cell r="Y279">
            <v>6</v>
          </cell>
          <cell r="Z279">
            <v>6</v>
          </cell>
          <cell r="AA279">
            <v>1</v>
          </cell>
          <cell r="AJ279">
            <v>27</v>
          </cell>
          <cell r="AK279">
            <v>121</v>
          </cell>
          <cell r="AL279">
            <v>136</v>
          </cell>
          <cell r="AM279">
            <v>23</v>
          </cell>
          <cell r="AN279">
            <v>1</v>
          </cell>
          <cell r="AO279">
            <v>3</v>
          </cell>
          <cell r="AP279">
            <v>0</v>
          </cell>
          <cell r="AQ279">
            <v>0</v>
          </cell>
          <cell r="AZ279">
            <v>13</v>
          </cell>
          <cell r="BA279">
            <v>85</v>
          </cell>
          <cell r="BB279">
            <v>41</v>
          </cell>
          <cell r="BC279">
            <v>6</v>
          </cell>
          <cell r="BD279">
            <v>15</v>
          </cell>
          <cell r="BE279">
            <v>90</v>
          </cell>
          <cell r="BF279">
            <v>48</v>
          </cell>
          <cell r="BG279">
            <v>6</v>
          </cell>
          <cell r="BH279">
            <v>15</v>
          </cell>
          <cell r="BI279">
            <v>90</v>
          </cell>
          <cell r="BJ279">
            <v>48</v>
          </cell>
          <cell r="BK279">
            <v>6</v>
          </cell>
        </row>
        <row r="280">
          <cell r="B280" t="str">
            <v>Kab. Lanny Jaya</v>
          </cell>
          <cell r="C280" t="str">
            <v>Prov. Papua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20</v>
          </cell>
          <cell r="I280">
            <v>5</v>
          </cell>
          <cell r="J280">
            <v>15</v>
          </cell>
          <cell r="K280">
            <v>3</v>
          </cell>
          <cell r="T280">
            <v>98</v>
          </cell>
          <cell r="U280">
            <v>629</v>
          </cell>
          <cell r="V280">
            <v>613</v>
          </cell>
          <cell r="W280">
            <v>85</v>
          </cell>
          <cell r="X280">
            <v>1</v>
          </cell>
          <cell r="Y280">
            <v>12</v>
          </cell>
          <cell r="Z280">
            <v>12</v>
          </cell>
          <cell r="AA280">
            <v>1</v>
          </cell>
          <cell r="AJ280">
            <v>37</v>
          </cell>
          <cell r="AK280">
            <v>176</v>
          </cell>
          <cell r="AL280">
            <v>204</v>
          </cell>
          <cell r="AM280">
            <v>33</v>
          </cell>
          <cell r="AN280">
            <v>4</v>
          </cell>
          <cell r="AO280">
            <v>6</v>
          </cell>
          <cell r="AP280">
            <v>3</v>
          </cell>
          <cell r="AQ280">
            <v>1</v>
          </cell>
          <cell r="AZ280">
            <v>15</v>
          </cell>
          <cell r="BA280">
            <v>51</v>
          </cell>
          <cell r="BB280">
            <v>63</v>
          </cell>
          <cell r="BC280">
            <v>7</v>
          </cell>
          <cell r="BD280">
            <v>22</v>
          </cell>
          <cell r="BE280">
            <v>77</v>
          </cell>
          <cell r="BF280">
            <v>89</v>
          </cell>
          <cell r="BG280">
            <v>9</v>
          </cell>
          <cell r="BH280">
            <v>21</v>
          </cell>
          <cell r="BI280">
            <v>74</v>
          </cell>
          <cell r="BJ280">
            <v>86</v>
          </cell>
          <cell r="BK280">
            <v>9</v>
          </cell>
        </row>
        <row r="281">
          <cell r="B281" t="str">
            <v>Kab. Mahakam Ulu</v>
          </cell>
          <cell r="C281" t="str">
            <v>Prov. Kalimantan Timur</v>
          </cell>
          <cell r="D281">
            <v>1</v>
          </cell>
          <cell r="E281">
            <v>6</v>
          </cell>
          <cell r="F281">
            <v>2</v>
          </cell>
          <cell r="G281">
            <v>0</v>
          </cell>
          <cell r="H281">
            <v>28</v>
          </cell>
          <cell r="I281">
            <v>70</v>
          </cell>
          <cell r="J281">
            <v>43</v>
          </cell>
          <cell r="K281">
            <v>1</v>
          </cell>
          <cell r="T281">
            <v>141</v>
          </cell>
          <cell r="U281">
            <v>853</v>
          </cell>
          <cell r="V281">
            <v>824</v>
          </cell>
          <cell r="W281">
            <v>86</v>
          </cell>
          <cell r="X281">
            <v>67</v>
          </cell>
          <cell r="Y281">
            <v>416</v>
          </cell>
          <cell r="Z281">
            <v>386</v>
          </cell>
          <cell r="AA281">
            <v>38</v>
          </cell>
          <cell r="AJ281">
            <v>35</v>
          </cell>
          <cell r="AK281">
            <v>231</v>
          </cell>
          <cell r="AL281">
            <v>221</v>
          </cell>
          <cell r="AM281">
            <v>24</v>
          </cell>
          <cell r="AN281">
            <v>27</v>
          </cell>
          <cell r="AO281">
            <v>115</v>
          </cell>
          <cell r="AP281">
            <v>100</v>
          </cell>
          <cell r="AQ281">
            <v>19</v>
          </cell>
          <cell r="AZ281">
            <v>1</v>
          </cell>
          <cell r="BA281">
            <v>14</v>
          </cell>
          <cell r="BB281">
            <v>1</v>
          </cell>
          <cell r="BC281">
            <v>0</v>
          </cell>
          <cell r="BD281">
            <v>1</v>
          </cell>
          <cell r="BE281">
            <v>14</v>
          </cell>
          <cell r="BF281">
            <v>1</v>
          </cell>
          <cell r="BG281">
            <v>0</v>
          </cell>
          <cell r="BH281">
            <v>1</v>
          </cell>
          <cell r="BI281">
            <v>14</v>
          </cell>
          <cell r="BJ281">
            <v>1</v>
          </cell>
          <cell r="BK281">
            <v>0</v>
          </cell>
        </row>
        <row r="282">
          <cell r="B282" t="str">
            <v>Kab. Majene</v>
          </cell>
          <cell r="C282" t="str">
            <v>Prov. Sulawesi Barat</v>
          </cell>
          <cell r="D282">
            <v>4</v>
          </cell>
          <cell r="E282">
            <v>35</v>
          </cell>
          <cell r="F282">
            <v>28</v>
          </cell>
          <cell r="G282">
            <v>4</v>
          </cell>
          <cell r="H282">
            <v>128</v>
          </cell>
          <cell r="I282">
            <v>312</v>
          </cell>
          <cell r="J282">
            <v>281</v>
          </cell>
          <cell r="K282">
            <v>85</v>
          </cell>
          <cell r="T282">
            <v>51</v>
          </cell>
          <cell r="U282">
            <v>319</v>
          </cell>
          <cell r="V282">
            <v>311</v>
          </cell>
          <cell r="W282">
            <v>48</v>
          </cell>
          <cell r="X282">
            <v>32</v>
          </cell>
          <cell r="Y282">
            <v>180</v>
          </cell>
          <cell r="Z282">
            <v>149</v>
          </cell>
          <cell r="AA282">
            <v>20</v>
          </cell>
          <cell r="AJ282">
            <v>20</v>
          </cell>
          <cell r="AK282">
            <v>113</v>
          </cell>
          <cell r="AL282">
            <v>103</v>
          </cell>
          <cell r="AM282">
            <v>15</v>
          </cell>
          <cell r="AN282">
            <v>8</v>
          </cell>
          <cell r="AO282">
            <v>25</v>
          </cell>
          <cell r="AP282">
            <v>23</v>
          </cell>
          <cell r="AQ282">
            <v>5</v>
          </cell>
          <cell r="AZ282">
            <v>10</v>
          </cell>
          <cell r="BA282">
            <v>187</v>
          </cell>
          <cell r="BB282">
            <v>9</v>
          </cell>
          <cell r="BC282">
            <v>8</v>
          </cell>
          <cell r="BD282">
            <v>10</v>
          </cell>
          <cell r="BE282">
            <v>187</v>
          </cell>
          <cell r="BF282">
            <v>9</v>
          </cell>
          <cell r="BG282">
            <v>8</v>
          </cell>
          <cell r="BH282">
            <v>10</v>
          </cell>
          <cell r="BI282">
            <v>187</v>
          </cell>
          <cell r="BJ282">
            <v>9</v>
          </cell>
          <cell r="BK282">
            <v>8</v>
          </cell>
        </row>
        <row r="283">
          <cell r="B283" t="str">
            <v>Kab. Maluku Barat Daya</v>
          </cell>
          <cell r="C283" t="str">
            <v>Prov. Maluku</v>
          </cell>
          <cell r="D283">
            <v>5</v>
          </cell>
          <cell r="E283">
            <v>7</v>
          </cell>
          <cell r="F283">
            <v>8</v>
          </cell>
          <cell r="G283">
            <v>1</v>
          </cell>
          <cell r="H283">
            <v>106</v>
          </cell>
          <cell r="I283">
            <v>122</v>
          </cell>
          <cell r="J283">
            <v>139</v>
          </cell>
          <cell r="K283">
            <v>20</v>
          </cell>
          <cell r="T283">
            <v>98</v>
          </cell>
          <cell r="U283">
            <v>619</v>
          </cell>
          <cell r="V283">
            <v>587</v>
          </cell>
          <cell r="W283">
            <v>75</v>
          </cell>
          <cell r="X283">
            <v>3</v>
          </cell>
          <cell r="Y283">
            <v>19</v>
          </cell>
          <cell r="Z283">
            <v>20</v>
          </cell>
          <cell r="AA283">
            <v>3</v>
          </cell>
          <cell r="AJ283">
            <v>47</v>
          </cell>
          <cell r="AK283">
            <v>211</v>
          </cell>
          <cell r="AL283">
            <v>232</v>
          </cell>
          <cell r="AM283">
            <v>30</v>
          </cell>
          <cell r="AN283">
            <v>5</v>
          </cell>
          <cell r="AO283">
            <v>18</v>
          </cell>
          <cell r="AP283">
            <v>18</v>
          </cell>
          <cell r="AQ283">
            <v>2</v>
          </cell>
          <cell r="AZ283">
            <v>2</v>
          </cell>
          <cell r="BA283">
            <v>3</v>
          </cell>
          <cell r="BB283">
            <v>1</v>
          </cell>
          <cell r="BC283">
            <v>0</v>
          </cell>
          <cell r="BD283">
            <v>3</v>
          </cell>
          <cell r="BE283">
            <v>3</v>
          </cell>
          <cell r="BF283">
            <v>1</v>
          </cell>
          <cell r="BG283">
            <v>0</v>
          </cell>
          <cell r="BH283">
            <v>3</v>
          </cell>
          <cell r="BI283">
            <v>3</v>
          </cell>
          <cell r="BJ283">
            <v>1</v>
          </cell>
          <cell r="BK283">
            <v>0</v>
          </cell>
        </row>
        <row r="284">
          <cell r="B284" t="str">
            <v>Kab. Maluku Tengah</v>
          </cell>
          <cell r="C284" t="str">
            <v>Prov. Maluku</v>
          </cell>
          <cell r="D284">
            <v>1</v>
          </cell>
          <cell r="E284">
            <v>1</v>
          </cell>
          <cell r="F284">
            <v>1</v>
          </cell>
          <cell r="G284">
            <v>1</v>
          </cell>
          <cell r="H284">
            <v>182</v>
          </cell>
          <cell r="I284">
            <v>170</v>
          </cell>
          <cell r="J284">
            <v>280</v>
          </cell>
          <cell r="K284">
            <v>59</v>
          </cell>
          <cell r="T284">
            <v>81</v>
          </cell>
          <cell r="U284">
            <v>479</v>
          </cell>
          <cell r="V284">
            <v>396</v>
          </cell>
          <cell r="W284">
            <v>54</v>
          </cell>
          <cell r="X284">
            <v>5</v>
          </cell>
          <cell r="Y284">
            <v>32</v>
          </cell>
          <cell r="Z284">
            <v>31</v>
          </cell>
          <cell r="AA284">
            <v>4</v>
          </cell>
          <cell r="AJ284">
            <v>31</v>
          </cell>
          <cell r="AK284">
            <v>153</v>
          </cell>
          <cell r="AL284">
            <v>168</v>
          </cell>
          <cell r="AM284">
            <v>16</v>
          </cell>
          <cell r="AZ284">
            <v>5</v>
          </cell>
          <cell r="BA284">
            <v>35</v>
          </cell>
          <cell r="BB284">
            <v>4</v>
          </cell>
          <cell r="BC284">
            <v>2</v>
          </cell>
          <cell r="BD284">
            <v>5</v>
          </cell>
          <cell r="BE284">
            <v>35</v>
          </cell>
          <cell r="BF284">
            <v>4</v>
          </cell>
          <cell r="BG284">
            <v>2</v>
          </cell>
          <cell r="BH284">
            <v>5</v>
          </cell>
          <cell r="BI284">
            <v>35</v>
          </cell>
          <cell r="BJ284">
            <v>4</v>
          </cell>
          <cell r="BK284">
            <v>2</v>
          </cell>
        </row>
        <row r="285">
          <cell r="B285" t="str">
            <v>Kab. Maluku Tenggara</v>
          </cell>
          <cell r="C285" t="str">
            <v>Prov. Maluku</v>
          </cell>
          <cell r="D285">
            <v>3</v>
          </cell>
          <cell r="E285">
            <v>8</v>
          </cell>
          <cell r="F285">
            <v>10</v>
          </cell>
          <cell r="G285">
            <v>1</v>
          </cell>
          <cell r="H285">
            <v>26</v>
          </cell>
          <cell r="I285">
            <v>51</v>
          </cell>
          <cell r="J285">
            <v>58</v>
          </cell>
          <cell r="K285">
            <v>17</v>
          </cell>
          <cell r="T285">
            <v>83</v>
          </cell>
          <cell r="U285">
            <v>630</v>
          </cell>
          <cell r="V285">
            <v>582</v>
          </cell>
          <cell r="W285">
            <v>42</v>
          </cell>
          <cell r="X285">
            <v>26</v>
          </cell>
          <cell r="Y285">
            <v>179</v>
          </cell>
          <cell r="Z285">
            <v>155</v>
          </cell>
          <cell r="AA285">
            <v>15</v>
          </cell>
          <cell r="AJ285">
            <v>15</v>
          </cell>
          <cell r="AK285">
            <v>218</v>
          </cell>
          <cell r="AL285">
            <v>181</v>
          </cell>
          <cell r="AM285">
            <v>15</v>
          </cell>
          <cell r="AN285">
            <v>14</v>
          </cell>
          <cell r="AO285">
            <v>114</v>
          </cell>
          <cell r="AP285">
            <v>97</v>
          </cell>
          <cell r="AQ285">
            <v>11</v>
          </cell>
          <cell r="AZ285">
            <v>6</v>
          </cell>
          <cell r="BA285">
            <v>26</v>
          </cell>
          <cell r="BB285">
            <v>16</v>
          </cell>
          <cell r="BC285">
            <v>1</v>
          </cell>
          <cell r="BD285">
            <v>6</v>
          </cell>
          <cell r="BE285">
            <v>26</v>
          </cell>
          <cell r="BF285">
            <v>16</v>
          </cell>
          <cell r="BG285">
            <v>1</v>
          </cell>
          <cell r="BH285">
            <v>6</v>
          </cell>
          <cell r="BI285">
            <v>26</v>
          </cell>
          <cell r="BJ285">
            <v>16</v>
          </cell>
          <cell r="BK285">
            <v>1</v>
          </cell>
        </row>
        <row r="286">
          <cell r="B286" t="str">
            <v>Kab. Maluku Tenggara Barat</v>
          </cell>
          <cell r="C286" t="str">
            <v>Prov. Maluku</v>
          </cell>
          <cell r="D286">
            <v>2</v>
          </cell>
          <cell r="E286">
            <v>1</v>
          </cell>
          <cell r="F286">
            <v>3</v>
          </cell>
          <cell r="G286">
            <v>1</v>
          </cell>
          <cell r="H286">
            <v>86</v>
          </cell>
          <cell r="I286">
            <v>63</v>
          </cell>
          <cell r="J286">
            <v>118</v>
          </cell>
          <cell r="K286">
            <v>14</v>
          </cell>
          <cell r="T286">
            <v>99</v>
          </cell>
          <cell r="U286">
            <v>655</v>
          </cell>
          <cell r="V286">
            <v>726</v>
          </cell>
          <cell r="W286">
            <v>71</v>
          </cell>
          <cell r="X286">
            <v>2</v>
          </cell>
          <cell r="Y286">
            <v>14</v>
          </cell>
          <cell r="Z286">
            <v>14</v>
          </cell>
          <cell r="AA286">
            <v>1</v>
          </cell>
          <cell r="AJ286">
            <v>28</v>
          </cell>
          <cell r="AK286">
            <v>172</v>
          </cell>
          <cell r="AL286">
            <v>212</v>
          </cell>
          <cell r="AM286">
            <v>27</v>
          </cell>
          <cell r="AN286">
            <v>9</v>
          </cell>
          <cell r="AO286">
            <v>37</v>
          </cell>
          <cell r="AP286">
            <v>40</v>
          </cell>
          <cell r="AQ286">
            <v>7</v>
          </cell>
          <cell r="AZ286">
            <v>7</v>
          </cell>
          <cell r="BA286">
            <v>72</v>
          </cell>
          <cell r="BB286">
            <v>35</v>
          </cell>
          <cell r="BC286">
            <v>4</v>
          </cell>
          <cell r="BD286">
            <v>11</v>
          </cell>
          <cell r="BE286">
            <v>92</v>
          </cell>
          <cell r="BF286">
            <v>52</v>
          </cell>
          <cell r="BG286">
            <v>6</v>
          </cell>
          <cell r="BH286">
            <v>11</v>
          </cell>
          <cell r="BI286">
            <v>92</v>
          </cell>
          <cell r="BJ286">
            <v>52</v>
          </cell>
          <cell r="BK286">
            <v>6</v>
          </cell>
        </row>
        <row r="287">
          <cell r="B287" t="str">
            <v>Kab. Bima</v>
          </cell>
          <cell r="C287" t="str">
            <v>Prov. Nusa Tenggara Barat</v>
          </cell>
          <cell r="D287">
            <v>20</v>
          </cell>
          <cell r="E287">
            <v>51</v>
          </cell>
          <cell r="F287">
            <v>44</v>
          </cell>
          <cell r="G287">
            <v>14</v>
          </cell>
          <cell r="H287">
            <v>308</v>
          </cell>
          <cell r="I287">
            <v>572</v>
          </cell>
          <cell r="J287">
            <v>471</v>
          </cell>
          <cell r="K287">
            <v>92</v>
          </cell>
          <cell r="T287">
            <v>408</v>
          </cell>
          <cell r="U287">
            <v>2613</v>
          </cell>
          <cell r="V287">
            <v>2528</v>
          </cell>
          <cell r="W287">
            <v>396</v>
          </cell>
          <cell r="X287">
            <v>9</v>
          </cell>
          <cell r="Y287">
            <v>41</v>
          </cell>
          <cell r="Z287">
            <v>42</v>
          </cell>
          <cell r="AA287">
            <v>2</v>
          </cell>
          <cell r="AJ287">
            <v>113</v>
          </cell>
          <cell r="AK287">
            <v>879</v>
          </cell>
          <cell r="AL287">
            <v>930</v>
          </cell>
          <cell r="AM287">
            <v>98</v>
          </cell>
          <cell r="AN287">
            <v>23</v>
          </cell>
          <cell r="AO287">
            <v>80</v>
          </cell>
          <cell r="AP287">
            <v>72</v>
          </cell>
          <cell r="AQ287">
            <v>10</v>
          </cell>
          <cell r="AZ287">
            <v>33</v>
          </cell>
          <cell r="BA287">
            <v>276</v>
          </cell>
          <cell r="BB287">
            <v>73</v>
          </cell>
          <cell r="BC287">
            <v>6</v>
          </cell>
          <cell r="BD287">
            <v>47</v>
          </cell>
          <cell r="BE287">
            <v>347</v>
          </cell>
          <cell r="BF287">
            <v>90</v>
          </cell>
          <cell r="BG287">
            <v>8</v>
          </cell>
          <cell r="BH287">
            <v>56</v>
          </cell>
          <cell r="BI287">
            <v>366</v>
          </cell>
          <cell r="BJ287">
            <v>104</v>
          </cell>
          <cell r="BK287">
            <v>10</v>
          </cell>
        </row>
        <row r="288">
          <cell r="B288" t="str">
            <v>Kab. Dompu</v>
          </cell>
          <cell r="C288" t="str">
            <v>Prov. Nusa Tenggara Barat</v>
          </cell>
          <cell r="D288">
            <v>13</v>
          </cell>
          <cell r="E288">
            <v>33</v>
          </cell>
          <cell r="F288">
            <v>32</v>
          </cell>
          <cell r="G288">
            <v>5</v>
          </cell>
          <cell r="H288">
            <v>75</v>
          </cell>
          <cell r="I288">
            <v>138</v>
          </cell>
          <cell r="J288">
            <v>141</v>
          </cell>
          <cell r="K288">
            <v>20</v>
          </cell>
          <cell r="T288">
            <v>212</v>
          </cell>
          <cell r="U288">
            <v>1442</v>
          </cell>
          <cell r="V288">
            <v>1419</v>
          </cell>
          <cell r="W288">
            <v>188</v>
          </cell>
          <cell r="X288">
            <v>4</v>
          </cell>
          <cell r="Y288">
            <v>43</v>
          </cell>
          <cell r="Z288">
            <v>48</v>
          </cell>
          <cell r="AA288">
            <v>1</v>
          </cell>
          <cell r="AJ288">
            <v>48</v>
          </cell>
          <cell r="AK288">
            <v>453</v>
          </cell>
          <cell r="AL288">
            <v>479</v>
          </cell>
          <cell r="AM288">
            <v>48</v>
          </cell>
          <cell r="AN288">
            <v>15</v>
          </cell>
          <cell r="AO288">
            <v>57</v>
          </cell>
          <cell r="AP288">
            <v>49</v>
          </cell>
          <cell r="AQ288">
            <v>8</v>
          </cell>
          <cell r="AZ288">
            <v>33</v>
          </cell>
          <cell r="BA288">
            <v>167</v>
          </cell>
          <cell r="BB288">
            <v>58</v>
          </cell>
          <cell r="BC288">
            <v>13</v>
          </cell>
          <cell r="BD288">
            <v>35</v>
          </cell>
          <cell r="BE288">
            <v>189</v>
          </cell>
          <cell r="BF288">
            <v>64</v>
          </cell>
          <cell r="BG288">
            <v>16</v>
          </cell>
          <cell r="BH288">
            <v>39</v>
          </cell>
          <cell r="BI288">
            <v>197</v>
          </cell>
          <cell r="BJ288">
            <v>67</v>
          </cell>
          <cell r="BK288">
            <v>17</v>
          </cell>
        </row>
        <row r="289">
          <cell r="B289" t="str">
            <v>Kab. Lombok Barat</v>
          </cell>
          <cell r="C289" t="str">
            <v>Prov. Nusa Tenggara Barat</v>
          </cell>
          <cell r="D289">
            <v>20</v>
          </cell>
          <cell r="E289">
            <v>69</v>
          </cell>
          <cell r="F289">
            <v>49</v>
          </cell>
          <cell r="G289">
            <v>17</v>
          </cell>
          <cell r="H289">
            <v>83</v>
          </cell>
          <cell r="I289">
            <v>220</v>
          </cell>
          <cell r="J289">
            <v>204</v>
          </cell>
          <cell r="K289">
            <v>44</v>
          </cell>
          <cell r="T289">
            <v>340</v>
          </cell>
          <cell r="U289">
            <v>2525</v>
          </cell>
          <cell r="V289">
            <v>2325</v>
          </cell>
          <cell r="W289">
            <v>306</v>
          </cell>
          <cell r="X289">
            <v>15</v>
          </cell>
          <cell r="Y289">
            <v>95</v>
          </cell>
          <cell r="Z289">
            <v>93</v>
          </cell>
          <cell r="AA289">
            <v>8</v>
          </cell>
          <cell r="AJ289">
            <v>55</v>
          </cell>
          <cell r="AK289">
            <v>547</v>
          </cell>
          <cell r="AL289">
            <v>627</v>
          </cell>
          <cell r="AM289">
            <v>53</v>
          </cell>
          <cell r="AN289">
            <v>30</v>
          </cell>
          <cell r="AO289">
            <v>113</v>
          </cell>
          <cell r="AP289">
            <v>101</v>
          </cell>
          <cell r="AQ289">
            <v>22</v>
          </cell>
          <cell r="AZ289">
            <v>24</v>
          </cell>
          <cell r="BA289">
            <v>237</v>
          </cell>
          <cell r="BB289">
            <v>86</v>
          </cell>
          <cell r="BC289">
            <v>12</v>
          </cell>
          <cell r="BD289">
            <v>21</v>
          </cell>
          <cell r="BE289">
            <v>231</v>
          </cell>
          <cell r="BF289">
            <v>83</v>
          </cell>
          <cell r="BG289">
            <v>12</v>
          </cell>
          <cell r="BH289">
            <v>21</v>
          </cell>
          <cell r="BI289">
            <v>231</v>
          </cell>
          <cell r="BJ289">
            <v>83</v>
          </cell>
          <cell r="BK289">
            <v>12</v>
          </cell>
        </row>
        <row r="290">
          <cell r="B290" t="str">
            <v>Kab. Lombok Tengah</v>
          </cell>
          <cell r="C290" t="str">
            <v>Prov. Nusa Tenggara Barat</v>
          </cell>
          <cell r="D290">
            <v>5</v>
          </cell>
          <cell r="E290">
            <v>31</v>
          </cell>
          <cell r="F290">
            <v>22</v>
          </cell>
          <cell r="G290">
            <v>4</v>
          </cell>
          <cell r="H290">
            <v>322</v>
          </cell>
          <cell r="I290">
            <v>1001</v>
          </cell>
          <cell r="J290">
            <v>866</v>
          </cell>
          <cell r="K290">
            <v>83</v>
          </cell>
          <cell r="T290">
            <v>575</v>
          </cell>
          <cell r="U290">
            <v>3800</v>
          </cell>
          <cell r="V290">
            <v>3564</v>
          </cell>
          <cell r="W290">
            <v>535</v>
          </cell>
          <cell r="X290">
            <v>30</v>
          </cell>
          <cell r="Y290">
            <v>166</v>
          </cell>
          <cell r="Z290">
            <v>142</v>
          </cell>
          <cell r="AA290">
            <v>5</v>
          </cell>
          <cell r="AJ290">
            <v>90</v>
          </cell>
          <cell r="AK290">
            <v>734</v>
          </cell>
          <cell r="AL290">
            <v>836</v>
          </cell>
          <cell r="AM290">
            <v>81</v>
          </cell>
          <cell r="AN290">
            <v>89</v>
          </cell>
          <cell r="AO290">
            <v>321</v>
          </cell>
          <cell r="AP290">
            <v>265</v>
          </cell>
          <cell r="AQ290">
            <v>48</v>
          </cell>
          <cell r="AZ290">
            <v>23</v>
          </cell>
          <cell r="BA290">
            <v>174</v>
          </cell>
          <cell r="BB290">
            <v>73</v>
          </cell>
          <cell r="BC290">
            <v>6</v>
          </cell>
          <cell r="BD290">
            <v>30</v>
          </cell>
          <cell r="BE290">
            <v>197</v>
          </cell>
          <cell r="BF290">
            <v>88</v>
          </cell>
          <cell r="BG290">
            <v>8</v>
          </cell>
          <cell r="BH290">
            <v>39</v>
          </cell>
          <cell r="BI290">
            <v>208</v>
          </cell>
          <cell r="BJ290">
            <v>96</v>
          </cell>
          <cell r="BK290">
            <v>8</v>
          </cell>
        </row>
        <row r="291">
          <cell r="B291" t="str">
            <v>Kab. Lombok Timur</v>
          </cell>
          <cell r="C291" t="str">
            <v>Prov. Nusa Tenggara Barat</v>
          </cell>
          <cell r="D291">
            <v>8</v>
          </cell>
          <cell r="E291">
            <v>43</v>
          </cell>
          <cell r="F291">
            <v>44</v>
          </cell>
          <cell r="G291">
            <v>7</v>
          </cell>
          <cell r="H291">
            <v>371</v>
          </cell>
          <cell r="I291">
            <v>1181</v>
          </cell>
          <cell r="J291">
            <v>1100</v>
          </cell>
          <cell r="K291">
            <v>83</v>
          </cell>
          <cell r="T291">
            <v>662</v>
          </cell>
          <cell r="U291">
            <v>4850</v>
          </cell>
          <cell r="V291">
            <v>4602</v>
          </cell>
          <cell r="W291">
            <v>631</v>
          </cell>
          <cell r="X291">
            <v>76</v>
          </cell>
          <cell r="Y291">
            <v>455</v>
          </cell>
          <cell r="Z291">
            <v>413</v>
          </cell>
          <cell r="AA291">
            <v>22</v>
          </cell>
          <cell r="AJ291">
            <v>103</v>
          </cell>
          <cell r="AK291">
            <v>1044</v>
          </cell>
          <cell r="AL291">
            <v>1016</v>
          </cell>
          <cell r="AM291">
            <v>95</v>
          </cell>
          <cell r="AN291">
            <v>128</v>
          </cell>
          <cell r="AO291">
            <v>477</v>
          </cell>
          <cell r="AP291">
            <v>421</v>
          </cell>
          <cell r="AQ291">
            <v>90</v>
          </cell>
          <cell r="AZ291">
            <v>19</v>
          </cell>
          <cell r="BA291">
            <v>352</v>
          </cell>
          <cell r="BB291">
            <v>114</v>
          </cell>
          <cell r="BC291">
            <v>15</v>
          </cell>
          <cell r="BD291">
            <v>22</v>
          </cell>
          <cell r="BE291">
            <v>361</v>
          </cell>
          <cell r="BF291">
            <v>118</v>
          </cell>
          <cell r="BG291">
            <v>16</v>
          </cell>
          <cell r="BH291">
            <v>23</v>
          </cell>
          <cell r="BI291">
            <v>365</v>
          </cell>
          <cell r="BJ291">
            <v>120</v>
          </cell>
          <cell r="BK291">
            <v>16</v>
          </cell>
        </row>
        <row r="292">
          <cell r="B292" t="str">
            <v>Kab. Lombok Utara</v>
          </cell>
          <cell r="C292" t="str">
            <v>Prov. Nusa Tenggara Barat</v>
          </cell>
          <cell r="D292">
            <v>6</v>
          </cell>
          <cell r="E292">
            <v>27</v>
          </cell>
          <cell r="F292">
            <v>20</v>
          </cell>
          <cell r="G292">
            <v>6</v>
          </cell>
          <cell r="H292">
            <v>65</v>
          </cell>
          <cell r="I292">
            <v>156</v>
          </cell>
          <cell r="J292">
            <v>120</v>
          </cell>
          <cell r="K292">
            <v>22</v>
          </cell>
          <cell r="T292">
            <v>143</v>
          </cell>
          <cell r="U292">
            <v>985</v>
          </cell>
          <cell r="V292">
            <v>958</v>
          </cell>
          <cell r="W292">
            <v>143</v>
          </cell>
          <cell r="X292">
            <v>10</v>
          </cell>
          <cell r="Y292">
            <v>47</v>
          </cell>
          <cell r="Z292">
            <v>43</v>
          </cell>
          <cell r="AA292">
            <v>2</v>
          </cell>
          <cell r="AJ292">
            <v>34</v>
          </cell>
          <cell r="AK292">
            <v>267</v>
          </cell>
          <cell r="AL292">
            <v>285</v>
          </cell>
          <cell r="AM292">
            <v>32</v>
          </cell>
          <cell r="AN292">
            <v>4</v>
          </cell>
          <cell r="AO292">
            <v>8</v>
          </cell>
          <cell r="AP292">
            <v>9</v>
          </cell>
          <cell r="AQ292">
            <v>2</v>
          </cell>
          <cell r="AZ292">
            <v>8</v>
          </cell>
          <cell r="BA292">
            <v>46</v>
          </cell>
          <cell r="BB292">
            <v>17</v>
          </cell>
          <cell r="BC292">
            <v>1</v>
          </cell>
          <cell r="BD292">
            <v>8</v>
          </cell>
          <cell r="BE292">
            <v>46</v>
          </cell>
          <cell r="BF292">
            <v>17</v>
          </cell>
          <cell r="BG292">
            <v>1</v>
          </cell>
          <cell r="BH292">
            <v>9</v>
          </cell>
          <cell r="BI292">
            <v>46</v>
          </cell>
          <cell r="BJ292">
            <v>18</v>
          </cell>
          <cell r="BK292">
            <v>1</v>
          </cell>
        </row>
        <row r="293">
          <cell r="B293" t="str">
            <v>Kab. Sumbawa</v>
          </cell>
          <cell r="C293" t="str">
            <v>Prov. Nusa Tenggara Barat</v>
          </cell>
          <cell r="D293">
            <v>9</v>
          </cell>
          <cell r="E293">
            <v>50</v>
          </cell>
          <cell r="F293">
            <v>28</v>
          </cell>
          <cell r="G293">
            <v>5</v>
          </cell>
          <cell r="H293">
            <v>197</v>
          </cell>
          <cell r="I293">
            <v>449</v>
          </cell>
          <cell r="J293">
            <v>403</v>
          </cell>
          <cell r="K293">
            <v>60</v>
          </cell>
          <cell r="T293">
            <v>361</v>
          </cell>
          <cell r="U293">
            <v>2412</v>
          </cell>
          <cell r="V293">
            <v>2267</v>
          </cell>
          <cell r="W293">
            <v>332</v>
          </cell>
          <cell r="X293">
            <v>9</v>
          </cell>
          <cell r="Y293">
            <v>68</v>
          </cell>
          <cell r="Z293">
            <v>59</v>
          </cell>
          <cell r="AA293">
            <v>1</v>
          </cell>
          <cell r="AJ293">
            <v>93</v>
          </cell>
          <cell r="AK293">
            <v>667</v>
          </cell>
          <cell r="AL293">
            <v>687</v>
          </cell>
          <cell r="AM293">
            <v>87</v>
          </cell>
          <cell r="AN293">
            <v>13</v>
          </cell>
          <cell r="AO293">
            <v>61</v>
          </cell>
          <cell r="AP293">
            <v>53</v>
          </cell>
          <cell r="AQ293">
            <v>6</v>
          </cell>
          <cell r="AZ293">
            <v>13</v>
          </cell>
          <cell r="BA293">
            <v>62</v>
          </cell>
          <cell r="BB293">
            <v>22</v>
          </cell>
          <cell r="BC293">
            <v>2</v>
          </cell>
          <cell r="BD293">
            <v>27</v>
          </cell>
          <cell r="BE293">
            <v>97</v>
          </cell>
          <cell r="BF293">
            <v>43</v>
          </cell>
          <cell r="BG293">
            <v>5</v>
          </cell>
          <cell r="BH293">
            <v>34</v>
          </cell>
          <cell r="BI293">
            <v>103</v>
          </cell>
          <cell r="BJ293">
            <v>50</v>
          </cell>
          <cell r="BK293">
            <v>6</v>
          </cell>
        </row>
        <row r="294">
          <cell r="B294" t="str">
            <v>Kab. Sumbawa Barat</v>
          </cell>
          <cell r="C294" t="str">
            <v>Prov. Nusa Tenggara Barat</v>
          </cell>
          <cell r="D294">
            <v>28</v>
          </cell>
          <cell r="E294">
            <v>122</v>
          </cell>
          <cell r="F294">
            <v>101</v>
          </cell>
          <cell r="G294">
            <v>24</v>
          </cell>
          <cell r="H294">
            <v>76</v>
          </cell>
          <cell r="I294">
            <v>217</v>
          </cell>
          <cell r="J294">
            <v>202</v>
          </cell>
          <cell r="K294">
            <v>33</v>
          </cell>
          <cell r="T294">
            <v>89</v>
          </cell>
          <cell r="U294">
            <v>680</v>
          </cell>
          <cell r="V294">
            <v>660</v>
          </cell>
          <cell r="W294">
            <v>84</v>
          </cell>
          <cell r="X294">
            <v>14</v>
          </cell>
          <cell r="Y294">
            <v>71</v>
          </cell>
          <cell r="Z294">
            <v>69</v>
          </cell>
          <cell r="AA294">
            <v>4</v>
          </cell>
          <cell r="AJ294">
            <v>29</v>
          </cell>
          <cell r="AK294">
            <v>197</v>
          </cell>
          <cell r="AL294">
            <v>229</v>
          </cell>
          <cell r="AM294">
            <v>29</v>
          </cell>
          <cell r="AN294">
            <v>4</v>
          </cell>
          <cell r="AO294">
            <v>12</v>
          </cell>
          <cell r="AP294">
            <v>10</v>
          </cell>
          <cell r="AQ294">
            <v>1</v>
          </cell>
          <cell r="AZ294">
            <v>1</v>
          </cell>
          <cell r="BA294">
            <v>0</v>
          </cell>
          <cell r="BB294">
            <v>4</v>
          </cell>
          <cell r="BC294">
            <v>1</v>
          </cell>
          <cell r="BD294">
            <v>4</v>
          </cell>
          <cell r="BE294">
            <v>7</v>
          </cell>
          <cell r="BF294">
            <v>10</v>
          </cell>
          <cell r="BG294">
            <v>1</v>
          </cell>
          <cell r="BH294">
            <v>8</v>
          </cell>
          <cell r="BI294">
            <v>10</v>
          </cell>
          <cell r="BJ294">
            <v>14</v>
          </cell>
          <cell r="BK294">
            <v>4</v>
          </cell>
        </row>
        <row r="295">
          <cell r="B295" t="str">
            <v>Kota Bima</v>
          </cell>
          <cell r="C295" t="str">
            <v>Prov. Nusa Tenggara Barat</v>
          </cell>
          <cell r="D295">
            <v>33</v>
          </cell>
          <cell r="E295">
            <v>116</v>
          </cell>
          <cell r="F295">
            <v>67</v>
          </cell>
          <cell r="G295">
            <v>31</v>
          </cell>
          <cell r="H295">
            <v>52</v>
          </cell>
          <cell r="I295">
            <v>126</v>
          </cell>
          <cell r="J295">
            <v>99</v>
          </cell>
          <cell r="K295">
            <v>29</v>
          </cell>
          <cell r="T295">
            <v>71</v>
          </cell>
          <cell r="U295">
            <v>626</v>
          </cell>
          <cell r="V295">
            <v>660</v>
          </cell>
          <cell r="W295">
            <v>67</v>
          </cell>
          <cell r="X295">
            <v>8</v>
          </cell>
          <cell r="Y295">
            <v>56</v>
          </cell>
          <cell r="Z295">
            <v>48</v>
          </cell>
          <cell r="AA295">
            <v>4</v>
          </cell>
          <cell r="AJ295">
            <v>15</v>
          </cell>
          <cell r="AK295">
            <v>202</v>
          </cell>
          <cell r="AL295">
            <v>223</v>
          </cell>
          <cell r="AM295">
            <v>15</v>
          </cell>
          <cell r="AN295">
            <v>6</v>
          </cell>
          <cell r="AO295">
            <v>26</v>
          </cell>
          <cell r="AP295">
            <v>26</v>
          </cell>
          <cell r="AQ295">
            <v>4</v>
          </cell>
          <cell r="AZ295">
            <v>13</v>
          </cell>
          <cell r="BA295">
            <v>49</v>
          </cell>
          <cell r="BB295">
            <v>32</v>
          </cell>
          <cell r="BC295">
            <v>9</v>
          </cell>
          <cell r="BD295">
            <v>17</v>
          </cell>
          <cell r="BE295">
            <v>58</v>
          </cell>
          <cell r="BF295">
            <v>36</v>
          </cell>
          <cell r="BG295">
            <v>10</v>
          </cell>
          <cell r="BH295">
            <v>21</v>
          </cell>
          <cell r="BI295">
            <v>68</v>
          </cell>
          <cell r="BJ295">
            <v>40</v>
          </cell>
          <cell r="BK295">
            <v>14</v>
          </cell>
        </row>
        <row r="296">
          <cell r="B296" t="str">
            <v>Kota Mataram</v>
          </cell>
          <cell r="C296" t="str">
            <v>Prov. Nusa Tenggara Barat</v>
          </cell>
          <cell r="D296">
            <v>4</v>
          </cell>
          <cell r="E296">
            <v>21</v>
          </cell>
          <cell r="F296">
            <v>14</v>
          </cell>
          <cell r="G296">
            <v>4</v>
          </cell>
          <cell r="H296">
            <v>133</v>
          </cell>
          <cell r="I296">
            <v>405</v>
          </cell>
          <cell r="J296">
            <v>424</v>
          </cell>
          <cell r="K296">
            <v>79</v>
          </cell>
          <cell r="T296">
            <v>146</v>
          </cell>
          <cell r="U296">
            <v>1278</v>
          </cell>
          <cell r="V296">
            <v>1177</v>
          </cell>
          <cell r="W296">
            <v>140</v>
          </cell>
          <cell r="X296">
            <v>24</v>
          </cell>
          <cell r="Y296">
            <v>241</v>
          </cell>
          <cell r="Z296">
            <v>244</v>
          </cell>
          <cell r="AA296">
            <v>15</v>
          </cell>
          <cell r="AJ296">
            <v>24</v>
          </cell>
          <cell r="AK296">
            <v>491</v>
          </cell>
          <cell r="AL296">
            <v>547</v>
          </cell>
          <cell r="AM296">
            <v>23</v>
          </cell>
          <cell r="AN296">
            <v>18</v>
          </cell>
          <cell r="AO296">
            <v>108</v>
          </cell>
          <cell r="AP296">
            <v>106</v>
          </cell>
          <cell r="AQ296">
            <v>13</v>
          </cell>
          <cell r="AZ296">
            <v>5</v>
          </cell>
          <cell r="BA296">
            <v>35</v>
          </cell>
          <cell r="BB296">
            <v>3</v>
          </cell>
          <cell r="BC296">
            <v>4</v>
          </cell>
          <cell r="BD296">
            <v>6</v>
          </cell>
          <cell r="BE296">
            <v>39</v>
          </cell>
          <cell r="BF296">
            <v>4</v>
          </cell>
          <cell r="BG296">
            <v>5</v>
          </cell>
          <cell r="BH296">
            <v>6</v>
          </cell>
          <cell r="BI296">
            <v>39</v>
          </cell>
          <cell r="BJ296">
            <v>4</v>
          </cell>
          <cell r="BK296">
            <v>5</v>
          </cell>
        </row>
        <row r="297">
          <cell r="B297" t="str">
            <v>Kab. Alor</v>
          </cell>
          <cell r="C297" t="str">
            <v>Prov. Nusa Tenggara Timur</v>
          </cell>
          <cell r="D297">
            <v>21</v>
          </cell>
          <cell r="E297">
            <v>35</v>
          </cell>
          <cell r="F297">
            <v>42</v>
          </cell>
          <cell r="G297">
            <v>11</v>
          </cell>
          <cell r="H297">
            <v>69</v>
          </cell>
          <cell r="I297">
            <v>95</v>
          </cell>
          <cell r="J297">
            <v>122</v>
          </cell>
          <cell r="K297">
            <v>18</v>
          </cell>
          <cell r="T297">
            <v>194</v>
          </cell>
          <cell r="U297">
            <v>1181</v>
          </cell>
          <cell r="V297">
            <v>1025</v>
          </cell>
          <cell r="W297">
            <v>93</v>
          </cell>
          <cell r="X297">
            <v>86</v>
          </cell>
          <cell r="Y297">
            <v>598</v>
          </cell>
          <cell r="Z297">
            <v>586</v>
          </cell>
          <cell r="AA297">
            <v>31</v>
          </cell>
          <cell r="AJ297">
            <v>98</v>
          </cell>
          <cell r="AK297">
            <v>464</v>
          </cell>
          <cell r="AL297">
            <v>456</v>
          </cell>
          <cell r="AM297">
            <v>29</v>
          </cell>
          <cell r="AN297">
            <v>10</v>
          </cell>
          <cell r="AO297">
            <v>53</v>
          </cell>
          <cell r="AP297">
            <v>59</v>
          </cell>
          <cell r="AQ297">
            <v>7</v>
          </cell>
          <cell r="AZ297">
            <v>8</v>
          </cell>
          <cell r="BA297">
            <v>42</v>
          </cell>
          <cell r="BB297">
            <v>11</v>
          </cell>
          <cell r="BC297">
            <v>3</v>
          </cell>
          <cell r="BD297">
            <v>8</v>
          </cell>
          <cell r="BE297">
            <v>42</v>
          </cell>
          <cell r="BF297">
            <v>11</v>
          </cell>
          <cell r="BG297">
            <v>3</v>
          </cell>
          <cell r="BH297">
            <v>8</v>
          </cell>
          <cell r="BI297">
            <v>42</v>
          </cell>
          <cell r="BJ297">
            <v>11</v>
          </cell>
          <cell r="BK297">
            <v>3</v>
          </cell>
        </row>
        <row r="298">
          <cell r="B298" t="str">
            <v>Kab. Belu</v>
          </cell>
          <cell r="C298" t="str">
            <v>Prov. Nusa Tenggara Timur</v>
          </cell>
          <cell r="D298">
            <v>2</v>
          </cell>
          <cell r="E298">
            <v>7</v>
          </cell>
          <cell r="F298">
            <v>7</v>
          </cell>
          <cell r="G298">
            <v>0</v>
          </cell>
          <cell r="H298">
            <v>18</v>
          </cell>
          <cell r="I298">
            <v>57</v>
          </cell>
          <cell r="J298">
            <v>57</v>
          </cell>
          <cell r="K298">
            <v>5</v>
          </cell>
          <cell r="T298">
            <v>92</v>
          </cell>
          <cell r="U298">
            <v>821</v>
          </cell>
          <cell r="V298">
            <v>862</v>
          </cell>
          <cell r="W298">
            <v>74</v>
          </cell>
          <cell r="X298">
            <v>53</v>
          </cell>
          <cell r="Y298">
            <v>487</v>
          </cell>
          <cell r="Z298">
            <v>524</v>
          </cell>
          <cell r="AA298">
            <v>39</v>
          </cell>
          <cell r="AJ298">
            <v>34</v>
          </cell>
          <cell r="AK298">
            <v>383</v>
          </cell>
          <cell r="AL298">
            <v>363</v>
          </cell>
          <cell r="AM298">
            <v>23</v>
          </cell>
          <cell r="AN298">
            <v>13</v>
          </cell>
          <cell r="AO298">
            <v>115</v>
          </cell>
          <cell r="AP298">
            <v>117</v>
          </cell>
          <cell r="AQ298">
            <v>7</v>
          </cell>
          <cell r="AZ298">
            <v>4</v>
          </cell>
          <cell r="BA298">
            <v>13</v>
          </cell>
          <cell r="BB298">
            <v>6</v>
          </cell>
          <cell r="BC298">
            <v>3</v>
          </cell>
          <cell r="BD298">
            <v>4</v>
          </cell>
          <cell r="BE298">
            <v>13</v>
          </cell>
          <cell r="BF298">
            <v>6</v>
          </cell>
          <cell r="BG298">
            <v>3</v>
          </cell>
          <cell r="BH298">
            <v>4</v>
          </cell>
          <cell r="BI298">
            <v>13</v>
          </cell>
          <cell r="BJ298">
            <v>6</v>
          </cell>
          <cell r="BK298">
            <v>3</v>
          </cell>
        </row>
        <row r="299">
          <cell r="B299" t="str">
            <v>Kab. Ende</v>
          </cell>
          <cell r="C299" t="str">
            <v>Prov. Nusa Tenggara Timur</v>
          </cell>
          <cell r="D299">
            <v>2</v>
          </cell>
          <cell r="E299">
            <v>10</v>
          </cell>
          <cell r="F299">
            <v>10</v>
          </cell>
          <cell r="G299">
            <v>1</v>
          </cell>
          <cell r="H299">
            <v>108</v>
          </cell>
          <cell r="I299">
            <v>203</v>
          </cell>
          <cell r="J299">
            <v>208</v>
          </cell>
          <cell r="K299">
            <v>45</v>
          </cell>
          <cell r="T299">
            <v>177</v>
          </cell>
          <cell r="U299">
            <v>1119</v>
          </cell>
          <cell r="V299">
            <v>1159</v>
          </cell>
          <cell r="W299">
            <v>117</v>
          </cell>
          <cell r="X299">
            <v>156</v>
          </cell>
          <cell r="Y299">
            <v>1003</v>
          </cell>
          <cell r="Z299">
            <v>1043</v>
          </cell>
          <cell r="AA299">
            <v>61</v>
          </cell>
          <cell r="AJ299">
            <v>57</v>
          </cell>
          <cell r="AK299">
            <v>381</v>
          </cell>
          <cell r="AL299">
            <v>410</v>
          </cell>
          <cell r="AM299">
            <v>32</v>
          </cell>
          <cell r="AN299">
            <v>32</v>
          </cell>
          <cell r="AO299">
            <v>211</v>
          </cell>
          <cell r="AP299">
            <v>225</v>
          </cell>
          <cell r="AQ299">
            <v>23</v>
          </cell>
          <cell r="AZ299">
            <v>1</v>
          </cell>
          <cell r="BA299">
            <v>2</v>
          </cell>
          <cell r="BB299">
            <v>5</v>
          </cell>
          <cell r="BC299">
            <v>0</v>
          </cell>
          <cell r="BD299">
            <v>7</v>
          </cell>
          <cell r="BE299">
            <v>18</v>
          </cell>
          <cell r="BF299">
            <v>21</v>
          </cell>
          <cell r="BG299">
            <v>0</v>
          </cell>
          <cell r="BH299">
            <v>7</v>
          </cell>
          <cell r="BI299">
            <v>18</v>
          </cell>
          <cell r="BJ299">
            <v>21</v>
          </cell>
          <cell r="BK299">
            <v>0</v>
          </cell>
        </row>
        <row r="300">
          <cell r="B300" t="str">
            <v>Kab. Flores Timur</v>
          </cell>
          <cell r="C300" t="str">
            <v>Prov. Nusa Tenggara Timur</v>
          </cell>
          <cell r="D300">
            <v>17</v>
          </cell>
          <cell r="E300">
            <v>54</v>
          </cell>
          <cell r="F300">
            <v>57</v>
          </cell>
          <cell r="G300">
            <v>14</v>
          </cell>
          <cell r="H300">
            <v>212</v>
          </cell>
          <cell r="I300">
            <v>390</v>
          </cell>
          <cell r="J300">
            <v>454</v>
          </cell>
          <cell r="K300">
            <v>49</v>
          </cell>
          <cell r="T300">
            <v>152</v>
          </cell>
          <cell r="U300">
            <v>1024</v>
          </cell>
          <cell r="V300">
            <v>1026</v>
          </cell>
          <cell r="W300">
            <v>103</v>
          </cell>
          <cell r="X300">
            <v>128</v>
          </cell>
          <cell r="Y300">
            <v>836</v>
          </cell>
          <cell r="Z300">
            <v>852</v>
          </cell>
          <cell r="AA300">
            <v>34</v>
          </cell>
          <cell r="AJ300">
            <v>40</v>
          </cell>
          <cell r="AK300">
            <v>353</v>
          </cell>
          <cell r="AL300">
            <v>355</v>
          </cell>
          <cell r="AM300">
            <v>11</v>
          </cell>
          <cell r="AN300">
            <v>23</v>
          </cell>
          <cell r="AO300">
            <v>167</v>
          </cell>
          <cell r="AP300">
            <v>169</v>
          </cell>
          <cell r="AQ300">
            <v>7</v>
          </cell>
          <cell r="AZ300">
            <v>4</v>
          </cell>
          <cell r="BA300">
            <v>17</v>
          </cell>
          <cell r="BB300">
            <v>13</v>
          </cell>
          <cell r="BC300">
            <v>2</v>
          </cell>
          <cell r="BD300">
            <v>6</v>
          </cell>
          <cell r="BE300">
            <v>21</v>
          </cell>
          <cell r="BF300">
            <v>19</v>
          </cell>
          <cell r="BG300">
            <v>2</v>
          </cell>
          <cell r="BH300">
            <v>7</v>
          </cell>
          <cell r="BI300">
            <v>22</v>
          </cell>
          <cell r="BJ300">
            <v>20</v>
          </cell>
          <cell r="BK300">
            <v>2</v>
          </cell>
        </row>
        <row r="301">
          <cell r="B301" t="str">
            <v>Kab. Kupang</v>
          </cell>
          <cell r="C301" t="str">
            <v>Prov. Nusa Tenggara Timur</v>
          </cell>
          <cell r="D301">
            <v>10</v>
          </cell>
          <cell r="E301">
            <v>19</v>
          </cell>
          <cell r="F301">
            <v>16</v>
          </cell>
          <cell r="G301">
            <v>1</v>
          </cell>
          <cell r="H301">
            <v>104</v>
          </cell>
          <cell r="I301">
            <v>139</v>
          </cell>
          <cell r="J301">
            <v>158</v>
          </cell>
          <cell r="K301">
            <v>12</v>
          </cell>
          <cell r="T301">
            <v>288</v>
          </cell>
          <cell r="U301">
            <v>1993</v>
          </cell>
          <cell r="V301">
            <v>1917</v>
          </cell>
          <cell r="W301">
            <v>208</v>
          </cell>
          <cell r="X301">
            <v>76</v>
          </cell>
          <cell r="Y301">
            <v>524</v>
          </cell>
          <cell r="Z301">
            <v>493</v>
          </cell>
          <cell r="AA301">
            <v>58</v>
          </cell>
          <cell r="AJ301">
            <v>139</v>
          </cell>
          <cell r="AK301">
            <v>811</v>
          </cell>
          <cell r="AL301">
            <v>823</v>
          </cell>
          <cell r="AM301">
            <v>25</v>
          </cell>
          <cell r="AN301">
            <v>25</v>
          </cell>
          <cell r="AO301">
            <v>102</v>
          </cell>
          <cell r="AP301">
            <v>115</v>
          </cell>
          <cell r="AQ301">
            <v>2</v>
          </cell>
          <cell r="AZ301">
            <v>12</v>
          </cell>
          <cell r="BA301">
            <v>49</v>
          </cell>
          <cell r="BB301">
            <v>21</v>
          </cell>
          <cell r="BC301">
            <v>4</v>
          </cell>
          <cell r="BD301">
            <v>18</v>
          </cell>
          <cell r="BE301">
            <v>55</v>
          </cell>
          <cell r="BF301">
            <v>33</v>
          </cell>
          <cell r="BG301">
            <v>4</v>
          </cell>
          <cell r="BH301">
            <v>18</v>
          </cell>
          <cell r="BI301">
            <v>55</v>
          </cell>
          <cell r="BJ301">
            <v>33</v>
          </cell>
          <cell r="BK301">
            <v>4</v>
          </cell>
        </row>
        <row r="302">
          <cell r="B302" t="str">
            <v>Kab. Lembata</v>
          </cell>
          <cell r="C302" t="str">
            <v>Prov. Nusa Tenggara Timur</v>
          </cell>
          <cell r="D302">
            <v>15</v>
          </cell>
          <cell r="E302">
            <v>34</v>
          </cell>
          <cell r="F302">
            <v>35</v>
          </cell>
          <cell r="G302">
            <v>8</v>
          </cell>
          <cell r="H302">
            <v>68</v>
          </cell>
          <cell r="I302">
            <v>121</v>
          </cell>
          <cell r="J302">
            <v>141</v>
          </cell>
          <cell r="K302">
            <v>17</v>
          </cell>
          <cell r="T302">
            <v>101</v>
          </cell>
          <cell r="U302">
            <v>668</v>
          </cell>
          <cell r="V302">
            <v>698</v>
          </cell>
          <cell r="W302">
            <v>65</v>
          </cell>
          <cell r="X302">
            <v>57</v>
          </cell>
          <cell r="Y302">
            <v>362</v>
          </cell>
          <cell r="Z302">
            <v>377</v>
          </cell>
          <cell r="AA302">
            <v>30</v>
          </cell>
          <cell r="AJ302">
            <v>38</v>
          </cell>
          <cell r="AK302">
            <v>213</v>
          </cell>
          <cell r="AL302">
            <v>226</v>
          </cell>
          <cell r="AM302">
            <v>9</v>
          </cell>
          <cell r="AN302">
            <v>13</v>
          </cell>
          <cell r="AO302">
            <v>82</v>
          </cell>
          <cell r="AP302">
            <v>86</v>
          </cell>
          <cell r="AQ302">
            <v>8</v>
          </cell>
          <cell r="AZ302">
            <v>5</v>
          </cell>
          <cell r="BA302">
            <v>26</v>
          </cell>
          <cell r="BB302">
            <v>5</v>
          </cell>
          <cell r="BC302">
            <v>1</v>
          </cell>
          <cell r="BD302">
            <v>5</v>
          </cell>
          <cell r="BE302">
            <v>26</v>
          </cell>
          <cell r="BF302">
            <v>5</v>
          </cell>
          <cell r="BG302">
            <v>1</v>
          </cell>
          <cell r="BH302">
            <v>5</v>
          </cell>
          <cell r="BI302">
            <v>26</v>
          </cell>
          <cell r="BJ302">
            <v>5</v>
          </cell>
          <cell r="BK302">
            <v>1</v>
          </cell>
        </row>
        <row r="303">
          <cell r="B303" t="str">
            <v>Kab. Malaka</v>
          </cell>
          <cell r="C303" t="str">
            <v>Prov. Nusa Tenggara Timur</v>
          </cell>
          <cell r="D303">
            <v>1</v>
          </cell>
          <cell r="E303">
            <v>2</v>
          </cell>
          <cell r="F303">
            <v>2</v>
          </cell>
          <cell r="G303">
            <v>0</v>
          </cell>
          <cell r="H303">
            <v>3</v>
          </cell>
          <cell r="I303">
            <v>4</v>
          </cell>
          <cell r="J303">
            <v>7</v>
          </cell>
          <cell r="K303">
            <v>0</v>
          </cell>
          <cell r="T303">
            <v>121</v>
          </cell>
          <cell r="U303">
            <v>794</v>
          </cell>
          <cell r="V303">
            <v>873</v>
          </cell>
          <cell r="W303">
            <v>67</v>
          </cell>
          <cell r="X303">
            <v>86</v>
          </cell>
          <cell r="Y303">
            <v>593</v>
          </cell>
          <cell r="Z303">
            <v>692</v>
          </cell>
          <cell r="AA303">
            <v>48</v>
          </cell>
          <cell r="AJ303">
            <v>38</v>
          </cell>
          <cell r="AK303">
            <v>299</v>
          </cell>
          <cell r="AL303">
            <v>276</v>
          </cell>
          <cell r="AM303">
            <v>9</v>
          </cell>
          <cell r="AN303">
            <v>21</v>
          </cell>
          <cell r="AO303">
            <v>173</v>
          </cell>
          <cell r="AP303">
            <v>157</v>
          </cell>
          <cell r="AQ303">
            <v>8</v>
          </cell>
          <cell r="AZ303">
            <v>1</v>
          </cell>
          <cell r="BA303">
            <v>0</v>
          </cell>
          <cell r="BB303">
            <v>0</v>
          </cell>
          <cell r="BC303">
            <v>0</v>
          </cell>
          <cell r="BD303">
            <v>1</v>
          </cell>
          <cell r="BE303">
            <v>0</v>
          </cell>
          <cell r="BF303">
            <v>0</v>
          </cell>
          <cell r="BG303">
            <v>0</v>
          </cell>
          <cell r="BH303">
            <v>1</v>
          </cell>
          <cell r="BI303">
            <v>0</v>
          </cell>
          <cell r="BJ303">
            <v>0</v>
          </cell>
          <cell r="BK303">
            <v>0</v>
          </cell>
        </row>
        <row r="304">
          <cell r="B304" t="str">
            <v>Kab. Manggarai</v>
          </cell>
          <cell r="C304" t="str">
            <v>Prov. Nusa Tenggara Timur</v>
          </cell>
          <cell r="D304">
            <v>8</v>
          </cell>
          <cell r="E304">
            <v>15</v>
          </cell>
          <cell r="F304">
            <v>16</v>
          </cell>
          <cell r="G304">
            <v>0</v>
          </cell>
          <cell r="H304">
            <v>16</v>
          </cell>
          <cell r="I304">
            <v>75</v>
          </cell>
          <cell r="J304">
            <v>71</v>
          </cell>
          <cell r="K304">
            <v>13</v>
          </cell>
          <cell r="T304">
            <v>160</v>
          </cell>
          <cell r="U304">
            <v>1260</v>
          </cell>
          <cell r="V304">
            <v>1308</v>
          </cell>
          <cell r="W304">
            <v>66</v>
          </cell>
          <cell r="X304">
            <v>82</v>
          </cell>
          <cell r="Y304">
            <v>770</v>
          </cell>
          <cell r="Z304">
            <v>788</v>
          </cell>
          <cell r="AA304">
            <v>48</v>
          </cell>
          <cell r="AJ304">
            <v>58</v>
          </cell>
          <cell r="AK304">
            <v>692</v>
          </cell>
          <cell r="AL304">
            <v>510</v>
          </cell>
          <cell r="AM304">
            <v>19</v>
          </cell>
          <cell r="AN304">
            <v>13</v>
          </cell>
          <cell r="AO304">
            <v>129</v>
          </cell>
          <cell r="AP304">
            <v>150</v>
          </cell>
          <cell r="AQ304">
            <v>6</v>
          </cell>
          <cell r="AZ304">
            <v>7</v>
          </cell>
          <cell r="BA304">
            <v>25</v>
          </cell>
          <cell r="BB304">
            <v>29</v>
          </cell>
          <cell r="BC304">
            <v>2</v>
          </cell>
          <cell r="BD304">
            <v>12</v>
          </cell>
          <cell r="BE304">
            <v>35</v>
          </cell>
          <cell r="BF304">
            <v>42</v>
          </cell>
          <cell r="BG304">
            <v>2</v>
          </cell>
          <cell r="BH304">
            <v>13</v>
          </cell>
          <cell r="BI304">
            <v>36</v>
          </cell>
          <cell r="BJ304">
            <v>45</v>
          </cell>
          <cell r="BK304">
            <v>2</v>
          </cell>
        </row>
        <row r="305">
          <cell r="B305" t="str">
            <v>Kab. Manggarai Barat</v>
          </cell>
          <cell r="C305" t="str">
            <v>Prov. Nusa Tenggara Timur</v>
          </cell>
          <cell r="D305">
            <v>11</v>
          </cell>
          <cell r="E305">
            <v>23</v>
          </cell>
          <cell r="F305">
            <v>22</v>
          </cell>
          <cell r="G305">
            <v>3</v>
          </cell>
          <cell r="H305">
            <v>8</v>
          </cell>
          <cell r="I305">
            <v>16</v>
          </cell>
          <cell r="J305">
            <v>25</v>
          </cell>
          <cell r="K305">
            <v>3</v>
          </cell>
          <cell r="T305">
            <v>174</v>
          </cell>
          <cell r="U305">
            <v>1284</v>
          </cell>
          <cell r="V305">
            <v>1283</v>
          </cell>
          <cell r="W305">
            <v>86</v>
          </cell>
          <cell r="X305">
            <v>87</v>
          </cell>
          <cell r="Y305">
            <v>649</v>
          </cell>
          <cell r="Z305">
            <v>683</v>
          </cell>
          <cell r="AA305">
            <v>18</v>
          </cell>
          <cell r="AJ305">
            <v>77</v>
          </cell>
          <cell r="AK305">
            <v>569</v>
          </cell>
          <cell r="AL305">
            <v>488</v>
          </cell>
          <cell r="AM305">
            <v>11</v>
          </cell>
          <cell r="AN305">
            <v>16</v>
          </cell>
          <cell r="AO305">
            <v>125</v>
          </cell>
          <cell r="AP305">
            <v>140</v>
          </cell>
          <cell r="AQ305">
            <v>5</v>
          </cell>
          <cell r="AZ305">
            <v>1</v>
          </cell>
          <cell r="BA305">
            <v>3</v>
          </cell>
          <cell r="BB305">
            <v>1</v>
          </cell>
          <cell r="BC305">
            <v>0</v>
          </cell>
          <cell r="BD305">
            <v>4</v>
          </cell>
          <cell r="BE305">
            <v>25</v>
          </cell>
          <cell r="BF305">
            <v>8</v>
          </cell>
          <cell r="BG305">
            <v>1</v>
          </cell>
          <cell r="BH305">
            <v>4</v>
          </cell>
          <cell r="BI305">
            <v>25</v>
          </cell>
          <cell r="BJ305">
            <v>8</v>
          </cell>
          <cell r="BK305">
            <v>1</v>
          </cell>
        </row>
        <row r="306">
          <cell r="B306" t="str">
            <v>Kab. Manggarai Timur</v>
          </cell>
          <cell r="C306" t="str">
            <v>Prov. Nusa Tenggara Timur</v>
          </cell>
          <cell r="D306">
            <v>8</v>
          </cell>
          <cell r="E306">
            <v>19</v>
          </cell>
          <cell r="F306">
            <v>26</v>
          </cell>
          <cell r="G306">
            <v>5</v>
          </cell>
          <cell r="H306">
            <v>10</v>
          </cell>
          <cell r="I306">
            <v>23</v>
          </cell>
          <cell r="J306">
            <v>19</v>
          </cell>
          <cell r="K306">
            <v>4</v>
          </cell>
          <cell r="T306">
            <v>226</v>
          </cell>
          <cell r="U306">
            <v>1446</v>
          </cell>
          <cell r="V306">
            <v>1482</v>
          </cell>
          <cell r="W306">
            <v>100</v>
          </cell>
          <cell r="X306">
            <v>103</v>
          </cell>
          <cell r="Y306">
            <v>737</v>
          </cell>
          <cell r="Z306">
            <v>774</v>
          </cell>
          <cell r="AA306">
            <v>60</v>
          </cell>
          <cell r="AJ306">
            <v>125</v>
          </cell>
          <cell r="AK306">
            <v>718</v>
          </cell>
          <cell r="AL306">
            <v>549</v>
          </cell>
          <cell r="AM306">
            <v>22</v>
          </cell>
          <cell r="AN306">
            <v>12</v>
          </cell>
          <cell r="AO306">
            <v>97</v>
          </cell>
          <cell r="AP306">
            <v>111</v>
          </cell>
          <cell r="AQ306">
            <v>0</v>
          </cell>
          <cell r="AZ306">
            <v>1</v>
          </cell>
          <cell r="BA306">
            <v>5</v>
          </cell>
          <cell r="BB306">
            <v>6</v>
          </cell>
          <cell r="BC306">
            <v>0</v>
          </cell>
          <cell r="BD306">
            <v>1</v>
          </cell>
          <cell r="BE306">
            <v>5</v>
          </cell>
          <cell r="BF306">
            <v>6</v>
          </cell>
          <cell r="BG306">
            <v>0</v>
          </cell>
          <cell r="BH306">
            <v>2</v>
          </cell>
          <cell r="BI306">
            <v>6</v>
          </cell>
          <cell r="BJ306">
            <v>7</v>
          </cell>
          <cell r="BK306">
            <v>0</v>
          </cell>
        </row>
        <row r="307">
          <cell r="B307" t="str">
            <v>Kab. Nagakeo</v>
          </cell>
          <cell r="C307" t="str">
            <v>Prov. Nusa Tenggara Timur</v>
          </cell>
          <cell r="D307">
            <v>16</v>
          </cell>
          <cell r="E307">
            <v>42</v>
          </cell>
          <cell r="F307">
            <v>43</v>
          </cell>
          <cell r="G307">
            <v>7</v>
          </cell>
          <cell r="H307">
            <v>71</v>
          </cell>
          <cell r="I307">
            <v>155</v>
          </cell>
          <cell r="J307">
            <v>161</v>
          </cell>
          <cell r="K307">
            <v>21</v>
          </cell>
          <cell r="T307">
            <v>100</v>
          </cell>
          <cell r="U307">
            <v>641</v>
          </cell>
          <cell r="V307">
            <v>657</v>
          </cell>
          <cell r="W307">
            <v>62</v>
          </cell>
          <cell r="X307">
            <v>77</v>
          </cell>
          <cell r="Y307">
            <v>496</v>
          </cell>
          <cell r="Z307">
            <v>499</v>
          </cell>
          <cell r="AA307">
            <v>38</v>
          </cell>
          <cell r="AJ307">
            <v>40</v>
          </cell>
          <cell r="AK307">
            <v>236</v>
          </cell>
          <cell r="AL307">
            <v>261</v>
          </cell>
          <cell r="AM307">
            <v>22</v>
          </cell>
          <cell r="AN307">
            <v>16</v>
          </cell>
          <cell r="AO307">
            <v>126</v>
          </cell>
          <cell r="AP307">
            <v>121</v>
          </cell>
          <cell r="AQ307">
            <v>13</v>
          </cell>
          <cell r="AZ307">
            <v>2</v>
          </cell>
          <cell r="BA307">
            <v>24</v>
          </cell>
          <cell r="BB307">
            <v>2</v>
          </cell>
          <cell r="BC307">
            <v>2</v>
          </cell>
          <cell r="BD307">
            <v>3</v>
          </cell>
          <cell r="BE307">
            <v>26</v>
          </cell>
          <cell r="BF307">
            <v>4</v>
          </cell>
          <cell r="BG307">
            <v>2</v>
          </cell>
          <cell r="BH307">
            <v>3</v>
          </cell>
          <cell r="BI307">
            <v>26</v>
          </cell>
          <cell r="BJ307">
            <v>4</v>
          </cell>
          <cell r="BK307">
            <v>2</v>
          </cell>
        </row>
        <row r="308">
          <cell r="B308" t="str">
            <v>Kab. Ngada</v>
          </cell>
          <cell r="C308" t="str">
            <v>Prov. Nusa Tenggara Timur</v>
          </cell>
          <cell r="D308">
            <v>38</v>
          </cell>
          <cell r="E308">
            <v>71</v>
          </cell>
          <cell r="F308">
            <v>80</v>
          </cell>
          <cell r="G308">
            <v>17</v>
          </cell>
          <cell r="H308">
            <v>52</v>
          </cell>
          <cell r="I308">
            <v>92</v>
          </cell>
          <cell r="J308">
            <v>100</v>
          </cell>
          <cell r="K308">
            <v>17</v>
          </cell>
          <cell r="T308">
            <v>113</v>
          </cell>
          <cell r="U308">
            <v>705</v>
          </cell>
          <cell r="V308">
            <v>737</v>
          </cell>
          <cell r="W308">
            <v>87</v>
          </cell>
          <cell r="X308">
            <v>62</v>
          </cell>
          <cell r="Y308">
            <v>392</v>
          </cell>
          <cell r="Z308">
            <v>423</v>
          </cell>
          <cell r="AA308">
            <v>47</v>
          </cell>
          <cell r="AJ308">
            <v>48</v>
          </cell>
          <cell r="AK308">
            <v>313</v>
          </cell>
          <cell r="AL308">
            <v>337</v>
          </cell>
          <cell r="AM308">
            <v>22</v>
          </cell>
          <cell r="AN308">
            <v>13</v>
          </cell>
          <cell r="AO308">
            <v>95</v>
          </cell>
          <cell r="AP308">
            <v>94</v>
          </cell>
          <cell r="AQ308">
            <v>2</v>
          </cell>
          <cell r="AZ308">
            <v>2</v>
          </cell>
          <cell r="BA308">
            <v>16</v>
          </cell>
          <cell r="BB308">
            <v>7</v>
          </cell>
          <cell r="BC308">
            <v>1</v>
          </cell>
          <cell r="BD308">
            <v>2</v>
          </cell>
          <cell r="BE308">
            <v>16</v>
          </cell>
          <cell r="BF308">
            <v>7</v>
          </cell>
          <cell r="BG308">
            <v>1</v>
          </cell>
          <cell r="BH308">
            <v>2</v>
          </cell>
          <cell r="BI308">
            <v>16</v>
          </cell>
          <cell r="BJ308">
            <v>7</v>
          </cell>
          <cell r="BK308">
            <v>1</v>
          </cell>
        </row>
        <row r="309">
          <cell r="B309" t="str">
            <v>Kab. Rote-Ndao</v>
          </cell>
          <cell r="C309" t="str">
            <v>Prov. Nusa Tenggara Timur</v>
          </cell>
          <cell r="D309">
            <v>6</v>
          </cell>
          <cell r="E309">
            <v>10</v>
          </cell>
          <cell r="F309">
            <v>10</v>
          </cell>
          <cell r="G309">
            <v>0</v>
          </cell>
          <cell r="H309">
            <v>55</v>
          </cell>
          <cell r="I309">
            <v>77</v>
          </cell>
          <cell r="J309">
            <v>89</v>
          </cell>
          <cell r="K309">
            <v>8</v>
          </cell>
          <cell r="T309">
            <v>121</v>
          </cell>
          <cell r="U309">
            <v>883</v>
          </cell>
          <cell r="V309">
            <v>886</v>
          </cell>
          <cell r="W309">
            <v>74</v>
          </cell>
          <cell r="X309">
            <v>23</v>
          </cell>
          <cell r="Y309">
            <v>148</v>
          </cell>
          <cell r="Z309">
            <v>152</v>
          </cell>
          <cell r="AA309">
            <v>6</v>
          </cell>
          <cell r="AJ309">
            <v>40</v>
          </cell>
          <cell r="AK309">
            <v>342</v>
          </cell>
          <cell r="AL309">
            <v>354</v>
          </cell>
          <cell r="AM309">
            <v>21</v>
          </cell>
          <cell r="AN309">
            <v>3</v>
          </cell>
          <cell r="AO309">
            <v>8</v>
          </cell>
          <cell r="AP309">
            <v>8</v>
          </cell>
          <cell r="AQ309">
            <v>1</v>
          </cell>
          <cell r="AZ309">
            <v>3</v>
          </cell>
          <cell r="BA309">
            <v>23</v>
          </cell>
          <cell r="BB309">
            <v>21</v>
          </cell>
          <cell r="BC309">
            <v>1</v>
          </cell>
          <cell r="BD309">
            <v>4</v>
          </cell>
          <cell r="BE309">
            <v>24</v>
          </cell>
          <cell r="BF309">
            <v>23</v>
          </cell>
          <cell r="BG309">
            <v>1</v>
          </cell>
          <cell r="BH309">
            <v>4</v>
          </cell>
          <cell r="BI309">
            <v>24</v>
          </cell>
          <cell r="BJ309">
            <v>23</v>
          </cell>
          <cell r="BK309">
            <v>1</v>
          </cell>
        </row>
        <row r="310">
          <cell r="B310" t="str">
            <v>Kab. Sabu Raijua</v>
          </cell>
          <cell r="C310" t="str">
            <v>Prov. Nusa Tenggara Timur</v>
          </cell>
          <cell r="D310">
            <v>2</v>
          </cell>
          <cell r="E310">
            <v>4</v>
          </cell>
          <cell r="F310">
            <v>3</v>
          </cell>
          <cell r="G310">
            <v>0</v>
          </cell>
          <cell r="H310">
            <v>13</v>
          </cell>
          <cell r="I310">
            <v>25</v>
          </cell>
          <cell r="J310">
            <v>27</v>
          </cell>
          <cell r="K310">
            <v>5</v>
          </cell>
          <cell r="T310">
            <v>49</v>
          </cell>
          <cell r="U310">
            <v>367</v>
          </cell>
          <cell r="V310">
            <v>350</v>
          </cell>
          <cell r="W310">
            <v>23</v>
          </cell>
          <cell r="X310">
            <v>28</v>
          </cell>
          <cell r="Y310">
            <v>197</v>
          </cell>
          <cell r="Z310">
            <v>194</v>
          </cell>
          <cell r="AA310">
            <v>6</v>
          </cell>
          <cell r="AJ310">
            <v>24</v>
          </cell>
          <cell r="AK310">
            <v>231</v>
          </cell>
          <cell r="AL310">
            <v>207</v>
          </cell>
          <cell r="AM310">
            <v>15</v>
          </cell>
          <cell r="AZ310">
            <v>3</v>
          </cell>
          <cell r="BA310">
            <v>11</v>
          </cell>
          <cell r="BB310">
            <v>8</v>
          </cell>
          <cell r="BC310">
            <v>0</v>
          </cell>
          <cell r="BD310">
            <v>3</v>
          </cell>
          <cell r="BE310">
            <v>11</v>
          </cell>
          <cell r="BF310">
            <v>8</v>
          </cell>
          <cell r="BG310">
            <v>0</v>
          </cell>
          <cell r="BH310">
            <v>3</v>
          </cell>
          <cell r="BI310">
            <v>11</v>
          </cell>
          <cell r="BJ310">
            <v>8</v>
          </cell>
          <cell r="BK310">
            <v>0</v>
          </cell>
        </row>
        <row r="311">
          <cell r="B311" t="str">
            <v>Kab. Sikka</v>
          </cell>
          <cell r="C311" t="str">
            <v>Prov. Nusa Tenggara Timur</v>
          </cell>
          <cell r="D311">
            <v>3</v>
          </cell>
          <cell r="E311">
            <v>12</v>
          </cell>
          <cell r="F311">
            <v>8</v>
          </cell>
          <cell r="G311">
            <v>2</v>
          </cell>
          <cell r="H311">
            <v>91</v>
          </cell>
          <cell r="I311">
            <v>221</v>
          </cell>
          <cell r="J311">
            <v>230</v>
          </cell>
          <cell r="K311">
            <v>39</v>
          </cell>
          <cell r="T311">
            <v>190</v>
          </cell>
          <cell r="U311">
            <v>1291</v>
          </cell>
          <cell r="V311">
            <v>1295</v>
          </cell>
          <cell r="W311">
            <v>98</v>
          </cell>
          <cell r="X311">
            <v>145</v>
          </cell>
          <cell r="Y311">
            <v>980</v>
          </cell>
          <cell r="Z311">
            <v>1003</v>
          </cell>
          <cell r="AA311">
            <v>79</v>
          </cell>
          <cell r="AJ311">
            <v>39</v>
          </cell>
          <cell r="AK311">
            <v>297</v>
          </cell>
          <cell r="AL311">
            <v>310</v>
          </cell>
          <cell r="AM311">
            <v>18</v>
          </cell>
          <cell r="AN311">
            <v>42</v>
          </cell>
          <cell r="AO311">
            <v>357</v>
          </cell>
          <cell r="AP311">
            <v>334</v>
          </cell>
          <cell r="AQ311">
            <v>12</v>
          </cell>
          <cell r="AZ311">
            <v>2</v>
          </cell>
          <cell r="BA311">
            <v>10</v>
          </cell>
          <cell r="BB311">
            <v>9</v>
          </cell>
          <cell r="BC311">
            <v>1</v>
          </cell>
          <cell r="BD311">
            <v>2</v>
          </cell>
          <cell r="BE311">
            <v>10</v>
          </cell>
          <cell r="BF311">
            <v>9</v>
          </cell>
          <cell r="BG311">
            <v>1</v>
          </cell>
          <cell r="BH311">
            <v>2</v>
          </cell>
          <cell r="BI311">
            <v>10</v>
          </cell>
          <cell r="BJ311">
            <v>9</v>
          </cell>
          <cell r="BK311">
            <v>1</v>
          </cell>
        </row>
        <row r="312">
          <cell r="B312" t="str">
            <v>Kab. Sumba Barat</v>
          </cell>
          <cell r="C312" t="str">
            <v>Prov. Nusa Tenggara Timur</v>
          </cell>
          <cell r="D312">
            <v>1</v>
          </cell>
          <cell r="E312">
            <v>3</v>
          </cell>
          <cell r="F312">
            <v>3</v>
          </cell>
          <cell r="G312">
            <v>1</v>
          </cell>
          <cell r="H312">
            <v>32</v>
          </cell>
          <cell r="I312">
            <v>71</v>
          </cell>
          <cell r="J312">
            <v>67</v>
          </cell>
          <cell r="K312">
            <v>10</v>
          </cell>
          <cell r="T312">
            <v>63</v>
          </cell>
          <cell r="U312">
            <v>560</v>
          </cell>
          <cell r="V312">
            <v>627</v>
          </cell>
          <cell r="W312">
            <v>30</v>
          </cell>
          <cell r="X312">
            <v>26</v>
          </cell>
          <cell r="Y312">
            <v>287</v>
          </cell>
          <cell r="Z312">
            <v>295</v>
          </cell>
          <cell r="AA312">
            <v>10</v>
          </cell>
          <cell r="AJ312">
            <v>35</v>
          </cell>
          <cell r="AK312">
            <v>283</v>
          </cell>
          <cell r="AL312">
            <v>285</v>
          </cell>
          <cell r="AM312">
            <v>18</v>
          </cell>
          <cell r="AN312">
            <v>5</v>
          </cell>
          <cell r="AO312">
            <v>49</v>
          </cell>
          <cell r="AP312">
            <v>49</v>
          </cell>
          <cell r="AQ312">
            <v>0</v>
          </cell>
          <cell r="AZ312">
            <v>2</v>
          </cell>
          <cell r="BA312">
            <v>13</v>
          </cell>
          <cell r="BB312">
            <v>7</v>
          </cell>
          <cell r="BC312">
            <v>1</v>
          </cell>
          <cell r="BD312">
            <v>3</v>
          </cell>
          <cell r="BE312">
            <v>15</v>
          </cell>
          <cell r="BF312">
            <v>10</v>
          </cell>
          <cell r="BG312">
            <v>1</v>
          </cell>
          <cell r="BH312">
            <v>3</v>
          </cell>
          <cell r="BI312">
            <v>15</v>
          </cell>
          <cell r="BJ312">
            <v>10</v>
          </cell>
          <cell r="BK312">
            <v>1</v>
          </cell>
        </row>
        <row r="313">
          <cell r="B313" t="str">
            <v>Kab. Sumba Barat Daya</v>
          </cell>
          <cell r="C313" t="str">
            <v>Prov. Nusa Tenggara Timur</v>
          </cell>
          <cell r="D313">
            <v>3</v>
          </cell>
          <cell r="E313">
            <v>4</v>
          </cell>
          <cell r="F313">
            <v>5</v>
          </cell>
          <cell r="G313">
            <v>1</v>
          </cell>
          <cell r="H313">
            <v>114</v>
          </cell>
          <cell r="I313">
            <v>110</v>
          </cell>
          <cell r="J313">
            <v>190</v>
          </cell>
          <cell r="K313">
            <v>14</v>
          </cell>
          <cell r="T313">
            <v>141</v>
          </cell>
          <cell r="U313">
            <v>1313</v>
          </cell>
          <cell r="V313">
            <v>1377</v>
          </cell>
          <cell r="W313">
            <v>68</v>
          </cell>
          <cell r="X313">
            <v>116</v>
          </cell>
          <cell r="Y313">
            <v>1116</v>
          </cell>
          <cell r="Z313">
            <v>1164</v>
          </cell>
          <cell r="AA313">
            <v>32</v>
          </cell>
          <cell r="AJ313">
            <v>55</v>
          </cell>
          <cell r="AK313">
            <v>508</v>
          </cell>
          <cell r="AL313">
            <v>508</v>
          </cell>
          <cell r="AM313">
            <v>24</v>
          </cell>
          <cell r="AN313">
            <v>44</v>
          </cell>
          <cell r="AO313">
            <v>299</v>
          </cell>
          <cell r="AP313">
            <v>281</v>
          </cell>
          <cell r="AQ313">
            <v>6</v>
          </cell>
          <cell r="AZ313">
            <v>5</v>
          </cell>
          <cell r="BA313">
            <v>34</v>
          </cell>
          <cell r="BB313">
            <v>17</v>
          </cell>
          <cell r="BC313">
            <v>3</v>
          </cell>
          <cell r="BD313">
            <v>6</v>
          </cell>
          <cell r="BE313">
            <v>37</v>
          </cell>
          <cell r="BF313">
            <v>19</v>
          </cell>
          <cell r="BG313">
            <v>3</v>
          </cell>
          <cell r="BH313">
            <v>6</v>
          </cell>
          <cell r="BI313">
            <v>37</v>
          </cell>
          <cell r="BJ313">
            <v>19</v>
          </cell>
          <cell r="BK313">
            <v>3</v>
          </cell>
        </row>
        <row r="314">
          <cell r="B314" t="str">
            <v>Kab. Sumba Tengah</v>
          </cell>
          <cell r="C314" t="str">
            <v>Prov. Nusa Tenggara Timur</v>
          </cell>
          <cell r="D314">
            <v>3</v>
          </cell>
          <cell r="E314">
            <v>14</v>
          </cell>
          <cell r="F314">
            <v>8</v>
          </cell>
          <cell r="G314">
            <v>1</v>
          </cell>
          <cell r="H314">
            <v>11</v>
          </cell>
          <cell r="I314">
            <v>34</v>
          </cell>
          <cell r="J314">
            <v>25</v>
          </cell>
          <cell r="K314">
            <v>3</v>
          </cell>
          <cell r="T314">
            <v>49</v>
          </cell>
          <cell r="U314">
            <v>365</v>
          </cell>
          <cell r="V314">
            <v>393</v>
          </cell>
          <cell r="W314">
            <v>23</v>
          </cell>
          <cell r="X314">
            <v>32</v>
          </cell>
          <cell r="Y314">
            <v>263</v>
          </cell>
          <cell r="Z314">
            <v>281</v>
          </cell>
          <cell r="AA314">
            <v>12</v>
          </cell>
          <cell r="AJ314">
            <v>29</v>
          </cell>
          <cell r="AK314">
            <v>159</v>
          </cell>
          <cell r="AL314">
            <v>176</v>
          </cell>
          <cell r="AM314">
            <v>13</v>
          </cell>
          <cell r="AN314">
            <v>4</v>
          </cell>
          <cell r="AO314">
            <v>44</v>
          </cell>
          <cell r="AP314">
            <v>42</v>
          </cell>
          <cell r="AQ314">
            <v>1</v>
          </cell>
          <cell r="AZ314">
            <v>1</v>
          </cell>
          <cell r="BA314">
            <v>17</v>
          </cell>
          <cell r="BB314">
            <v>2</v>
          </cell>
          <cell r="BC314">
            <v>0</v>
          </cell>
          <cell r="BD314">
            <v>1</v>
          </cell>
          <cell r="BE314">
            <v>17</v>
          </cell>
          <cell r="BF314">
            <v>2</v>
          </cell>
          <cell r="BG314">
            <v>0</v>
          </cell>
          <cell r="BH314">
            <v>1</v>
          </cell>
          <cell r="BI314">
            <v>17</v>
          </cell>
          <cell r="BJ314">
            <v>2</v>
          </cell>
          <cell r="BK314">
            <v>0</v>
          </cell>
        </row>
        <row r="315">
          <cell r="B315" t="str">
            <v>Kab. Sumba Timur</v>
          </cell>
          <cell r="C315" t="str">
            <v>Prov. Nusa Tenggara Timur</v>
          </cell>
          <cell r="D315">
            <v>24</v>
          </cell>
          <cell r="E315">
            <v>74</v>
          </cell>
          <cell r="F315">
            <v>68</v>
          </cell>
          <cell r="G315">
            <v>19</v>
          </cell>
          <cell r="H315">
            <v>21</v>
          </cell>
          <cell r="I315">
            <v>51</v>
          </cell>
          <cell r="J315">
            <v>52</v>
          </cell>
          <cell r="K315">
            <v>14</v>
          </cell>
          <cell r="T315">
            <v>192</v>
          </cell>
          <cell r="U315">
            <v>1370</v>
          </cell>
          <cell r="V315">
            <v>1400</v>
          </cell>
          <cell r="W315">
            <v>120</v>
          </cell>
          <cell r="X315">
            <v>64</v>
          </cell>
          <cell r="Y315">
            <v>490</v>
          </cell>
          <cell r="Z315">
            <v>499</v>
          </cell>
          <cell r="AA315">
            <v>35</v>
          </cell>
          <cell r="AJ315">
            <v>67</v>
          </cell>
          <cell r="AK315">
            <v>515</v>
          </cell>
          <cell r="AL315">
            <v>496</v>
          </cell>
          <cell r="AM315">
            <v>32</v>
          </cell>
          <cell r="AN315">
            <v>8</v>
          </cell>
          <cell r="AO315">
            <v>63</v>
          </cell>
          <cell r="AP315">
            <v>53</v>
          </cell>
          <cell r="AQ315">
            <v>3</v>
          </cell>
          <cell r="AZ315">
            <v>3</v>
          </cell>
          <cell r="BA315">
            <v>69</v>
          </cell>
          <cell r="BB315">
            <v>3</v>
          </cell>
          <cell r="BC315">
            <v>2</v>
          </cell>
          <cell r="BD315">
            <v>4</v>
          </cell>
          <cell r="BE315">
            <v>71</v>
          </cell>
          <cell r="BF315">
            <v>9</v>
          </cell>
          <cell r="BG315">
            <v>2</v>
          </cell>
          <cell r="BH315">
            <v>5</v>
          </cell>
          <cell r="BI315">
            <v>74</v>
          </cell>
          <cell r="BJ315">
            <v>11</v>
          </cell>
          <cell r="BK315">
            <v>2</v>
          </cell>
        </row>
        <row r="316">
          <cell r="B316" t="str">
            <v>Kab. Timor Tengah Selatan</v>
          </cell>
          <cell r="C316" t="str">
            <v>Prov. Nusa Tenggara Timur</v>
          </cell>
          <cell r="D316">
            <v>13</v>
          </cell>
          <cell r="E316">
            <v>18</v>
          </cell>
          <cell r="F316">
            <v>21</v>
          </cell>
          <cell r="G316">
            <v>2</v>
          </cell>
          <cell r="H316">
            <v>178</v>
          </cell>
          <cell r="I316">
            <v>199</v>
          </cell>
          <cell r="J316">
            <v>265</v>
          </cell>
          <cell r="K316">
            <v>26</v>
          </cell>
          <cell r="T316">
            <v>362</v>
          </cell>
          <cell r="U316">
            <v>2527</v>
          </cell>
          <cell r="V316">
            <v>2590</v>
          </cell>
          <cell r="W316">
            <v>115</v>
          </cell>
          <cell r="X316">
            <v>141</v>
          </cell>
          <cell r="Y316">
            <v>918</v>
          </cell>
          <cell r="Z316">
            <v>954</v>
          </cell>
          <cell r="AA316">
            <v>18</v>
          </cell>
          <cell r="AJ316">
            <v>106</v>
          </cell>
          <cell r="AK316">
            <v>850</v>
          </cell>
          <cell r="AL316">
            <v>753</v>
          </cell>
          <cell r="AM316">
            <v>23</v>
          </cell>
          <cell r="AN316">
            <v>46</v>
          </cell>
          <cell r="AO316">
            <v>294</v>
          </cell>
          <cell r="AP316">
            <v>310</v>
          </cell>
          <cell r="AQ316">
            <v>6</v>
          </cell>
          <cell r="AZ316">
            <v>9</v>
          </cell>
          <cell r="BA316">
            <v>22</v>
          </cell>
          <cell r="BB316">
            <v>20</v>
          </cell>
          <cell r="BC316">
            <v>1</v>
          </cell>
          <cell r="BD316">
            <v>16</v>
          </cell>
          <cell r="BE316">
            <v>32</v>
          </cell>
          <cell r="BF316">
            <v>35</v>
          </cell>
          <cell r="BG316">
            <v>2</v>
          </cell>
          <cell r="BH316">
            <v>20</v>
          </cell>
          <cell r="BI316">
            <v>36</v>
          </cell>
          <cell r="BJ316">
            <v>38</v>
          </cell>
          <cell r="BK316">
            <v>2</v>
          </cell>
        </row>
        <row r="317">
          <cell r="B317" t="str">
            <v>Kab. Timor Tengah Utara</v>
          </cell>
          <cell r="C317" t="str">
            <v>Prov. Nusa Tenggara Timur</v>
          </cell>
          <cell r="D317">
            <v>3</v>
          </cell>
          <cell r="E317">
            <v>8</v>
          </cell>
          <cell r="F317">
            <v>8</v>
          </cell>
          <cell r="G317">
            <v>2</v>
          </cell>
          <cell r="H317">
            <v>16</v>
          </cell>
          <cell r="I317">
            <v>49</v>
          </cell>
          <cell r="J317">
            <v>52</v>
          </cell>
          <cell r="K317">
            <v>9</v>
          </cell>
          <cell r="T317">
            <v>151</v>
          </cell>
          <cell r="U317">
            <v>1017</v>
          </cell>
          <cell r="V317">
            <v>1075</v>
          </cell>
          <cell r="W317">
            <v>80</v>
          </cell>
          <cell r="X317">
            <v>114</v>
          </cell>
          <cell r="Y317">
            <v>803</v>
          </cell>
          <cell r="Z317">
            <v>875</v>
          </cell>
          <cell r="AA317">
            <v>62</v>
          </cell>
          <cell r="AJ317">
            <v>78</v>
          </cell>
          <cell r="AK317">
            <v>538</v>
          </cell>
          <cell r="AL317">
            <v>519</v>
          </cell>
          <cell r="AM317">
            <v>34</v>
          </cell>
          <cell r="AN317">
            <v>14</v>
          </cell>
          <cell r="AO317">
            <v>140</v>
          </cell>
          <cell r="AP317">
            <v>157</v>
          </cell>
          <cell r="AQ317">
            <v>11</v>
          </cell>
          <cell r="AZ317">
            <v>2</v>
          </cell>
          <cell r="BA317">
            <v>7</v>
          </cell>
          <cell r="BB317">
            <v>3</v>
          </cell>
          <cell r="BC317">
            <v>1</v>
          </cell>
          <cell r="BD317">
            <v>9</v>
          </cell>
          <cell r="BE317">
            <v>28</v>
          </cell>
          <cell r="BF317">
            <v>24</v>
          </cell>
          <cell r="BG317">
            <v>6</v>
          </cell>
          <cell r="BH317">
            <v>8</v>
          </cell>
          <cell r="BI317">
            <v>22</v>
          </cell>
          <cell r="BJ317">
            <v>20</v>
          </cell>
          <cell r="BK317">
            <v>5</v>
          </cell>
        </row>
        <row r="318">
          <cell r="B318" t="str">
            <v>Kota Kupang</v>
          </cell>
          <cell r="C318" t="str">
            <v>Prov. Nusa Tenggara Timur</v>
          </cell>
          <cell r="D318">
            <v>1</v>
          </cell>
          <cell r="E318">
            <v>8</v>
          </cell>
          <cell r="F318">
            <v>5</v>
          </cell>
          <cell r="G318">
            <v>1</v>
          </cell>
          <cell r="H318">
            <v>108</v>
          </cell>
          <cell r="I318">
            <v>274</v>
          </cell>
          <cell r="J318">
            <v>264</v>
          </cell>
          <cell r="K318">
            <v>51</v>
          </cell>
          <cell r="T318">
            <v>84</v>
          </cell>
          <cell r="U318">
            <v>1057</v>
          </cell>
          <cell r="V318">
            <v>813</v>
          </cell>
          <cell r="W318">
            <v>78</v>
          </cell>
          <cell r="X318">
            <v>55</v>
          </cell>
          <cell r="Y318">
            <v>508</v>
          </cell>
          <cell r="Z318">
            <v>432</v>
          </cell>
          <cell r="AA318">
            <v>43</v>
          </cell>
          <cell r="AJ318">
            <v>20</v>
          </cell>
          <cell r="AK318">
            <v>580</v>
          </cell>
          <cell r="AL318">
            <v>438</v>
          </cell>
          <cell r="AM318">
            <v>11</v>
          </cell>
          <cell r="AN318">
            <v>34</v>
          </cell>
          <cell r="AO318">
            <v>205</v>
          </cell>
          <cell r="AP318">
            <v>222</v>
          </cell>
          <cell r="AQ318">
            <v>12</v>
          </cell>
          <cell r="AZ318">
            <v>14</v>
          </cell>
          <cell r="BA318">
            <v>127</v>
          </cell>
          <cell r="BB318">
            <v>27</v>
          </cell>
          <cell r="BC318">
            <v>10</v>
          </cell>
          <cell r="BD318">
            <v>14</v>
          </cell>
          <cell r="BE318">
            <v>127</v>
          </cell>
          <cell r="BF318">
            <v>27</v>
          </cell>
          <cell r="BG318">
            <v>10</v>
          </cell>
          <cell r="BH318">
            <v>14</v>
          </cell>
          <cell r="BI318">
            <v>127</v>
          </cell>
          <cell r="BJ318">
            <v>27</v>
          </cell>
          <cell r="BK318">
            <v>10</v>
          </cell>
        </row>
        <row r="319">
          <cell r="B319" t="str">
            <v>Kab. Mamasa</v>
          </cell>
          <cell r="C319" t="str">
            <v>Prov. Sulawesi Barat</v>
          </cell>
          <cell r="D319">
            <v>15</v>
          </cell>
          <cell r="E319">
            <v>11</v>
          </cell>
          <cell r="F319">
            <v>17</v>
          </cell>
          <cell r="G319">
            <v>1</v>
          </cell>
          <cell r="H319">
            <v>260</v>
          </cell>
          <cell r="I319">
            <v>213</v>
          </cell>
          <cell r="J319">
            <v>270</v>
          </cell>
          <cell r="K319">
            <v>5</v>
          </cell>
          <cell r="T319">
            <v>107</v>
          </cell>
          <cell r="U319">
            <v>620</v>
          </cell>
          <cell r="V319">
            <v>503</v>
          </cell>
          <cell r="W319">
            <v>9</v>
          </cell>
          <cell r="X319">
            <v>26</v>
          </cell>
          <cell r="Y319">
            <v>176</v>
          </cell>
          <cell r="Z319">
            <v>174</v>
          </cell>
          <cell r="AA319">
            <v>8</v>
          </cell>
          <cell r="AJ319">
            <v>15</v>
          </cell>
          <cell r="AK319">
            <v>87</v>
          </cell>
          <cell r="AL319">
            <v>88</v>
          </cell>
          <cell r="AM319">
            <v>9</v>
          </cell>
          <cell r="AN319">
            <v>4</v>
          </cell>
          <cell r="AO319">
            <v>25</v>
          </cell>
          <cell r="AP319">
            <v>27</v>
          </cell>
          <cell r="AQ319">
            <v>3</v>
          </cell>
          <cell r="AZ319">
            <v>26</v>
          </cell>
          <cell r="BA319">
            <v>154</v>
          </cell>
          <cell r="BB319">
            <v>43</v>
          </cell>
          <cell r="BC319">
            <v>17</v>
          </cell>
          <cell r="BD319">
            <v>29</v>
          </cell>
          <cell r="BE319">
            <v>158</v>
          </cell>
          <cell r="BF319">
            <v>48</v>
          </cell>
          <cell r="BG319">
            <v>17</v>
          </cell>
          <cell r="BH319">
            <v>29</v>
          </cell>
          <cell r="BI319">
            <v>158</v>
          </cell>
          <cell r="BJ319">
            <v>48</v>
          </cell>
          <cell r="BK319">
            <v>17</v>
          </cell>
        </row>
        <row r="320">
          <cell r="B320" t="str">
            <v>Kab. Mamuju</v>
          </cell>
          <cell r="C320" t="str">
            <v>Prov. Sulawesi Barat</v>
          </cell>
          <cell r="D320">
            <v>3</v>
          </cell>
          <cell r="E320">
            <v>14</v>
          </cell>
          <cell r="F320">
            <v>11</v>
          </cell>
          <cell r="G320">
            <v>2</v>
          </cell>
          <cell r="H320">
            <v>115</v>
          </cell>
          <cell r="I320">
            <v>222</v>
          </cell>
          <cell r="J320">
            <v>181</v>
          </cell>
          <cell r="K320">
            <v>48</v>
          </cell>
          <cell r="T320">
            <v>79</v>
          </cell>
          <cell r="U320">
            <v>536</v>
          </cell>
          <cell r="V320">
            <v>530</v>
          </cell>
          <cell r="W320">
            <v>42</v>
          </cell>
          <cell r="X320">
            <v>86</v>
          </cell>
          <cell r="Y320">
            <v>570</v>
          </cell>
          <cell r="Z320">
            <v>567</v>
          </cell>
          <cell r="AA320">
            <v>31</v>
          </cell>
          <cell r="AJ320">
            <v>43</v>
          </cell>
          <cell r="AK320">
            <v>275</v>
          </cell>
          <cell r="AL320">
            <v>273</v>
          </cell>
          <cell r="AM320">
            <v>21</v>
          </cell>
          <cell r="AN320">
            <v>10</v>
          </cell>
          <cell r="AO320">
            <v>66</v>
          </cell>
          <cell r="AP320">
            <v>65</v>
          </cell>
          <cell r="AQ320">
            <v>7</v>
          </cell>
          <cell r="AZ320">
            <v>20</v>
          </cell>
          <cell r="BA320">
            <v>90</v>
          </cell>
          <cell r="BB320">
            <v>22</v>
          </cell>
          <cell r="BC320">
            <v>11</v>
          </cell>
          <cell r="BD320">
            <v>29</v>
          </cell>
          <cell r="BE320">
            <v>108</v>
          </cell>
          <cell r="BF320">
            <v>40</v>
          </cell>
          <cell r="BG320">
            <v>18</v>
          </cell>
          <cell r="BH320">
            <v>29</v>
          </cell>
          <cell r="BI320">
            <v>108</v>
          </cell>
          <cell r="BJ320">
            <v>40</v>
          </cell>
          <cell r="BK320">
            <v>18</v>
          </cell>
        </row>
        <row r="321">
          <cell r="B321" t="str">
            <v>Kab. Mamuju Tengah</v>
          </cell>
          <cell r="C321" t="str">
            <v>Prov. Sulawesi Barat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72</v>
          </cell>
          <cell r="I321">
            <v>151</v>
          </cell>
          <cell r="J321">
            <v>137</v>
          </cell>
          <cell r="K321">
            <v>38</v>
          </cell>
          <cell r="T321">
            <v>54</v>
          </cell>
          <cell r="U321">
            <v>374</v>
          </cell>
          <cell r="V321">
            <v>334</v>
          </cell>
          <cell r="W321">
            <v>0</v>
          </cell>
          <cell r="X321">
            <v>48</v>
          </cell>
          <cell r="Y321">
            <v>309</v>
          </cell>
          <cell r="Z321">
            <v>298</v>
          </cell>
          <cell r="AA321">
            <v>1</v>
          </cell>
          <cell r="AJ321">
            <v>12</v>
          </cell>
          <cell r="AK321">
            <v>93</v>
          </cell>
          <cell r="AL321">
            <v>104</v>
          </cell>
          <cell r="AM321">
            <v>2</v>
          </cell>
          <cell r="AN321">
            <v>4</v>
          </cell>
          <cell r="AO321">
            <v>19</v>
          </cell>
          <cell r="AP321">
            <v>29</v>
          </cell>
          <cell r="AQ321">
            <v>1</v>
          </cell>
          <cell r="AZ321">
            <v>3</v>
          </cell>
          <cell r="BA321">
            <v>26</v>
          </cell>
          <cell r="BB321">
            <v>3</v>
          </cell>
          <cell r="BC321">
            <v>2</v>
          </cell>
          <cell r="BD321">
            <v>7</v>
          </cell>
          <cell r="BE321">
            <v>37</v>
          </cell>
          <cell r="BF321">
            <v>9</v>
          </cell>
          <cell r="BG321">
            <v>5</v>
          </cell>
          <cell r="BH321">
            <v>9</v>
          </cell>
          <cell r="BI321">
            <v>37</v>
          </cell>
          <cell r="BJ321">
            <v>9</v>
          </cell>
          <cell r="BK321">
            <v>5</v>
          </cell>
        </row>
        <row r="322">
          <cell r="B322" t="str">
            <v>Kab. Manokwari</v>
          </cell>
          <cell r="C322" t="str">
            <v>Prov. Papua Barat</v>
          </cell>
          <cell r="D322">
            <v>2</v>
          </cell>
          <cell r="E322">
            <v>6</v>
          </cell>
          <cell r="F322">
            <v>6</v>
          </cell>
          <cell r="G322">
            <v>1</v>
          </cell>
          <cell r="H322">
            <v>68</v>
          </cell>
          <cell r="I322">
            <v>151</v>
          </cell>
          <cell r="J322">
            <v>172</v>
          </cell>
          <cell r="K322">
            <v>39</v>
          </cell>
          <cell r="T322">
            <v>19</v>
          </cell>
          <cell r="U322">
            <v>97</v>
          </cell>
          <cell r="V322">
            <v>97</v>
          </cell>
          <cell r="W322">
            <v>11</v>
          </cell>
          <cell r="X322">
            <v>36</v>
          </cell>
          <cell r="Y322">
            <v>205</v>
          </cell>
          <cell r="Z322">
            <v>207</v>
          </cell>
          <cell r="AA322">
            <v>19</v>
          </cell>
          <cell r="AJ322">
            <v>4</v>
          </cell>
          <cell r="AK322">
            <v>24</v>
          </cell>
          <cell r="AL322">
            <v>24</v>
          </cell>
          <cell r="AM322">
            <v>3</v>
          </cell>
          <cell r="AN322">
            <v>7</v>
          </cell>
          <cell r="AO322">
            <v>28</v>
          </cell>
          <cell r="AP322">
            <v>29</v>
          </cell>
          <cell r="AQ322">
            <v>6</v>
          </cell>
          <cell r="AZ322">
            <v>10</v>
          </cell>
          <cell r="BA322">
            <v>52</v>
          </cell>
          <cell r="BB322">
            <v>41</v>
          </cell>
          <cell r="BC322">
            <v>8</v>
          </cell>
          <cell r="BD322">
            <v>13</v>
          </cell>
          <cell r="BE322">
            <v>58</v>
          </cell>
          <cell r="BF322">
            <v>49</v>
          </cell>
          <cell r="BG322">
            <v>11</v>
          </cell>
          <cell r="BH322">
            <v>13</v>
          </cell>
          <cell r="BI322">
            <v>58</v>
          </cell>
          <cell r="BJ322">
            <v>49</v>
          </cell>
          <cell r="BK322">
            <v>11</v>
          </cell>
        </row>
        <row r="323">
          <cell r="B323" t="str">
            <v>Kab. Manokwari Selatan</v>
          </cell>
          <cell r="C323" t="str">
            <v>Prov. Papua Barat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9</v>
          </cell>
          <cell r="I323">
            <v>9</v>
          </cell>
          <cell r="J323">
            <v>18</v>
          </cell>
          <cell r="K323">
            <v>6</v>
          </cell>
          <cell r="T323">
            <v>27</v>
          </cell>
          <cell r="U323">
            <v>188</v>
          </cell>
          <cell r="V323">
            <v>178</v>
          </cell>
          <cell r="W323">
            <v>12</v>
          </cell>
          <cell r="X323">
            <v>37</v>
          </cell>
          <cell r="Y323">
            <v>285</v>
          </cell>
          <cell r="Z323">
            <v>256</v>
          </cell>
          <cell r="AA323">
            <v>22</v>
          </cell>
          <cell r="AJ323">
            <v>11</v>
          </cell>
          <cell r="AK323">
            <v>54</v>
          </cell>
          <cell r="AL323">
            <v>57</v>
          </cell>
          <cell r="AM323">
            <v>6</v>
          </cell>
          <cell r="AN323">
            <v>2</v>
          </cell>
          <cell r="AO323">
            <v>16</v>
          </cell>
          <cell r="AP323">
            <v>17</v>
          </cell>
          <cell r="AQ323">
            <v>2</v>
          </cell>
          <cell r="AZ323">
            <v>1</v>
          </cell>
          <cell r="BA323">
            <v>0</v>
          </cell>
          <cell r="BB323">
            <v>7</v>
          </cell>
          <cell r="BC323">
            <v>0</v>
          </cell>
          <cell r="BD323">
            <v>1</v>
          </cell>
          <cell r="BE323">
            <v>0</v>
          </cell>
          <cell r="BF323">
            <v>7</v>
          </cell>
          <cell r="BG323">
            <v>0</v>
          </cell>
          <cell r="BH323">
            <v>1</v>
          </cell>
          <cell r="BI323">
            <v>0</v>
          </cell>
          <cell r="BJ323">
            <v>7</v>
          </cell>
          <cell r="BK323">
            <v>0</v>
          </cell>
        </row>
        <row r="324">
          <cell r="B324" t="str">
            <v>Kab. Mappi</v>
          </cell>
          <cell r="C324" t="str">
            <v>Prov. Papua</v>
          </cell>
          <cell r="D324">
            <v>3</v>
          </cell>
          <cell r="E324">
            <v>2</v>
          </cell>
          <cell r="F324">
            <v>8</v>
          </cell>
          <cell r="G324">
            <v>0</v>
          </cell>
          <cell r="H324">
            <v>8</v>
          </cell>
          <cell r="I324">
            <v>5</v>
          </cell>
          <cell r="J324">
            <v>4</v>
          </cell>
          <cell r="K324">
            <v>0</v>
          </cell>
          <cell r="T324">
            <v>27</v>
          </cell>
          <cell r="U324">
            <v>128</v>
          </cell>
          <cell r="V324">
            <v>127</v>
          </cell>
          <cell r="W324">
            <v>1</v>
          </cell>
          <cell r="X324">
            <v>9</v>
          </cell>
          <cell r="Y324">
            <v>46</v>
          </cell>
          <cell r="Z324">
            <v>47</v>
          </cell>
          <cell r="AA324">
            <v>0</v>
          </cell>
          <cell r="AJ324">
            <v>5</v>
          </cell>
          <cell r="AK324">
            <v>21</v>
          </cell>
          <cell r="AL324">
            <v>23</v>
          </cell>
          <cell r="AM324">
            <v>1</v>
          </cell>
          <cell r="AN324">
            <v>2</v>
          </cell>
          <cell r="AO324">
            <v>7</v>
          </cell>
          <cell r="AP324">
            <v>7</v>
          </cell>
          <cell r="AQ324">
            <v>0</v>
          </cell>
          <cell r="AZ324">
            <v>1</v>
          </cell>
          <cell r="BA324">
            <v>0</v>
          </cell>
          <cell r="BB324">
            <v>3</v>
          </cell>
          <cell r="BC324">
            <v>0</v>
          </cell>
          <cell r="BD324">
            <v>2</v>
          </cell>
          <cell r="BE324">
            <v>0</v>
          </cell>
          <cell r="BF324">
            <v>6</v>
          </cell>
          <cell r="BG324">
            <v>0</v>
          </cell>
          <cell r="BH324">
            <v>3</v>
          </cell>
          <cell r="BI324">
            <v>0</v>
          </cell>
          <cell r="BJ324">
            <v>8</v>
          </cell>
          <cell r="BK324">
            <v>0</v>
          </cell>
        </row>
        <row r="325">
          <cell r="B325" t="str">
            <v>Kab. Maybrat</v>
          </cell>
          <cell r="C325" t="str">
            <v>Prov. Papua Barat</v>
          </cell>
          <cell r="D325">
            <v>3</v>
          </cell>
          <cell r="E325">
            <v>7</v>
          </cell>
          <cell r="F325">
            <v>6</v>
          </cell>
          <cell r="G325">
            <v>0</v>
          </cell>
          <cell r="H325">
            <v>16</v>
          </cell>
          <cell r="I325">
            <v>22</v>
          </cell>
          <cell r="J325">
            <v>26</v>
          </cell>
          <cell r="K325">
            <v>0</v>
          </cell>
          <cell r="T325">
            <v>69</v>
          </cell>
          <cell r="U325">
            <v>431</v>
          </cell>
          <cell r="V325">
            <v>410</v>
          </cell>
          <cell r="W325">
            <v>49</v>
          </cell>
          <cell r="X325">
            <v>51</v>
          </cell>
          <cell r="Y325">
            <v>361</v>
          </cell>
          <cell r="Z325">
            <v>352</v>
          </cell>
          <cell r="AA325">
            <v>31</v>
          </cell>
          <cell r="AJ325">
            <v>18</v>
          </cell>
          <cell r="AK325">
            <v>125</v>
          </cell>
          <cell r="AL325">
            <v>132</v>
          </cell>
          <cell r="AM325">
            <v>12</v>
          </cell>
          <cell r="AN325">
            <v>17</v>
          </cell>
          <cell r="AO325">
            <v>106</v>
          </cell>
          <cell r="AP325">
            <v>103</v>
          </cell>
          <cell r="AQ325">
            <v>10</v>
          </cell>
          <cell r="AZ325">
            <v>3</v>
          </cell>
          <cell r="BA325">
            <v>13</v>
          </cell>
          <cell r="BB325">
            <v>11</v>
          </cell>
          <cell r="BC325">
            <v>0</v>
          </cell>
          <cell r="BD325">
            <v>4</v>
          </cell>
          <cell r="BE325">
            <v>13</v>
          </cell>
          <cell r="BF325">
            <v>12</v>
          </cell>
          <cell r="BG325">
            <v>0</v>
          </cell>
          <cell r="BH325">
            <v>4</v>
          </cell>
          <cell r="BI325">
            <v>13</v>
          </cell>
          <cell r="BJ325">
            <v>12</v>
          </cell>
          <cell r="BK325">
            <v>0</v>
          </cell>
        </row>
        <row r="326">
          <cell r="B326" t="str">
            <v>Kab. Memberamo Raya</v>
          </cell>
          <cell r="C326" t="str">
            <v>Prov. Papua</v>
          </cell>
          <cell r="D326">
            <v>1</v>
          </cell>
          <cell r="E326">
            <v>0</v>
          </cell>
          <cell r="F326">
            <v>3</v>
          </cell>
          <cell r="G326">
            <v>0</v>
          </cell>
          <cell r="H326">
            <v>7</v>
          </cell>
          <cell r="I326">
            <v>0</v>
          </cell>
          <cell r="J326">
            <v>2</v>
          </cell>
          <cell r="K326">
            <v>4</v>
          </cell>
          <cell r="T326">
            <v>69</v>
          </cell>
          <cell r="U326">
            <v>511</v>
          </cell>
          <cell r="V326">
            <v>480</v>
          </cell>
          <cell r="W326">
            <v>58</v>
          </cell>
          <cell r="X326">
            <v>64</v>
          </cell>
          <cell r="Y326">
            <v>445</v>
          </cell>
          <cell r="Z326">
            <v>431</v>
          </cell>
          <cell r="AA326">
            <v>48</v>
          </cell>
          <cell r="AJ326">
            <v>29</v>
          </cell>
          <cell r="AK326">
            <v>221</v>
          </cell>
          <cell r="AL326">
            <v>217</v>
          </cell>
          <cell r="AM326">
            <v>27</v>
          </cell>
          <cell r="AN326">
            <v>13</v>
          </cell>
          <cell r="AO326">
            <v>82</v>
          </cell>
          <cell r="AP326">
            <v>74</v>
          </cell>
          <cell r="AQ326">
            <v>10</v>
          </cell>
          <cell r="AZ326">
            <v>2</v>
          </cell>
          <cell r="BA326">
            <v>8</v>
          </cell>
          <cell r="BB326">
            <v>2</v>
          </cell>
          <cell r="BC326">
            <v>0</v>
          </cell>
          <cell r="BD326">
            <v>2</v>
          </cell>
          <cell r="BE326">
            <v>8</v>
          </cell>
          <cell r="BF326">
            <v>2</v>
          </cell>
          <cell r="BG326">
            <v>0</v>
          </cell>
          <cell r="BH326">
            <v>2</v>
          </cell>
          <cell r="BI326">
            <v>8</v>
          </cell>
          <cell r="BJ326">
            <v>2</v>
          </cell>
          <cell r="BK326">
            <v>0</v>
          </cell>
        </row>
        <row r="327">
          <cell r="B327" t="str">
            <v>Kab. Membramo Tengah</v>
          </cell>
          <cell r="C327" t="str">
            <v>Prov. Papua</v>
          </cell>
          <cell r="D327">
            <v>2</v>
          </cell>
          <cell r="E327">
            <v>3</v>
          </cell>
          <cell r="F327">
            <v>2</v>
          </cell>
          <cell r="G327">
            <v>0</v>
          </cell>
          <cell r="H327">
            <v>4</v>
          </cell>
          <cell r="I327">
            <v>2</v>
          </cell>
          <cell r="J327">
            <v>1</v>
          </cell>
          <cell r="K327">
            <v>0</v>
          </cell>
          <cell r="T327">
            <v>53</v>
          </cell>
          <cell r="U327">
            <v>346</v>
          </cell>
          <cell r="V327">
            <v>325</v>
          </cell>
          <cell r="W327">
            <v>40</v>
          </cell>
          <cell r="X327">
            <v>20</v>
          </cell>
          <cell r="Y327">
            <v>121</v>
          </cell>
          <cell r="Z327">
            <v>109</v>
          </cell>
          <cell r="AA327">
            <v>11</v>
          </cell>
          <cell r="AJ327">
            <v>13</v>
          </cell>
          <cell r="AK327">
            <v>90</v>
          </cell>
          <cell r="AL327">
            <v>106</v>
          </cell>
          <cell r="AM327">
            <v>9</v>
          </cell>
          <cell r="AN327">
            <v>3</v>
          </cell>
          <cell r="AO327">
            <v>12</v>
          </cell>
          <cell r="AP327">
            <v>13</v>
          </cell>
          <cell r="AQ327">
            <v>2</v>
          </cell>
          <cell r="AZ327">
            <v>4</v>
          </cell>
          <cell r="BA327">
            <v>7</v>
          </cell>
          <cell r="BB327">
            <v>7</v>
          </cell>
          <cell r="BC327">
            <v>0</v>
          </cell>
          <cell r="BD327">
            <v>4</v>
          </cell>
          <cell r="BE327">
            <v>7</v>
          </cell>
          <cell r="BF327">
            <v>7</v>
          </cell>
          <cell r="BG327">
            <v>0</v>
          </cell>
          <cell r="BH327">
            <v>4</v>
          </cell>
          <cell r="BI327">
            <v>7</v>
          </cell>
          <cell r="BJ327">
            <v>7</v>
          </cell>
          <cell r="BK327">
            <v>0</v>
          </cell>
        </row>
        <row r="328">
          <cell r="B328" t="str">
            <v>Kab. Merauke</v>
          </cell>
          <cell r="C328" t="str">
            <v>Prov. Papua</v>
          </cell>
          <cell r="D328">
            <v>2</v>
          </cell>
          <cell r="E328">
            <v>5</v>
          </cell>
          <cell r="F328">
            <v>2</v>
          </cell>
          <cell r="G328">
            <v>1</v>
          </cell>
          <cell r="H328">
            <v>76</v>
          </cell>
          <cell r="I328">
            <v>172</v>
          </cell>
          <cell r="J328">
            <v>181</v>
          </cell>
          <cell r="K328">
            <v>39</v>
          </cell>
          <cell r="T328">
            <v>62</v>
          </cell>
          <cell r="U328">
            <v>423</v>
          </cell>
          <cell r="V328">
            <v>426</v>
          </cell>
          <cell r="W328">
            <v>54</v>
          </cell>
          <cell r="X328">
            <v>59</v>
          </cell>
          <cell r="Y328">
            <v>376</v>
          </cell>
          <cell r="Z328">
            <v>383</v>
          </cell>
          <cell r="AA328">
            <v>44</v>
          </cell>
          <cell r="AJ328">
            <v>25</v>
          </cell>
          <cell r="AK328">
            <v>154</v>
          </cell>
          <cell r="AL328">
            <v>157</v>
          </cell>
          <cell r="AM328">
            <v>18</v>
          </cell>
          <cell r="AN328">
            <v>7</v>
          </cell>
          <cell r="AO328">
            <v>44</v>
          </cell>
          <cell r="AP328">
            <v>53</v>
          </cell>
          <cell r="AQ328">
            <v>6</v>
          </cell>
          <cell r="AZ328">
            <v>15</v>
          </cell>
          <cell r="BA328">
            <v>88</v>
          </cell>
          <cell r="BB328">
            <v>71</v>
          </cell>
          <cell r="BC328">
            <v>4</v>
          </cell>
          <cell r="BD328">
            <v>16</v>
          </cell>
          <cell r="BE328">
            <v>90</v>
          </cell>
          <cell r="BF328">
            <v>71</v>
          </cell>
          <cell r="BG328">
            <v>5</v>
          </cell>
          <cell r="BH328">
            <v>16</v>
          </cell>
          <cell r="BI328">
            <v>90</v>
          </cell>
          <cell r="BJ328">
            <v>71</v>
          </cell>
          <cell r="BK328">
            <v>5</v>
          </cell>
        </row>
        <row r="329">
          <cell r="B329" t="str">
            <v>Kab. Mimika</v>
          </cell>
          <cell r="C329" t="str">
            <v>Prov. Papua</v>
          </cell>
          <cell r="D329">
            <v>16</v>
          </cell>
          <cell r="E329">
            <v>48</v>
          </cell>
          <cell r="F329">
            <v>48</v>
          </cell>
          <cell r="G329">
            <v>4</v>
          </cell>
          <cell r="H329">
            <v>91</v>
          </cell>
          <cell r="I329">
            <v>292</v>
          </cell>
          <cell r="J329">
            <v>302</v>
          </cell>
          <cell r="K329">
            <v>41</v>
          </cell>
          <cell r="T329">
            <v>55</v>
          </cell>
          <cell r="U329">
            <v>326</v>
          </cell>
          <cell r="V329">
            <v>320</v>
          </cell>
          <cell r="W329">
            <v>9</v>
          </cell>
          <cell r="X329">
            <v>14</v>
          </cell>
          <cell r="Y329">
            <v>89</v>
          </cell>
          <cell r="Z329">
            <v>101</v>
          </cell>
          <cell r="AA329">
            <v>2</v>
          </cell>
          <cell r="AJ329">
            <v>23</v>
          </cell>
          <cell r="AK329">
            <v>97</v>
          </cell>
          <cell r="AL329">
            <v>105</v>
          </cell>
          <cell r="AM329">
            <v>3</v>
          </cell>
          <cell r="AN329">
            <v>2</v>
          </cell>
          <cell r="AO329">
            <v>10</v>
          </cell>
          <cell r="AP329">
            <v>13</v>
          </cell>
          <cell r="AQ329">
            <v>0</v>
          </cell>
          <cell r="AZ329">
            <v>21</v>
          </cell>
          <cell r="BA329">
            <v>117</v>
          </cell>
          <cell r="BB329">
            <v>87</v>
          </cell>
          <cell r="BC329">
            <v>3</v>
          </cell>
          <cell r="BD329">
            <v>22</v>
          </cell>
          <cell r="BE329">
            <v>121</v>
          </cell>
          <cell r="BF329">
            <v>88</v>
          </cell>
          <cell r="BG329">
            <v>3</v>
          </cell>
          <cell r="BH329">
            <v>22</v>
          </cell>
          <cell r="BI329">
            <v>121</v>
          </cell>
          <cell r="BJ329">
            <v>88</v>
          </cell>
          <cell r="BK329">
            <v>3</v>
          </cell>
        </row>
        <row r="330">
          <cell r="B330" t="str">
            <v>Kab. Nabire</v>
          </cell>
          <cell r="C330" t="str">
            <v>Prov. Papua</v>
          </cell>
          <cell r="D330">
            <v>3</v>
          </cell>
          <cell r="E330">
            <v>7</v>
          </cell>
          <cell r="F330">
            <v>8</v>
          </cell>
          <cell r="G330">
            <v>1</v>
          </cell>
          <cell r="H330">
            <v>82</v>
          </cell>
          <cell r="I330">
            <v>208</v>
          </cell>
          <cell r="J330">
            <v>229</v>
          </cell>
          <cell r="K330">
            <v>49</v>
          </cell>
          <cell r="T330">
            <v>85</v>
          </cell>
          <cell r="U330">
            <v>556</v>
          </cell>
          <cell r="V330">
            <v>478</v>
          </cell>
          <cell r="W330">
            <v>8</v>
          </cell>
          <cell r="X330">
            <v>64</v>
          </cell>
          <cell r="Y330">
            <v>454</v>
          </cell>
          <cell r="Z330">
            <v>396</v>
          </cell>
          <cell r="AA330">
            <v>6</v>
          </cell>
          <cell r="AJ330">
            <v>15</v>
          </cell>
          <cell r="AK330">
            <v>132</v>
          </cell>
          <cell r="AL330">
            <v>117</v>
          </cell>
          <cell r="AM330">
            <v>3</v>
          </cell>
          <cell r="AN330">
            <v>6</v>
          </cell>
          <cell r="AO330">
            <v>49</v>
          </cell>
          <cell r="AP330">
            <v>50</v>
          </cell>
          <cell r="AQ330">
            <v>2</v>
          </cell>
          <cell r="AZ330">
            <v>14</v>
          </cell>
          <cell r="BA330">
            <v>69</v>
          </cell>
          <cell r="BB330">
            <v>103</v>
          </cell>
          <cell r="BC330">
            <v>0</v>
          </cell>
          <cell r="BD330">
            <v>16</v>
          </cell>
          <cell r="BE330">
            <v>71</v>
          </cell>
          <cell r="BF330">
            <v>108</v>
          </cell>
          <cell r="BG330">
            <v>0</v>
          </cell>
          <cell r="BH330">
            <v>16</v>
          </cell>
          <cell r="BI330">
            <v>71</v>
          </cell>
          <cell r="BJ330">
            <v>108</v>
          </cell>
          <cell r="BK330">
            <v>0</v>
          </cell>
        </row>
        <row r="331">
          <cell r="B331" t="str">
            <v>Kab. Nduga</v>
          </cell>
          <cell r="C331" t="str">
            <v>Prov. Papua</v>
          </cell>
          <cell r="D331">
            <v>1</v>
          </cell>
          <cell r="E331">
            <v>2</v>
          </cell>
          <cell r="F331">
            <v>3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T331">
            <v>63</v>
          </cell>
          <cell r="U331">
            <v>349</v>
          </cell>
          <cell r="V331">
            <v>108</v>
          </cell>
          <cell r="W331">
            <v>6</v>
          </cell>
          <cell r="X331">
            <v>11</v>
          </cell>
          <cell r="Y331">
            <v>60</v>
          </cell>
          <cell r="Z331">
            <v>34</v>
          </cell>
          <cell r="AA331">
            <v>3</v>
          </cell>
          <cell r="AJ331">
            <v>14</v>
          </cell>
          <cell r="AK331">
            <v>52</v>
          </cell>
          <cell r="AL331">
            <v>42</v>
          </cell>
          <cell r="AM331">
            <v>3</v>
          </cell>
          <cell r="AN331">
            <v>3</v>
          </cell>
          <cell r="AO331">
            <v>9</v>
          </cell>
          <cell r="AP331">
            <v>5</v>
          </cell>
          <cell r="AQ331">
            <v>1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</row>
        <row r="332">
          <cell r="B332" t="str">
            <v>Kab. Paniai</v>
          </cell>
          <cell r="C332" t="str">
            <v>Prov. Papua</v>
          </cell>
          <cell r="D332">
            <v>3</v>
          </cell>
          <cell r="E332">
            <v>4</v>
          </cell>
          <cell r="F332">
            <v>4</v>
          </cell>
          <cell r="G332">
            <v>1</v>
          </cell>
          <cell r="H332">
            <v>35</v>
          </cell>
          <cell r="I332">
            <v>10</v>
          </cell>
          <cell r="J332">
            <v>50</v>
          </cell>
          <cell r="K332">
            <v>17</v>
          </cell>
          <cell r="T332">
            <v>29</v>
          </cell>
          <cell r="U332">
            <v>176</v>
          </cell>
          <cell r="V332">
            <v>125</v>
          </cell>
          <cell r="W332">
            <v>0</v>
          </cell>
          <cell r="X332">
            <v>6</v>
          </cell>
          <cell r="Y332">
            <v>35</v>
          </cell>
          <cell r="Z332">
            <v>29</v>
          </cell>
          <cell r="AA332">
            <v>0</v>
          </cell>
          <cell r="AJ332">
            <v>7</v>
          </cell>
          <cell r="AK332">
            <v>29</v>
          </cell>
          <cell r="AL332">
            <v>27</v>
          </cell>
          <cell r="AM332">
            <v>1</v>
          </cell>
          <cell r="AN332">
            <v>1</v>
          </cell>
          <cell r="AO332">
            <v>3</v>
          </cell>
          <cell r="AP332">
            <v>3</v>
          </cell>
          <cell r="AQ332">
            <v>0</v>
          </cell>
          <cell r="AZ332">
            <v>8</v>
          </cell>
          <cell r="BA332">
            <v>43</v>
          </cell>
          <cell r="BB332">
            <v>34</v>
          </cell>
          <cell r="BC332">
            <v>1</v>
          </cell>
          <cell r="BD332">
            <v>7</v>
          </cell>
          <cell r="BE332">
            <v>42</v>
          </cell>
          <cell r="BF332">
            <v>31</v>
          </cell>
          <cell r="BG332">
            <v>1</v>
          </cell>
          <cell r="BH332">
            <v>7</v>
          </cell>
          <cell r="BI332">
            <v>42</v>
          </cell>
          <cell r="BJ332">
            <v>31</v>
          </cell>
          <cell r="BK332">
            <v>1</v>
          </cell>
        </row>
        <row r="333">
          <cell r="B333" t="str">
            <v>Kab. Pasangkayu</v>
          </cell>
          <cell r="C333" t="str">
            <v>Prov. Sulawesi Barat</v>
          </cell>
          <cell r="D333">
            <v>23</v>
          </cell>
          <cell r="E333">
            <v>46</v>
          </cell>
          <cell r="F333">
            <v>38</v>
          </cell>
          <cell r="G333">
            <v>8</v>
          </cell>
          <cell r="H333">
            <v>78</v>
          </cell>
          <cell r="I333">
            <v>150</v>
          </cell>
          <cell r="J333">
            <v>138</v>
          </cell>
          <cell r="K333">
            <v>23</v>
          </cell>
          <cell r="T333">
            <v>108</v>
          </cell>
          <cell r="U333">
            <v>745</v>
          </cell>
          <cell r="V333">
            <v>682</v>
          </cell>
          <cell r="W333">
            <v>52</v>
          </cell>
          <cell r="X333">
            <v>94</v>
          </cell>
          <cell r="Y333">
            <v>678</v>
          </cell>
          <cell r="Z333">
            <v>623</v>
          </cell>
          <cell r="AA333">
            <v>19</v>
          </cell>
          <cell r="AJ333">
            <v>40</v>
          </cell>
          <cell r="AK333">
            <v>324</v>
          </cell>
          <cell r="AL333">
            <v>317</v>
          </cell>
          <cell r="AM333">
            <v>25</v>
          </cell>
          <cell r="AN333">
            <v>14</v>
          </cell>
          <cell r="AO333">
            <v>118</v>
          </cell>
          <cell r="AP333">
            <v>102</v>
          </cell>
          <cell r="AQ333">
            <v>9</v>
          </cell>
          <cell r="AZ333">
            <v>11</v>
          </cell>
          <cell r="BA333">
            <v>63</v>
          </cell>
          <cell r="BB333">
            <v>20</v>
          </cell>
          <cell r="BC333">
            <v>8</v>
          </cell>
          <cell r="BD333">
            <v>12</v>
          </cell>
          <cell r="BE333">
            <v>68</v>
          </cell>
          <cell r="BF333">
            <v>23</v>
          </cell>
          <cell r="BG333">
            <v>8</v>
          </cell>
          <cell r="BH333">
            <v>12</v>
          </cell>
          <cell r="BI333">
            <v>68</v>
          </cell>
          <cell r="BJ333">
            <v>23</v>
          </cell>
          <cell r="BK333">
            <v>8</v>
          </cell>
        </row>
        <row r="334">
          <cell r="B334" t="str">
            <v>Kab. Paser</v>
          </cell>
          <cell r="C334" t="str">
            <v>Prov. Kalimantan Timur</v>
          </cell>
          <cell r="D334">
            <v>15</v>
          </cell>
          <cell r="E334">
            <v>54</v>
          </cell>
          <cell r="F334">
            <v>43</v>
          </cell>
          <cell r="G334">
            <v>8</v>
          </cell>
          <cell r="H334">
            <v>128</v>
          </cell>
          <cell r="I334">
            <v>328</v>
          </cell>
          <cell r="J334">
            <v>305</v>
          </cell>
          <cell r="K334">
            <v>55</v>
          </cell>
          <cell r="T334">
            <v>58</v>
          </cell>
          <cell r="U334">
            <v>642</v>
          </cell>
          <cell r="V334">
            <v>572</v>
          </cell>
          <cell r="W334">
            <v>17</v>
          </cell>
          <cell r="X334">
            <v>74</v>
          </cell>
          <cell r="Y334">
            <v>669</v>
          </cell>
          <cell r="Z334">
            <v>663</v>
          </cell>
          <cell r="AA334">
            <v>21</v>
          </cell>
          <cell r="AJ334">
            <v>28</v>
          </cell>
          <cell r="AK334">
            <v>233</v>
          </cell>
          <cell r="AL334">
            <v>239</v>
          </cell>
          <cell r="AM334">
            <v>8</v>
          </cell>
          <cell r="AN334">
            <v>30</v>
          </cell>
          <cell r="AO334">
            <v>174</v>
          </cell>
          <cell r="AP334">
            <v>178</v>
          </cell>
          <cell r="AQ334">
            <v>11</v>
          </cell>
          <cell r="AZ334">
            <v>3</v>
          </cell>
          <cell r="BA334">
            <v>20</v>
          </cell>
          <cell r="BB334">
            <v>16</v>
          </cell>
          <cell r="BC334">
            <v>0</v>
          </cell>
          <cell r="BD334">
            <v>8</v>
          </cell>
          <cell r="BE334">
            <v>40</v>
          </cell>
          <cell r="BF334">
            <v>22</v>
          </cell>
          <cell r="BG334">
            <v>2</v>
          </cell>
          <cell r="BH334">
            <v>8</v>
          </cell>
          <cell r="BI334">
            <v>40</v>
          </cell>
          <cell r="BJ334">
            <v>22</v>
          </cell>
          <cell r="BK334">
            <v>2</v>
          </cell>
        </row>
        <row r="335">
          <cell r="B335" t="str">
            <v>Kab. Pegunungan Arfak</v>
          </cell>
          <cell r="C335" t="str">
            <v>Prov. Papua Barat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T335">
            <v>83</v>
          </cell>
          <cell r="U335">
            <v>657</v>
          </cell>
          <cell r="V335">
            <v>635</v>
          </cell>
          <cell r="W335">
            <v>48</v>
          </cell>
          <cell r="X335">
            <v>36</v>
          </cell>
          <cell r="Y335">
            <v>286</v>
          </cell>
          <cell r="Z335">
            <v>276</v>
          </cell>
          <cell r="AA335">
            <v>19</v>
          </cell>
          <cell r="AJ335">
            <v>30</v>
          </cell>
          <cell r="AK335">
            <v>226</v>
          </cell>
          <cell r="AL335">
            <v>234</v>
          </cell>
          <cell r="AM335">
            <v>25</v>
          </cell>
          <cell r="AN335">
            <v>18</v>
          </cell>
          <cell r="AO335">
            <v>93</v>
          </cell>
          <cell r="AP335">
            <v>94</v>
          </cell>
          <cell r="AQ335">
            <v>10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</row>
        <row r="336">
          <cell r="B336" t="str">
            <v>Kab. Pegunungan Bintang</v>
          </cell>
          <cell r="C336" t="str">
            <v>Prov. Papua</v>
          </cell>
          <cell r="D336">
            <v>1</v>
          </cell>
          <cell r="E336">
            <v>2</v>
          </cell>
          <cell r="F336">
            <v>2</v>
          </cell>
          <cell r="G336">
            <v>0</v>
          </cell>
          <cell r="H336">
            <v>2</v>
          </cell>
          <cell r="I336">
            <v>4</v>
          </cell>
          <cell r="J336">
            <v>4</v>
          </cell>
          <cell r="K336">
            <v>0</v>
          </cell>
          <cell r="T336">
            <v>28</v>
          </cell>
          <cell r="U336">
            <v>158</v>
          </cell>
          <cell r="V336">
            <v>124</v>
          </cell>
          <cell r="W336">
            <v>6</v>
          </cell>
          <cell r="X336">
            <v>2</v>
          </cell>
          <cell r="Y336">
            <v>7</v>
          </cell>
          <cell r="Z336">
            <v>7</v>
          </cell>
          <cell r="AA336">
            <v>0</v>
          </cell>
          <cell r="AJ336">
            <v>7</v>
          </cell>
          <cell r="AK336">
            <v>30</v>
          </cell>
          <cell r="AL336">
            <v>33</v>
          </cell>
          <cell r="AM336">
            <v>3</v>
          </cell>
          <cell r="AZ336">
            <v>1</v>
          </cell>
          <cell r="BA336">
            <v>2</v>
          </cell>
          <cell r="BB336">
            <v>4</v>
          </cell>
          <cell r="BC336">
            <v>0</v>
          </cell>
          <cell r="BD336">
            <v>1</v>
          </cell>
          <cell r="BE336">
            <v>2</v>
          </cell>
          <cell r="BF336">
            <v>4</v>
          </cell>
          <cell r="BG336">
            <v>0</v>
          </cell>
          <cell r="BH336">
            <v>1</v>
          </cell>
          <cell r="BI336">
            <v>2</v>
          </cell>
          <cell r="BJ336">
            <v>4</v>
          </cell>
          <cell r="BK336">
            <v>0</v>
          </cell>
        </row>
        <row r="337">
          <cell r="B337" t="str">
            <v>Kab. Penajam Paser Utara</v>
          </cell>
          <cell r="C337" t="str">
            <v>Prov. Kalimantan Timur</v>
          </cell>
          <cell r="D337">
            <v>2</v>
          </cell>
          <cell r="E337">
            <v>15</v>
          </cell>
          <cell r="F337">
            <v>9</v>
          </cell>
          <cell r="G337">
            <v>2</v>
          </cell>
          <cell r="H337">
            <v>70</v>
          </cell>
          <cell r="I337">
            <v>203</v>
          </cell>
          <cell r="J337">
            <v>199</v>
          </cell>
          <cell r="K337">
            <v>61</v>
          </cell>
          <cell r="T337">
            <v>31</v>
          </cell>
          <cell r="U337">
            <v>215</v>
          </cell>
          <cell r="V337">
            <v>197</v>
          </cell>
          <cell r="W337">
            <v>20</v>
          </cell>
          <cell r="X337">
            <v>52</v>
          </cell>
          <cell r="Y337">
            <v>384</v>
          </cell>
          <cell r="Z337">
            <v>351</v>
          </cell>
          <cell r="AA337">
            <v>24</v>
          </cell>
          <cell r="AJ337">
            <v>10</v>
          </cell>
          <cell r="AK337">
            <v>74</v>
          </cell>
          <cell r="AL337">
            <v>74</v>
          </cell>
          <cell r="AM337">
            <v>7</v>
          </cell>
          <cell r="AN337">
            <v>6</v>
          </cell>
          <cell r="AO337">
            <v>44</v>
          </cell>
          <cell r="AP337">
            <v>62</v>
          </cell>
          <cell r="AQ337">
            <v>5</v>
          </cell>
          <cell r="AZ337">
            <v>4</v>
          </cell>
          <cell r="BA337">
            <v>15</v>
          </cell>
          <cell r="BB337">
            <v>10</v>
          </cell>
          <cell r="BC337">
            <v>1</v>
          </cell>
          <cell r="BD337">
            <v>5</v>
          </cell>
          <cell r="BE337">
            <v>17</v>
          </cell>
          <cell r="BF337">
            <v>11</v>
          </cell>
          <cell r="BG337">
            <v>1</v>
          </cell>
          <cell r="BH337">
            <v>5</v>
          </cell>
          <cell r="BI337">
            <v>17</v>
          </cell>
          <cell r="BJ337">
            <v>11</v>
          </cell>
          <cell r="BK337">
            <v>1</v>
          </cell>
        </row>
        <row r="338">
          <cell r="B338" t="str">
            <v>Kab. Pohuwato</v>
          </cell>
          <cell r="C338" t="str">
            <v>Prov. Gorontalo</v>
          </cell>
          <cell r="D338">
            <v>6</v>
          </cell>
          <cell r="E338">
            <v>25</v>
          </cell>
          <cell r="F338">
            <v>23</v>
          </cell>
          <cell r="G338">
            <v>4</v>
          </cell>
          <cell r="H338">
            <v>102</v>
          </cell>
          <cell r="I338">
            <v>223</v>
          </cell>
          <cell r="J338">
            <v>213</v>
          </cell>
          <cell r="K338">
            <v>84</v>
          </cell>
          <cell r="T338">
            <v>53</v>
          </cell>
          <cell r="U338">
            <v>335</v>
          </cell>
          <cell r="V338">
            <v>324</v>
          </cell>
          <cell r="W338">
            <v>4</v>
          </cell>
          <cell r="X338">
            <v>10</v>
          </cell>
          <cell r="Y338">
            <v>63</v>
          </cell>
          <cell r="Z338">
            <v>64</v>
          </cell>
          <cell r="AA338">
            <v>1</v>
          </cell>
          <cell r="AJ338">
            <v>15</v>
          </cell>
          <cell r="AK338">
            <v>71</v>
          </cell>
          <cell r="AL338">
            <v>64</v>
          </cell>
          <cell r="AM338">
            <v>2</v>
          </cell>
          <cell r="AN338">
            <v>3</v>
          </cell>
          <cell r="AO338">
            <v>15</v>
          </cell>
          <cell r="AP338">
            <v>15</v>
          </cell>
          <cell r="AQ338">
            <v>1</v>
          </cell>
          <cell r="AZ338">
            <v>11</v>
          </cell>
          <cell r="BA338">
            <v>62</v>
          </cell>
          <cell r="BB338">
            <v>25</v>
          </cell>
          <cell r="BC338">
            <v>11</v>
          </cell>
          <cell r="BD338">
            <v>19</v>
          </cell>
          <cell r="BE338">
            <v>113</v>
          </cell>
          <cell r="BF338">
            <v>43</v>
          </cell>
          <cell r="BG338">
            <v>18</v>
          </cell>
          <cell r="BH338">
            <v>19</v>
          </cell>
          <cell r="BI338">
            <v>113</v>
          </cell>
          <cell r="BJ338">
            <v>43</v>
          </cell>
          <cell r="BK338">
            <v>18</v>
          </cell>
        </row>
        <row r="339">
          <cell r="B339" t="str">
            <v>Kab. Polewali Mandar</v>
          </cell>
          <cell r="C339" t="str">
            <v>Prov. Sulawesi Barat</v>
          </cell>
          <cell r="D339">
            <v>30</v>
          </cell>
          <cell r="E339">
            <v>77</v>
          </cell>
          <cell r="F339">
            <v>84</v>
          </cell>
          <cell r="G339">
            <v>17</v>
          </cell>
          <cell r="H339">
            <v>87</v>
          </cell>
          <cell r="I339">
            <v>232</v>
          </cell>
          <cell r="J339">
            <v>223</v>
          </cell>
          <cell r="K339">
            <v>50</v>
          </cell>
          <cell r="T339">
            <v>29</v>
          </cell>
          <cell r="U339">
            <v>151</v>
          </cell>
          <cell r="V339">
            <v>128</v>
          </cell>
          <cell r="W339">
            <v>2</v>
          </cell>
          <cell r="X339">
            <v>5</v>
          </cell>
          <cell r="Y339">
            <v>31</v>
          </cell>
          <cell r="Z339">
            <v>28</v>
          </cell>
          <cell r="AA339">
            <v>1</v>
          </cell>
          <cell r="AJ339">
            <v>7</v>
          </cell>
          <cell r="AK339">
            <v>34</v>
          </cell>
          <cell r="AL339">
            <v>36</v>
          </cell>
          <cell r="AM339">
            <v>1</v>
          </cell>
          <cell r="AZ339">
            <v>36</v>
          </cell>
          <cell r="BA339">
            <v>311</v>
          </cell>
          <cell r="BB339">
            <v>55</v>
          </cell>
          <cell r="BC339">
            <v>32</v>
          </cell>
          <cell r="BD339">
            <v>47</v>
          </cell>
          <cell r="BE339">
            <v>349</v>
          </cell>
          <cell r="BF339">
            <v>71</v>
          </cell>
          <cell r="BG339">
            <v>40</v>
          </cell>
          <cell r="BH339">
            <v>46</v>
          </cell>
          <cell r="BI339">
            <v>343</v>
          </cell>
          <cell r="BJ339">
            <v>69</v>
          </cell>
          <cell r="BK339">
            <v>39</v>
          </cell>
        </row>
        <row r="340">
          <cell r="B340" t="str">
            <v>Kab. Pulau Taliabu</v>
          </cell>
          <cell r="C340" t="str">
            <v>Prov. Maluku Utara</v>
          </cell>
          <cell r="D340">
            <v>5</v>
          </cell>
          <cell r="E340">
            <v>3</v>
          </cell>
          <cell r="F340">
            <v>4</v>
          </cell>
          <cell r="G340">
            <v>0</v>
          </cell>
          <cell r="H340">
            <v>28</v>
          </cell>
          <cell r="I340">
            <v>70</v>
          </cell>
          <cell r="J340">
            <v>39</v>
          </cell>
          <cell r="K340">
            <v>7</v>
          </cell>
          <cell r="T340">
            <v>21</v>
          </cell>
          <cell r="U340">
            <v>131</v>
          </cell>
          <cell r="V340">
            <v>122</v>
          </cell>
          <cell r="W340">
            <v>5</v>
          </cell>
          <cell r="X340">
            <v>2</v>
          </cell>
          <cell r="Y340">
            <v>11</v>
          </cell>
          <cell r="Z340">
            <v>15</v>
          </cell>
          <cell r="AA340">
            <v>1</v>
          </cell>
          <cell r="AJ340">
            <v>7</v>
          </cell>
          <cell r="AK340">
            <v>44</v>
          </cell>
          <cell r="AL340">
            <v>38</v>
          </cell>
          <cell r="AM340">
            <v>1</v>
          </cell>
          <cell r="AZ340">
            <v>1</v>
          </cell>
          <cell r="BA340">
            <v>0</v>
          </cell>
          <cell r="BB340">
            <v>0</v>
          </cell>
          <cell r="BC340">
            <v>0</v>
          </cell>
          <cell r="BD340">
            <v>2</v>
          </cell>
          <cell r="BE340">
            <v>3</v>
          </cell>
          <cell r="BF340">
            <v>2</v>
          </cell>
          <cell r="BG340">
            <v>0</v>
          </cell>
          <cell r="BH340">
            <v>4</v>
          </cell>
          <cell r="BI340">
            <v>4</v>
          </cell>
          <cell r="BJ340">
            <v>4</v>
          </cell>
          <cell r="BK340">
            <v>1</v>
          </cell>
        </row>
        <row r="341">
          <cell r="B341" t="str">
            <v>kab. Puncak</v>
          </cell>
          <cell r="C341" t="str">
            <v>Prov. Papua</v>
          </cell>
          <cell r="D341">
            <v>7</v>
          </cell>
          <cell r="E341">
            <v>4</v>
          </cell>
          <cell r="F341">
            <v>12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T341">
            <v>41</v>
          </cell>
          <cell r="U341">
            <v>253</v>
          </cell>
          <cell r="V341">
            <v>226</v>
          </cell>
          <cell r="W341">
            <v>11</v>
          </cell>
          <cell r="X341">
            <v>24</v>
          </cell>
          <cell r="Y341">
            <v>169</v>
          </cell>
          <cell r="Z341">
            <v>153</v>
          </cell>
          <cell r="AA341">
            <v>7</v>
          </cell>
          <cell r="AJ341">
            <v>14</v>
          </cell>
          <cell r="AK341">
            <v>82</v>
          </cell>
          <cell r="AL341">
            <v>70</v>
          </cell>
          <cell r="AM341">
            <v>3</v>
          </cell>
          <cell r="AN341">
            <v>4</v>
          </cell>
          <cell r="AO341">
            <v>16</v>
          </cell>
          <cell r="AP341">
            <v>19</v>
          </cell>
          <cell r="AQ341">
            <v>1</v>
          </cell>
          <cell r="AZ341">
            <v>2</v>
          </cell>
          <cell r="BA341">
            <v>4</v>
          </cell>
          <cell r="BB341">
            <v>6</v>
          </cell>
          <cell r="BC341">
            <v>0</v>
          </cell>
          <cell r="BD341">
            <v>2</v>
          </cell>
          <cell r="BE341">
            <v>4</v>
          </cell>
          <cell r="BF341">
            <v>6</v>
          </cell>
          <cell r="BG341">
            <v>0</v>
          </cell>
          <cell r="BH341">
            <v>2</v>
          </cell>
          <cell r="BI341">
            <v>4</v>
          </cell>
          <cell r="BJ341">
            <v>6</v>
          </cell>
          <cell r="BK341">
            <v>0</v>
          </cell>
        </row>
        <row r="342">
          <cell r="B342" t="str">
            <v>Kab. Puncak Jaya</v>
          </cell>
          <cell r="C342" t="str">
            <v>Prov. Papua</v>
          </cell>
          <cell r="D342">
            <v>2</v>
          </cell>
          <cell r="E342">
            <v>11</v>
          </cell>
          <cell r="F342">
            <v>8</v>
          </cell>
          <cell r="G342">
            <v>0</v>
          </cell>
          <cell r="H342">
            <v>3</v>
          </cell>
          <cell r="I342">
            <v>0</v>
          </cell>
          <cell r="J342">
            <v>8</v>
          </cell>
          <cell r="K342">
            <v>0</v>
          </cell>
          <cell r="T342">
            <v>21</v>
          </cell>
          <cell r="U342">
            <v>126</v>
          </cell>
          <cell r="V342">
            <v>126</v>
          </cell>
          <cell r="W342">
            <v>13</v>
          </cell>
          <cell r="X342">
            <v>19</v>
          </cell>
          <cell r="Y342">
            <v>118</v>
          </cell>
          <cell r="Z342">
            <v>115</v>
          </cell>
          <cell r="AA342">
            <v>15</v>
          </cell>
          <cell r="AJ342">
            <v>10</v>
          </cell>
          <cell r="AK342">
            <v>54</v>
          </cell>
          <cell r="AL342">
            <v>52</v>
          </cell>
          <cell r="AM342">
            <v>7</v>
          </cell>
          <cell r="AN342">
            <v>2</v>
          </cell>
          <cell r="AO342">
            <v>10</v>
          </cell>
          <cell r="AP342">
            <v>10</v>
          </cell>
          <cell r="AQ342">
            <v>1</v>
          </cell>
          <cell r="AZ342">
            <v>1</v>
          </cell>
          <cell r="BA342">
            <v>1</v>
          </cell>
          <cell r="BB342">
            <v>3</v>
          </cell>
          <cell r="BC342">
            <v>0</v>
          </cell>
          <cell r="BD342">
            <v>2</v>
          </cell>
          <cell r="BE342">
            <v>1</v>
          </cell>
          <cell r="BF342">
            <v>5</v>
          </cell>
          <cell r="BG342">
            <v>0</v>
          </cell>
          <cell r="BH342">
            <v>2</v>
          </cell>
          <cell r="BI342">
            <v>1</v>
          </cell>
          <cell r="BJ342">
            <v>5</v>
          </cell>
          <cell r="BK342">
            <v>0</v>
          </cell>
        </row>
        <row r="343">
          <cell r="B343" t="str">
            <v>Kab. Raja Ampat</v>
          </cell>
          <cell r="C343" t="str">
            <v>Prov. Papua Barat</v>
          </cell>
          <cell r="D343">
            <v>5</v>
          </cell>
          <cell r="E343">
            <v>15</v>
          </cell>
          <cell r="F343">
            <v>15</v>
          </cell>
          <cell r="G343">
            <v>2</v>
          </cell>
          <cell r="H343">
            <v>18</v>
          </cell>
          <cell r="I343">
            <v>37</v>
          </cell>
          <cell r="J343">
            <v>42</v>
          </cell>
          <cell r="K343">
            <v>7</v>
          </cell>
          <cell r="T343">
            <v>65</v>
          </cell>
          <cell r="U343">
            <v>434</v>
          </cell>
          <cell r="V343">
            <v>426</v>
          </cell>
          <cell r="W343">
            <v>12</v>
          </cell>
          <cell r="X343">
            <v>9</v>
          </cell>
          <cell r="Y343">
            <v>54</v>
          </cell>
          <cell r="Z343">
            <v>52</v>
          </cell>
          <cell r="AA343">
            <v>1</v>
          </cell>
          <cell r="AJ343">
            <v>17</v>
          </cell>
          <cell r="AK343">
            <v>87</v>
          </cell>
          <cell r="AL343">
            <v>90</v>
          </cell>
          <cell r="AM343">
            <v>8</v>
          </cell>
          <cell r="AN343">
            <v>3</v>
          </cell>
          <cell r="AO343">
            <v>21</v>
          </cell>
          <cell r="AP343">
            <v>19</v>
          </cell>
          <cell r="AQ343">
            <v>2</v>
          </cell>
          <cell r="AZ343">
            <v>3</v>
          </cell>
          <cell r="BA343">
            <v>9</v>
          </cell>
          <cell r="BB343">
            <v>9</v>
          </cell>
          <cell r="BC343">
            <v>1</v>
          </cell>
          <cell r="BD343">
            <v>3</v>
          </cell>
          <cell r="BE343">
            <v>9</v>
          </cell>
          <cell r="BF343">
            <v>9</v>
          </cell>
          <cell r="BG343">
            <v>1</v>
          </cell>
          <cell r="BH343">
            <v>3</v>
          </cell>
          <cell r="BI343">
            <v>9</v>
          </cell>
          <cell r="BJ343">
            <v>9</v>
          </cell>
          <cell r="BK343">
            <v>1</v>
          </cell>
        </row>
        <row r="344">
          <cell r="B344" t="str">
            <v>Kab. Sarmi</v>
          </cell>
          <cell r="C344" t="str">
            <v>Prov. Papua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8</v>
          </cell>
          <cell r="I344">
            <v>16</v>
          </cell>
          <cell r="J344">
            <v>17</v>
          </cell>
          <cell r="K344">
            <v>1</v>
          </cell>
          <cell r="T344">
            <v>37</v>
          </cell>
          <cell r="U344">
            <v>224</v>
          </cell>
          <cell r="V344">
            <v>211</v>
          </cell>
          <cell r="W344">
            <v>12</v>
          </cell>
          <cell r="X344">
            <v>15</v>
          </cell>
          <cell r="Y344">
            <v>93</v>
          </cell>
          <cell r="Z344">
            <v>83</v>
          </cell>
          <cell r="AA344">
            <v>4</v>
          </cell>
          <cell r="AJ344">
            <v>13</v>
          </cell>
          <cell r="AK344">
            <v>66</v>
          </cell>
          <cell r="AL344">
            <v>71</v>
          </cell>
          <cell r="AM344">
            <v>4</v>
          </cell>
          <cell r="AN344">
            <v>4</v>
          </cell>
          <cell r="AO344">
            <v>12</v>
          </cell>
          <cell r="AP344">
            <v>7</v>
          </cell>
          <cell r="AQ344">
            <v>0</v>
          </cell>
          <cell r="AZ344">
            <v>2</v>
          </cell>
          <cell r="BA344">
            <v>6</v>
          </cell>
          <cell r="BB344">
            <v>4</v>
          </cell>
          <cell r="BC344">
            <v>0</v>
          </cell>
          <cell r="BD344">
            <v>3</v>
          </cell>
          <cell r="BE344">
            <v>8</v>
          </cell>
          <cell r="BF344">
            <v>7</v>
          </cell>
          <cell r="BG344">
            <v>0</v>
          </cell>
          <cell r="BH344">
            <v>3</v>
          </cell>
          <cell r="BI344">
            <v>8</v>
          </cell>
          <cell r="BJ344">
            <v>7</v>
          </cell>
          <cell r="BK344">
            <v>0</v>
          </cell>
        </row>
        <row r="345">
          <cell r="B345" t="str">
            <v>Kab. Seram Bagian Barat</v>
          </cell>
          <cell r="C345" t="str">
            <v>Prov. Maluku</v>
          </cell>
          <cell r="D345">
            <v>9</v>
          </cell>
          <cell r="E345">
            <v>16</v>
          </cell>
          <cell r="F345">
            <v>19</v>
          </cell>
          <cell r="G345">
            <v>0</v>
          </cell>
          <cell r="H345">
            <v>51</v>
          </cell>
          <cell r="I345">
            <v>69</v>
          </cell>
          <cell r="J345">
            <v>91</v>
          </cell>
          <cell r="K345">
            <v>6</v>
          </cell>
          <cell r="T345">
            <v>135</v>
          </cell>
          <cell r="U345">
            <v>916</v>
          </cell>
          <cell r="V345">
            <v>916</v>
          </cell>
          <cell r="W345">
            <v>30</v>
          </cell>
          <cell r="X345">
            <v>28</v>
          </cell>
          <cell r="Y345">
            <v>161</v>
          </cell>
          <cell r="Z345">
            <v>161</v>
          </cell>
          <cell r="AA345">
            <v>10</v>
          </cell>
          <cell r="AJ345">
            <v>29</v>
          </cell>
          <cell r="AK345">
            <v>122</v>
          </cell>
          <cell r="AL345">
            <v>126</v>
          </cell>
          <cell r="AM345">
            <v>9</v>
          </cell>
          <cell r="AN345">
            <v>8</v>
          </cell>
          <cell r="AO345">
            <v>23</v>
          </cell>
          <cell r="AP345">
            <v>21</v>
          </cell>
          <cell r="AQ345">
            <v>0</v>
          </cell>
          <cell r="AZ345">
            <v>2</v>
          </cell>
          <cell r="BA345">
            <v>13</v>
          </cell>
          <cell r="BB345">
            <v>1</v>
          </cell>
          <cell r="BC345">
            <v>0</v>
          </cell>
          <cell r="BD345">
            <v>5</v>
          </cell>
          <cell r="BE345">
            <v>18</v>
          </cell>
          <cell r="BF345">
            <v>4</v>
          </cell>
          <cell r="BG345">
            <v>0</v>
          </cell>
          <cell r="BH345">
            <v>5</v>
          </cell>
          <cell r="BI345">
            <v>18</v>
          </cell>
          <cell r="BJ345">
            <v>4</v>
          </cell>
          <cell r="BK345">
            <v>0</v>
          </cell>
        </row>
        <row r="346">
          <cell r="B346" t="str">
            <v>Kab. Seram Bagian Timur</v>
          </cell>
          <cell r="C346" t="str">
            <v>Prov. Maluku</v>
          </cell>
          <cell r="D346">
            <v>5</v>
          </cell>
          <cell r="E346">
            <v>15</v>
          </cell>
          <cell r="F346">
            <v>15</v>
          </cell>
          <cell r="G346">
            <v>3</v>
          </cell>
          <cell r="H346">
            <v>51</v>
          </cell>
          <cell r="I346">
            <v>67</v>
          </cell>
          <cell r="J346">
            <v>77</v>
          </cell>
          <cell r="K346">
            <v>20</v>
          </cell>
          <cell r="T346">
            <v>39</v>
          </cell>
          <cell r="U346">
            <v>234</v>
          </cell>
          <cell r="V346">
            <v>203</v>
          </cell>
          <cell r="W346">
            <v>6</v>
          </cell>
          <cell r="X346">
            <v>8</v>
          </cell>
          <cell r="Y346">
            <v>50</v>
          </cell>
          <cell r="Z346">
            <v>48</v>
          </cell>
          <cell r="AA346">
            <v>0</v>
          </cell>
          <cell r="AJ346">
            <v>17</v>
          </cell>
          <cell r="AK346">
            <v>65</v>
          </cell>
          <cell r="AL346">
            <v>65</v>
          </cell>
          <cell r="AM346">
            <v>2</v>
          </cell>
          <cell r="AN346">
            <v>3</v>
          </cell>
          <cell r="AO346">
            <v>11</v>
          </cell>
          <cell r="AP346">
            <v>9</v>
          </cell>
          <cell r="AQ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</row>
        <row r="347">
          <cell r="B347" t="str">
            <v>Kab. Sorong</v>
          </cell>
          <cell r="C347" t="str">
            <v>Prov. Papua Barat</v>
          </cell>
          <cell r="D347">
            <v>1</v>
          </cell>
          <cell r="E347">
            <v>2</v>
          </cell>
          <cell r="F347">
            <v>1</v>
          </cell>
          <cell r="G347">
            <v>1</v>
          </cell>
          <cell r="H347">
            <v>54</v>
          </cell>
          <cell r="I347">
            <v>83</v>
          </cell>
          <cell r="J347">
            <v>81</v>
          </cell>
          <cell r="K347">
            <v>31</v>
          </cell>
          <cell r="T347">
            <v>54</v>
          </cell>
          <cell r="U347">
            <v>649</v>
          </cell>
          <cell r="V347">
            <v>627</v>
          </cell>
          <cell r="W347">
            <v>50</v>
          </cell>
          <cell r="X347">
            <v>41</v>
          </cell>
          <cell r="Y347">
            <v>425</v>
          </cell>
          <cell r="Z347">
            <v>419</v>
          </cell>
          <cell r="AA347">
            <v>30</v>
          </cell>
          <cell r="AJ347">
            <v>14</v>
          </cell>
          <cell r="AK347">
            <v>248</v>
          </cell>
          <cell r="AL347">
            <v>252</v>
          </cell>
          <cell r="AM347">
            <v>14</v>
          </cell>
          <cell r="AN347">
            <v>22</v>
          </cell>
          <cell r="AO347">
            <v>182</v>
          </cell>
          <cell r="AP347">
            <v>193</v>
          </cell>
          <cell r="AQ347">
            <v>20</v>
          </cell>
          <cell r="AZ347">
            <v>7</v>
          </cell>
          <cell r="BA347">
            <v>24</v>
          </cell>
          <cell r="BB347">
            <v>12</v>
          </cell>
          <cell r="BC347">
            <v>1</v>
          </cell>
          <cell r="BD347">
            <v>8</v>
          </cell>
          <cell r="BE347">
            <v>27</v>
          </cell>
          <cell r="BF347">
            <v>14</v>
          </cell>
          <cell r="BG347">
            <v>1</v>
          </cell>
          <cell r="BH347">
            <v>8</v>
          </cell>
          <cell r="BI347">
            <v>27</v>
          </cell>
          <cell r="BJ347">
            <v>14</v>
          </cell>
          <cell r="BK347">
            <v>1</v>
          </cell>
        </row>
        <row r="348">
          <cell r="B348" t="str">
            <v>Kab. Sorong Selatan</v>
          </cell>
          <cell r="C348" t="str">
            <v>Prov. Papua Barat</v>
          </cell>
          <cell r="D348">
            <v>4</v>
          </cell>
          <cell r="E348">
            <v>4</v>
          </cell>
          <cell r="F348">
            <v>4</v>
          </cell>
          <cell r="G348">
            <v>1</v>
          </cell>
          <cell r="H348">
            <v>12</v>
          </cell>
          <cell r="I348">
            <v>15</v>
          </cell>
          <cell r="J348">
            <v>22</v>
          </cell>
          <cell r="K348">
            <v>1</v>
          </cell>
          <cell r="T348">
            <v>75</v>
          </cell>
          <cell r="U348">
            <v>496</v>
          </cell>
          <cell r="V348">
            <v>463</v>
          </cell>
          <cell r="W348">
            <v>30</v>
          </cell>
          <cell r="X348">
            <v>39</v>
          </cell>
          <cell r="Y348">
            <v>257</v>
          </cell>
          <cell r="Z348">
            <v>253</v>
          </cell>
          <cell r="AA348">
            <v>28</v>
          </cell>
          <cell r="AJ348">
            <v>15</v>
          </cell>
          <cell r="AK348">
            <v>112</v>
          </cell>
          <cell r="AL348">
            <v>121</v>
          </cell>
          <cell r="AM348">
            <v>8</v>
          </cell>
          <cell r="AN348">
            <v>7</v>
          </cell>
          <cell r="AO348">
            <v>60</v>
          </cell>
          <cell r="AP348">
            <v>58</v>
          </cell>
          <cell r="AQ348">
            <v>6</v>
          </cell>
          <cell r="AZ348">
            <v>1</v>
          </cell>
          <cell r="BA348">
            <v>4</v>
          </cell>
          <cell r="BB348">
            <v>6</v>
          </cell>
          <cell r="BC348">
            <v>1</v>
          </cell>
          <cell r="BD348">
            <v>8</v>
          </cell>
          <cell r="BE348">
            <v>18</v>
          </cell>
          <cell r="BF348">
            <v>10</v>
          </cell>
          <cell r="BG348">
            <v>1</v>
          </cell>
          <cell r="BH348">
            <v>11</v>
          </cell>
          <cell r="BI348">
            <v>22</v>
          </cell>
          <cell r="BJ348">
            <v>17</v>
          </cell>
          <cell r="BK348">
            <v>1</v>
          </cell>
        </row>
        <row r="349">
          <cell r="B349" t="str">
            <v>Kab. Supiori</v>
          </cell>
          <cell r="C349" t="str">
            <v>Prov. Papua</v>
          </cell>
          <cell r="D349">
            <v>13</v>
          </cell>
          <cell r="E349">
            <v>14</v>
          </cell>
          <cell r="F349">
            <v>16</v>
          </cell>
          <cell r="G349">
            <v>5</v>
          </cell>
          <cell r="H349">
            <v>9</v>
          </cell>
          <cell r="I349">
            <v>20</v>
          </cell>
          <cell r="J349">
            <v>21</v>
          </cell>
          <cell r="K349">
            <v>5</v>
          </cell>
          <cell r="T349">
            <v>55</v>
          </cell>
          <cell r="U349">
            <v>370</v>
          </cell>
          <cell r="V349">
            <v>352</v>
          </cell>
          <cell r="W349">
            <v>34</v>
          </cell>
          <cell r="X349">
            <v>32</v>
          </cell>
          <cell r="Y349">
            <v>230</v>
          </cell>
          <cell r="Z349">
            <v>213</v>
          </cell>
          <cell r="AA349">
            <v>24</v>
          </cell>
          <cell r="AJ349">
            <v>13</v>
          </cell>
          <cell r="AK349">
            <v>86</v>
          </cell>
          <cell r="AL349">
            <v>95</v>
          </cell>
          <cell r="AM349">
            <v>12</v>
          </cell>
          <cell r="AN349">
            <v>4</v>
          </cell>
          <cell r="AO349">
            <v>39</v>
          </cell>
          <cell r="AP349">
            <v>37</v>
          </cell>
          <cell r="AQ349">
            <v>3</v>
          </cell>
          <cell r="AZ349">
            <v>3</v>
          </cell>
          <cell r="BA349">
            <v>7</v>
          </cell>
          <cell r="BB349">
            <v>23</v>
          </cell>
          <cell r="BC349">
            <v>0</v>
          </cell>
          <cell r="BD349">
            <v>3</v>
          </cell>
          <cell r="BE349">
            <v>7</v>
          </cell>
          <cell r="BF349">
            <v>23</v>
          </cell>
          <cell r="BG349">
            <v>0</v>
          </cell>
          <cell r="BH349">
            <v>3</v>
          </cell>
          <cell r="BI349">
            <v>7</v>
          </cell>
          <cell r="BJ349">
            <v>23</v>
          </cell>
          <cell r="BK349">
            <v>0</v>
          </cell>
        </row>
        <row r="350">
          <cell r="B350" t="str">
            <v>Kab. Tambrauw</v>
          </cell>
          <cell r="C350" t="str">
            <v>Prov. Papua Barat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9</v>
          </cell>
          <cell r="I350">
            <v>3</v>
          </cell>
          <cell r="J350">
            <v>3</v>
          </cell>
          <cell r="K350">
            <v>0</v>
          </cell>
          <cell r="T350">
            <v>85</v>
          </cell>
          <cell r="U350">
            <v>661</v>
          </cell>
          <cell r="V350">
            <v>628</v>
          </cell>
          <cell r="W350">
            <v>73</v>
          </cell>
          <cell r="X350">
            <v>34</v>
          </cell>
          <cell r="Y350">
            <v>264</v>
          </cell>
          <cell r="Z350">
            <v>255</v>
          </cell>
          <cell r="AA350">
            <v>29</v>
          </cell>
          <cell r="AJ350">
            <v>27</v>
          </cell>
          <cell r="AK350">
            <v>249</v>
          </cell>
          <cell r="AL350">
            <v>243</v>
          </cell>
          <cell r="AM350">
            <v>23</v>
          </cell>
          <cell r="AN350">
            <v>10</v>
          </cell>
          <cell r="AO350">
            <v>66</v>
          </cell>
          <cell r="AP350">
            <v>68</v>
          </cell>
          <cell r="AQ350">
            <v>7</v>
          </cell>
          <cell r="AZ350">
            <v>7</v>
          </cell>
          <cell r="BA350">
            <v>30</v>
          </cell>
          <cell r="BB350">
            <v>22</v>
          </cell>
          <cell r="BC350">
            <v>0</v>
          </cell>
          <cell r="BD350">
            <v>8</v>
          </cell>
          <cell r="BE350">
            <v>32</v>
          </cell>
          <cell r="BF350">
            <v>24</v>
          </cell>
          <cell r="BG350">
            <v>0</v>
          </cell>
          <cell r="BH350">
            <v>8</v>
          </cell>
          <cell r="BI350">
            <v>32</v>
          </cell>
          <cell r="BJ350">
            <v>24</v>
          </cell>
          <cell r="BK350">
            <v>0</v>
          </cell>
        </row>
        <row r="351">
          <cell r="B351" t="str">
            <v>Kab. Teluk Bintuni</v>
          </cell>
          <cell r="C351" t="str">
            <v>Prov. Papua Barat</v>
          </cell>
          <cell r="D351">
            <v>18</v>
          </cell>
          <cell r="E351">
            <v>7</v>
          </cell>
          <cell r="F351">
            <v>15</v>
          </cell>
          <cell r="G351">
            <v>0</v>
          </cell>
          <cell r="H351">
            <v>54</v>
          </cell>
          <cell r="I351">
            <v>46</v>
          </cell>
          <cell r="J351">
            <v>64</v>
          </cell>
          <cell r="K351">
            <v>7</v>
          </cell>
          <cell r="T351">
            <v>22</v>
          </cell>
          <cell r="U351">
            <v>149</v>
          </cell>
          <cell r="V351">
            <v>134</v>
          </cell>
          <cell r="W351">
            <v>16</v>
          </cell>
          <cell r="X351">
            <v>7</v>
          </cell>
          <cell r="Y351">
            <v>52</v>
          </cell>
          <cell r="Z351">
            <v>50</v>
          </cell>
          <cell r="AA351">
            <v>2</v>
          </cell>
          <cell r="AJ351">
            <v>5</v>
          </cell>
          <cell r="AK351">
            <v>36</v>
          </cell>
          <cell r="AL351">
            <v>31</v>
          </cell>
          <cell r="AM351">
            <v>4</v>
          </cell>
          <cell r="AN351">
            <v>3</v>
          </cell>
          <cell r="AO351">
            <v>12</v>
          </cell>
          <cell r="AP351">
            <v>13</v>
          </cell>
          <cell r="AQ351">
            <v>3</v>
          </cell>
          <cell r="AZ351">
            <v>7</v>
          </cell>
          <cell r="BA351">
            <v>45</v>
          </cell>
          <cell r="BB351">
            <v>47</v>
          </cell>
          <cell r="BC351">
            <v>5</v>
          </cell>
          <cell r="BD351">
            <v>7</v>
          </cell>
          <cell r="BE351">
            <v>45</v>
          </cell>
          <cell r="BF351">
            <v>47</v>
          </cell>
          <cell r="BG351">
            <v>5</v>
          </cell>
          <cell r="BH351">
            <v>7</v>
          </cell>
          <cell r="BI351">
            <v>45</v>
          </cell>
          <cell r="BJ351">
            <v>47</v>
          </cell>
          <cell r="BK351">
            <v>5</v>
          </cell>
        </row>
        <row r="352">
          <cell r="B352" t="str">
            <v>Kab. Teluk Wondama</v>
          </cell>
          <cell r="C352" t="str">
            <v>Prov. Papua Barat</v>
          </cell>
          <cell r="D352">
            <v>8</v>
          </cell>
          <cell r="E352">
            <v>18</v>
          </cell>
          <cell r="F352">
            <v>16</v>
          </cell>
          <cell r="G352">
            <v>6</v>
          </cell>
          <cell r="H352">
            <v>31</v>
          </cell>
          <cell r="I352">
            <v>52</v>
          </cell>
          <cell r="J352">
            <v>54</v>
          </cell>
          <cell r="K352">
            <v>15</v>
          </cell>
          <cell r="T352">
            <v>17</v>
          </cell>
          <cell r="U352">
            <v>95</v>
          </cell>
          <cell r="V352">
            <v>96</v>
          </cell>
          <cell r="W352">
            <v>9</v>
          </cell>
          <cell r="X352">
            <v>42</v>
          </cell>
          <cell r="Y352">
            <v>243</v>
          </cell>
          <cell r="Z352">
            <v>221</v>
          </cell>
          <cell r="AA352">
            <v>23</v>
          </cell>
          <cell r="AJ352">
            <v>11</v>
          </cell>
          <cell r="AK352">
            <v>49</v>
          </cell>
          <cell r="AL352">
            <v>54</v>
          </cell>
          <cell r="AM352">
            <v>8</v>
          </cell>
          <cell r="AN352">
            <v>2</v>
          </cell>
          <cell r="AO352">
            <v>7</v>
          </cell>
          <cell r="AP352">
            <v>7</v>
          </cell>
          <cell r="AQ352">
            <v>1</v>
          </cell>
          <cell r="AZ352">
            <v>2</v>
          </cell>
          <cell r="BA352">
            <v>9</v>
          </cell>
          <cell r="BB352">
            <v>3</v>
          </cell>
          <cell r="BC352">
            <v>0</v>
          </cell>
          <cell r="BD352">
            <v>3</v>
          </cell>
          <cell r="BE352">
            <v>14</v>
          </cell>
          <cell r="BF352">
            <v>4</v>
          </cell>
          <cell r="BG352">
            <v>0</v>
          </cell>
          <cell r="BH352">
            <v>3</v>
          </cell>
          <cell r="BI352">
            <v>14</v>
          </cell>
          <cell r="BJ352">
            <v>4</v>
          </cell>
          <cell r="BK352">
            <v>0</v>
          </cell>
        </row>
        <row r="353">
          <cell r="B353" t="str">
            <v>Kab. Tolikara</v>
          </cell>
          <cell r="C353" t="str">
            <v>Prov. Papua</v>
          </cell>
          <cell r="D353">
            <v>5</v>
          </cell>
          <cell r="E353">
            <v>0</v>
          </cell>
          <cell r="F353">
            <v>0</v>
          </cell>
          <cell r="G353">
            <v>0</v>
          </cell>
          <cell r="H353">
            <v>3</v>
          </cell>
          <cell r="I353">
            <v>0</v>
          </cell>
          <cell r="J353">
            <v>0</v>
          </cell>
          <cell r="K353">
            <v>0</v>
          </cell>
          <cell r="T353">
            <v>58</v>
          </cell>
          <cell r="U353">
            <v>315</v>
          </cell>
          <cell r="V353">
            <v>223</v>
          </cell>
          <cell r="W353">
            <v>13</v>
          </cell>
          <cell r="X353">
            <v>2</v>
          </cell>
          <cell r="Y353">
            <v>11</v>
          </cell>
          <cell r="Z353">
            <v>6</v>
          </cell>
          <cell r="AA353">
            <v>0</v>
          </cell>
          <cell r="AJ353">
            <v>13</v>
          </cell>
          <cell r="AK353">
            <v>46</v>
          </cell>
          <cell r="AL353">
            <v>42</v>
          </cell>
          <cell r="AM353">
            <v>5</v>
          </cell>
          <cell r="AN353">
            <v>1</v>
          </cell>
          <cell r="AO353">
            <v>3</v>
          </cell>
          <cell r="AP353">
            <v>3</v>
          </cell>
          <cell r="AQ353">
            <v>1</v>
          </cell>
          <cell r="AZ353">
            <v>1</v>
          </cell>
          <cell r="BA353">
            <v>2</v>
          </cell>
          <cell r="BB353">
            <v>5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1</v>
          </cell>
          <cell r="BI353">
            <v>2</v>
          </cell>
          <cell r="BJ353">
            <v>5</v>
          </cell>
          <cell r="BK353">
            <v>0</v>
          </cell>
        </row>
        <row r="354">
          <cell r="B354" t="str">
            <v>Kab. Waropen</v>
          </cell>
          <cell r="C354" t="str">
            <v>Prov. Papua</v>
          </cell>
          <cell r="D354">
            <v>1</v>
          </cell>
          <cell r="E354">
            <v>0</v>
          </cell>
          <cell r="F354">
            <v>2</v>
          </cell>
          <cell r="G354">
            <v>0</v>
          </cell>
          <cell r="H354">
            <v>2</v>
          </cell>
          <cell r="I354">
            <v>0</v>
          </cell>
          <cell r="J354">
            <v>0</v>
          </cell>
          <cell r="K354">
            <v>0</v>
          </cell>
          <cell r="T354">
            <v>69</v>
          </cell>
          <cell r="U354">
            <v>438</v>
          </cell>
          <cell r="V354">
            <v>384</v>
          </cell>
          <cell r="W354">
            <v>39</v>
          </cell>
          <cell r="X354">
            <v>38</v>
          </cell>
          <cell r="Y354">
            <v>229</v>
          </cell>
          <cell r="Z354">
            <v>216</v>
          </cell>
          <cell r="AA354">
            <v>20</v>
          </cell>
          <cell r="AJ354">
            <v>30</v>
          </cell>
          <cell r="AK354">
            <v>124</v>
          </cell>
          <cell r="AL354">
            <v>136</v>
          </cell>
          <cell r="AM354">
            <v>25</v>
          </cell>
          <cell r="AN354">
            <v>5</v>
          </cell>
          <cell r="AO354">
            <v>16</v>
          </cell>
          <cell r="AP354">
            <v>12</v>
          </cell>
          <cell r="AQ354">
            <v>1</v>
          </cell>
          <cell r="AZ354">
            <v>3</v>
          </cell>
          <cell r="BA354">
            <v>7</v>
          </cell>
          <cell r="BB354">
            <v>2</v>
          </cell>
          <cell r="BC354">
            <v>0</v>
          </cell>
          <cell r="BD354">
            <v>3</v>
          </cell>
          <cell r="BE354">
            <v>7</v>
          </cell>
          <cell r="BF354">
            <v>2</v>
          </cell>
          <cell r="BG354">
            <v>0</v>
          </cell>
          <cell r="BH354">
            <v>3</v>
          </cell>
          <cell r="BI354">
            <v>7</v>
          </cell>
          <cell r="BJ354">
            <v>2</v>
          </cell>
          <cell r="BK354">
            <v>0</v>
          </cell>
        </row>
        <row r="355">
          <cell r="B355" t="str">
            <v>Kab. Yahukimo</v>
          </cell>
          <cell r="C355" t="str">
            <v>Prov. Papua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1</v>
          </cell>
          <cell r="I355">
            <v>0</v>
          </cell>
          <cell r="J355">
            <v>0</v>
          </cell>
          <cell r="K355">
            <v>0</v>
          </cell>
          <cell r="T355">
            <v>96</v>
          </cell>
          <cell r="U355">
            <v>599</v>
          </cell>
          <cell r="V355">
            <v>576</v>
          </cell>
          <cell r="W355">
            <v>70</v>
          </cell>
          <cell r="X355">
            <v>37</v>
          </cell>
          <cell r="Y355">
            <v>223</v>
          </cell>
          <cell r="Z355">
            <v>182</v>
          </cell>
          <cell r="AA355">
            <v>13</v>
          </cell>
          <cell r="AJ355">
            <v>33</v>
          </cell>
          <cell r="AK355">
            <v>167</v>
          </cell>
          <cell r="AL355">
            <v>169</v>
          </cell>
          <cell r="AM355">
            <v>20</v>
          </cell>
          <cell r="AN355">
            <v>11</v>
          </cell>
          <cell r="AO355">
            <v>56</v>
          </cell>
          <cell r="AP355">
            <v>58</v>
          </cell>
          <cell r="AQ355">
            <v>8</v>
          </cell>
          <cell r="AZ355">
            <v>1</v>
          </cell>
          <cell r="BA355">
            <v>5</v>
          </cell>
          <cell r="BB355">
            <v>3</v>
          </cell>
          <cell r="BC355">
            <v>1</v>
          </cell>
          <cell r="BD355">
            <v>1</v>
          </cell>
          <cell r="BE355">
            <v>5</v>
          </cell>
          <cell r="BF355">
            <v>3</v>
          </cell>
          <cell r="BG355">
            <v>1</v>
          </cell>
          <cell r="BH355">
            <v>1</v>
          </cell>
          <cell r="BI355">
            <v>5</v>
          </cell>
          <cell r="BJ355">
            <v>3</v>
          </cell>
          <cell r="BK355">
            <v>1</v>
          </cell>
        </row>
        <row r="356">
          <cell r="B356" t="str">
            <v>Kab. Yalimo</v>
          </cell>
          <cell r="C356" t="str">
            <v>Prov. Papua</v>
          </cell>
          <cell r="D356">
            <v>2</v>
          </cell>
          <cell r="E356">
            <v>1</v>
          </cell>
          <cell r="F356">
            <v>1</v>
          </cell>
          <cell r="G356">
            <v>0</v>
          </cell>
          <cell r="H356">
            <v>1</v>
          </cell>
          <cell r="I356">
            <v>5</v>
          </cell>
          <cell r="J356">
            <v>5</v>
          </cell>
          <cell r="K356">
            <v>0</v>
          </cell>
          <cell r="T356">
            <v>31</v>
          </cell>
          <cell r="U356">
            <v>194</v>
          </cell>
          <cell r="V356">
            <v>175</v>
          </cell>
          <cell r="W356">
            <v>20</v>
          </cell>
          <cell r="X356">
            <v>57</v>
          </cell>
          <cell r="Y356">
            <v>364</v>
          </cell>
          <cell r="Z356">
            <v>306</v>
          </cell>
          <cell r="AA356">
            <v>35</v>
          </cell>
          <cell r="AJ356">
            <v>15</v>
          </cell>
          <cell r="AK356">
            <v>89</v>
          </cell>
          <cell r="AL356">
            <v>84</v>
          </cell>
          <cell r="AM356">
            <v>13</v>
          </cell>
          <cell r="AN356">
            <v>7</v>
          </cell>
          <cell r="AO356">
            <v>32</v>
          </cell>
          <cell r="AP356">
            <v>31</v>
          </cell>
          <cell r="AQ356">
            <v>4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</row>
        <row r="357">
          <cell r="B357" t="str">
            <v>Kota Ambon</v>
          </cell>
          <cell r="C357" t="str">
            <v>Prov. Maluku</v>
          </cell>
          <cell r="D357">
            <v>6</v>
          </cell>
          <cell r="E357">
            <v>11</v>
          </cell>
          <cell r="F357">
            <v>13</v>
          </cell>
          <cell r="G357">
            <v>5</v>
          </cell>
          <cell r="H357">
            <v>82</v>
          </cell>
          <cell r="I357">
            <v>157</v>
          </cell>
          <cell r="J357">
            <v>150</v>
          </cell>
          <cell r="K357">
            <v>63</v>
          </cell>
          <cell r="T357">
            <v>33</v>
          </cell>
          <cell r="U357">
            <v>170</v>
          </cell>
          <cell r="V357">
            <v>156</v>
          </cell>
          <cell r="W357">
            <v>13</v>
          </cell>
          <cell r="X357">
            <v>23</v>
          </cell>
          <cell r="Y357">
            <v>132</v>
          </cell>
          <cell r="Z357">
            <v>131</v>
          </cell>
          <cell r="AA357">
            <v>10</v>
          </cell>
          <cell r="AJ357">
            <v>12</v>
          </cell>
          <cell r="AK357">
            <v>47</v>
          </cell>
          <cell r="AL357">
            <v>53</v>
          </cell>
          <cell r="AM357">
            <v>7</v>
          </cell>
          <cell r="AN357">
            <v>3</v>
          </cell>
          <cell r="AO357">
            <v>12</v>
          </cell>
          <cell r="AP357">
            <v>9</v>
          </cell>
          <cell r="AQ357">
            <v>1</v>
          </cell>
          <cell r="AZ357">
            <v>11</v>
          </cell>
          <cell r="BA357">
            <v>95</v>
          </cell>
          <cell r="BB357">
            <v>25</v>
          </cell>
          <cell r="BC357">
            <v>6</v>
          </cell>
          <cell r="BD357">
            <v>14</v>
          </cell>
          <cell r="BE357">
            <v>104</v>
          </cell>
          <cell r="BF357">
            <v>29</v>
          </cell>
          <cell r="BG357">
            <v>6</v>
          </cell>
          <cell r="BH357">
            <v>14</v>
          </cell>
          <cell r="BI357">
            <v>104</v>
          </cell>
          <cell r="BJ357">
            <v>29</v>
          </cell>
          <cell r="BK357">
            <v>6</v>
          </cell>
        </row>
        <row r="358">
          <cell r="B358" t="str">
            <v>Kota Balikpapan</v>
          </cell>
          <cell r="C358" t="str">
            <v>Prov. Kalimantan Timur</v>
          </cell>
          <cell r="D358">
            <v>1</v>
          </cell>
          <cell r="E358">
            <v>10</v>
          </cell>
          <cell r="F358">
            <v>4</v>
          </cell>
          <cell r="G358">
            <v>1</v>
          </cell>
          <cell r="H358">
            <v>165</v>
          </cell>
          <cell r="I358">
            <v>441</v>
          </cell>
          <cell r="J358">
            <v>440</v>
          </cell>
          <cell r="K358">
            <v>34</v>
          </cell>
          <cell r="T358">
            <v>47</v>
          </cell>
          <cell r="U358">
            <v>329</v>
          </cell>
          <cell r="V358">
            <v>294</v>
          </cell>
          <cell r="W358">
            <v>32</v>
          </cell>
          <cell r="X358">
            <v>29</v>
          </cell>
          <cell r="Y358">
            <v>204</v>
          </cell>
          <cell r="Z358">
            <v>167</v>
          </cell>
          <cell r="AA358">
            <v>20</v>
          </cell>
          <cell r="AJ358">
            <v>26</v>
          </cell>
          <cell r="AK358">
            <v>127</v>
          </cell>
          <cell r="AL358">
            <v>126</v>
          </cell>
          <cell r="AM358">
            <v>21</v>
          </cell>
          <cell r="AN358">
            <v>7</v>
          </cell>
          <cell r="AO358">
            <v>40</v>
          </cell>
          <cell r="AP358">
            <v>37</v>
          </cell>
          <cell r="AQ358">
            <v>6</v>
          </cell>
          <cell r="AZ358">
            <v>16</v>
          </cell>
          <cell r="BA358">
            <v>159</v>
          </cell>
          <cell r="BB358">
            <v>59</v>
          </cell>
          <cell r="BC358">
            <v>10</v>
          </cell>
          <cell r="BD358">
            <v>16</v>
          </cell>
          <cell r="BE358">
            <v>159</v>
          </cell>
          <cell r="BF358">
            <v>59</v>
          </cell>
          <cell r="BG358">
            <v>10</v>
          </cell>
          <cell r="BH358">
            <v>15</v>
          </cell>
          <cell r="BI358">
            <v>159</v>
          </cell>
          <cell r="BJ358">
            <v>56</v>
          </cell>
          <cell r="BK358">
            <v>10</v>
          </cell>
        </row>
        <row r="359">
          <cell r="B359" t="str">
            <v>Kota Bontang</v>
          </cell>
          <cell r="C359" t="str">
            <v>Prov. Kalimantan Timur</v>
          </cell>
          <cell r="D359">
            <v>3</v>
          </cell>
          <cell r="E359">
            <v>21</v>
          </cell>
          <cell r="F359">
            <v>24</v>
          </cell>
          <cell r="G359">
            <v>3</v>
          </cell>
          <cell r="H359">
            <v>57</v>
          </cell>
          <cell r="I359">
            <v>242</v>
          </cell>
          <cell r="J359">
            <v>251</v>
          </cell>
          <cell r="K359">
            <v>48</v>
          </cell>
          <cell r="T359">
            <v>35</v>
          </cell>
          <cell r="U359">
            <v>219</v>
          </cell>
          <cell r="V359">
            <v>201</v>
          </cell>
          <cell r="W359">
            <v>11</v>
          </cell>
          <cell r="X359">
            <v>18</v>
          </cell>
          <cell r="Y359">
            <v>123</v>
          </cell>
          <cell r="Z359">
            <v>129</v>
          </cell>
          <cell r="AA359">
            <v>12</v>
          </cell>
          <cell r="AJ359">
            <v>12</v>
          </cell>
          <cell r="AK359">
            <v>65</v>
          </cell>
          <cell r="AL359">
            <v>76</v>
          </cell>
          <cell r="AM359">
            <v>5</v>
          </cell>
          <cell r="AN359">
            <v>3</v>
          </cell>
          <cell r="AO359">
            <v>15</v>
          </cell>
          <cell r="AP359">
            <v>10</v>
          </cell>
          <cell r="AQ359">
            <v>1</v>
          </cell>
          <cell r="AZ359">
            <v>22</v>
          </cell>
          <cell r="BA359">
            <v>147</v>
          </cell>
          <cell r="BB359">
            <v>30</v>
          </cell>
          <cell r="BC359">
            <v>16</v>
          </cell>
          <cell r="BD359">
            <v>24</v>
          </cell>
          <cell r="BE359">
            <v>154</v>
          </cell>
          <cell r="BF359">
            <v>32</v>
          </cell>
          <cell r="BG359">
            <v>17</v>
          </cell>
          <cell r="BH359">
            <v>24</v>
          </cell>
          <cell r="BI359">
            <v>154</v>
          </cell>
          <cell r="BJ359">
            <v>32</v>
          </cell>
          <cell r="BK359">
            <v>17</v>
          </cell>
        </row>
        <row r="360">
          <cell r="B360" t="str">
            <v>Kota Gorontalo</v>
          </cell>
          <cell r="C360" t="str">
            <v>Prov. Gorontalo</v>
          </cell>
          <cell r="D360">
            <v>45</v>
          </cell>
          <cell r="E360">
            <v>84</v>
          </cell>
          <cell r="F360">
            <v>91</v>
          </cell>
          <cell r="G360">
            <v>36</v>
          </cell>
          <cell r="H360">
            <v>109</v>
          </cell>
          <cell r="I360">
            <v>124</v>
          </cell>
          <cell r="J360">
            <v>124</v>
          </cell>
          <cell r="K360">
            <v>51</v>
          </cell>
          <cell r="T360">
            <v>42</v>
          </cell>
          <cell r="U360">
            <v>496</v>
          </cell>
          <cell r="V360">
            <v>394</v>
          </cell>
          <cell r="W360">
            <v>35</v>
          </cell>
          <cell r="X360">
            <v>35</v>
          </cell>
          <cell r="Y360">
            <v>330</v>
          </cell>
          <cell r="Z360">
            <v>333</v>
          </cell>
          <cell r="AA360">
            <v>21</v>
          </cell>
          <cell r="AJ360">
            <v>9</v>
          </cell>
          <cell r="AK360">
            <v>185</v>
          </cell>
          <cell r="AL360">
            <v>176</v>
          </cell>
          <cell r="AM360">
            <v>8</v>
          </cell>
          <cell r="AN360">
            <v>24</v>
          </cell>
          <cell r="AO360">
            <v>153</v>
          </cell>
          <cell r="AP360">
            <v>153</v>
          </cell>
          <cell r="AQ360">
            <v>16</v>
          </cell>
          <cell r="AZ360">
            <v>7</v>
          </cell>
          <cell r="BA360">
            <v>65</v>
          </cell>
          <cell r="BB360">
            <v>54</v>
          </cell>
          <cell r="BC360">
            <v>7</v>
          </cell>
          <cell r="BD360">
            <v>10</v>
          </cell>
          <cell r="BE360">
            <v>72</v>
          </cell>
          <cell r="BF360">
            <v>60</v>
          </cell>
          <cell r="BG360">
            <v>9</v>
          </cell>
          <cell r="BH360">
            <v>11</v>
          </cell>
          <cell r="BI360">
            <v>73</v>
          </cell>
          <cell r="BJ360">
            <v>62</v>
          </cell>
          <cell r="BK360">
            <v>9</v>
          </cell>
        </row>
        <row r="361">
          <cell r="B361" t="str">
            <v>Kab. Bengkalis</v>
          </cell>
          <cell r="C361" t="str">
            <v>Prov. Riau</v>
          </cell>
          <cell r="D361">
            <v>7</v>
          </cell>
          <cell r="E361">
            <v>36</v>
          </cell>
          <cell r="F361">
            <v>33</v>
          </cell>
          <cell r="G361">
            <v>4</v>
          </cell>
          <cell r="H361">
            <v>198</v>
          </cell>
          <cell r="I361">
            <v>511</v>
          </cell>
          <cell r="J361">
            <v>532</v>
          </cell>
          <cell r="K361">
            <v>95</v>
          </cell>
          <cell r="L361">
            <v>35</v>
          </cell>
          <cell r="M361">
            <v>84</v>
          </cell>
          <cell r="T361">
            <v>310</v>
          </cell>
          <cell r="U361">
            <v>2822</v>
          </cell>
          <cell r="V361">
            <v>2635</v>
          </cell>
          <cell r="W361">
            <v>249</v>
          </cell>
          <cell r="X361">
            <v>39</v>
          </cell>
          <cell r="Y361">
            <v>405</v>
          </cell>
          <cell r="Z361">
            <v>376</v>
          </cell>
          <cell r="AA361">
            <v>23</v>
          </cell>
          <cell r="AB361">
            <v>1</v>
          </cell>
          <cell r="AC361">
            <v>17</v>
          </cell>
          <cell r="AF361">
            <v>21</v>
          </cell>
          <cell r="AG361">
            <v>182</v>
          </cell>
          <cell r="AJ361">
            <v>79</v>
          </cell>
          <cell r="AK361">
            <v>839</v>
          </cell>
          <cell r="AL361">
            <v>894</v>
          </cell>
          <cell r="AM361">
            <v>70</v>
          </cell>
          <cell r="AN361">
            <v>25</v>
          </cell>
          <cell r="AO361">
            <v>151</v>
          </cell>
          <cell r="AP361">
            <v>170</v>
          </cell>
          <cell r="AQ361">
            <v>17</v>
          </cell>
          <cell r="AR361">
            <v>3</v>
          </cell>
          <cell r="AS361">
            <v>54</v>
          </cell>
          <cell r="AV361">
            <v>48</v>
          </cell>
          <cell r="AW361">
            <v>280</v>
          </cell>
          <cell r="AZ361">
            <v>18</v>
          </cell>
          <cell r="BA361">
            <v>148</v>
          </cell>
          <cell r="BB361">
            <v>55</v>
          </cell>
          <cell r="BC361">
            <v>18</v>
          </cell>
          <cell r="BD361">
            <v>19</v>
          </cell>
          <cell r="BE361">
            <v>151</v>
          </cell>
          <cell r="BF361">
            <v>62</v>
          </cell>
          <cell r="BG361">
            <v>19</v>
          </cell>
          <cell r="BH361">
            <v>19</v>
          </cell>
          <cell r="BI361">
            <v>151</v>
          </cell>
          <cell r="BJ361">
            <v>62</v>
          </cell>
          <cell r="BK361">
            <v>19</v>
          </cell>
        </row>
        <row r="362">
          <cell r="B362" t="str">
            <v>Kab. Indragiri Hilir</v>
          </cell>
          <cell r="C362" t="str">
            <v>Prov. Riau</v>
          </cell>
          <cell r="D362">
            <v>19</v>
          </cell>
          <cell r="E362">
            <v>58</v>
          </cell>
          <cell r="F362">
            <v>60</v>
          </cell>
          <cell r="G362">
            <v>18</v>
          </cell>
          <cell r="H362">
            <v>62</v>
          </cell>
          <cell r="I362">
            <v>146</v>
          </cell>
          <cell r="J362">
            <v>135</v>
          </cell>
          <cell r="K362">
            <v>28</v>
          </cell>
          <cell r="L362">
            <v>36</v>
          </cell>
          <cell r="M362">
            <v>55</v>
          </cell>
          <cell r="T362">
            <v>467</v>
          </cell>
          <cell r="U362">
            <v>3477</v>
          </cell>
          <cell r="V362">
            <v>3115</v>
          </cell>
          <cell r="W362">
            <v>419</v>
          </cell>
          <cell r="X362">
            <v>53</v>
          </cell>
          <cell r="Y362">
            <v>415</v>
          </cell>
          <cell r="Z362">
            <v>389</v>
          </cell>
          <cell r="AA362">
            <v>44</v>
          </cell>
          <cell r="AB362">
            <v>4</v>
          </cell>
          <cell r="AC362">
            <v>42</v>
          </cell>
          <cell r="AF362">
            <v>189</v>
          </cell>
          <cell r="AG362">
            <v>743</v>
          </cell>
          <cell r="AJ362">
            <v>107</v>
          </cell>
          <cell r="AK362">
            <v>700</v>
          </cell>
          <cell r="AL362">
            <v>696</v>
          </cell>
          <cell r="AM362">
            <v>89</v>
          </cell>
          <cell r="AN362">
            <v>30</v>
          </cell>
          <cell r="AO362">
            <v>128</v>
          </cell>
          <cell r="AP362">
            <v>129</v>
          </cell>
          <cell r="AQ362">
            <v>18</v>
          </cell>
          <cell r="AR362">
            <v>3</v>
          </cell>
          <cell r="AS362">
            <v>49</v>
          </cell>
          <cell r="AV362">
            <v>140</v>
          </cell>
          <cell r="AW362">
            <v>452</v>
          </cell>
          <cell r="AZ362">
            <v>4</v>
          </cell>
          <cell r="BA362">
            <v>18</v>
          </cell>
          <cell r="BB362">
            <v>15</v>
          </cell>
          <cell r="BC362">
            <v>2</v>
          </cell>
          <cell r="BD362">
            <v>10</v>
          </cell>
          <cell r="BE362">
            <v>35</v>
          </cell>
          <cell r="BF362">
            <v>44</v>
          </cell>
          <cell r="BG362">
            <v>7</v>
          </cell>
          <cell r="BH362">
            <v>11</v>
          </cell>
          <cell r="BI362">
            <v>38</v>
          </cell>
          <cell r="BJ362">
            <v>45</v>
          </cell>
          <cell r="BK362">
            <v>7</v>
          </cell>
        </row>
        <row r="363">
          <cell r="B363" t="str">
            <v>Kab. Indragiri Hulu</v>
          </cell>
          <cell r="C363" t="str">
            <v>Prov. Riau</v>
          </cell>
          <cell r="D363">
            <v>12</v>
          </cell>
          <cell r="E363">
            <v>44</v>
          </cell>
          <cell r="F363">
            <v>35</v>
          </cell>
          <cell r="G363">
            <v>5</v>
          </cell>
          <cell r="H363">
            <v>164</v>
          </cell>
          <cell r="I363">
            <v>351</v>
          </cell>
          <cell r="J363">
            <v>372</v>
          </cell>
          <cell r="K363">
            <v>48</v>
          </cell>
          <cell r="L363">
            <v>18</v>
          </cell>
          <cell r="M363">
            <v>56</v>
          </cell>
          <cell r="T363">
            <v>284</v>
          </cell>
          <cell r="U363">
            <v>2391</v>
          </cell>
          <cell r="V363">
            <v>2271</v>
          </cell>
          <cell r="W363">
            <v>269</v>
          </cell>
          <cell r="X363">
            <v>22</v>
          </cell>
          <cell r="Y363">
            <v>206</v>
          </cell>
          <cell r="Z363">
            <v>201</v>
          </cell>
          <cell r="AA363">
            <v>13</v>
          </cell>
          <cell r="AB363">
            <v>2</v>
          </cell>
          <cell r="AC363">
            <v>32</v>
          </cell>
          <cell r="AF363">
            <v>17</v>
          </cell>
          <cell r="AG363">
            <v>99</v>
          </cell>
          <cell r="AJ363">
            <v>63</v>
          </cell>
          <cell r="AK363">
            <v>625</v>
          </cell>
          <cell r="AL363">
            <v>629</v>
          </cell>
          <cell r="AM363">
            <v>50</v>
          </cell>
          <cell r="AN363">
            <v>10</v>
          </cell>
          <cell r="AO363">
            <v>58</v>
          </cell>
          <cell r="AP363">
            <v>57</v>
          </cell>
          <cell r="AQ363">
            <v>4</v>
          </cell>
          <cell r="AR363">
            <v>1</v>
          </cell>
          <cell r="AS363">
            <v>18</v>
          </cell>
          <cell r="AV363">
            <v>27</v>
          </cell>
          <cell r="AW363">
            <v>180</v>
          </cell>
          <cell r="AZ363">
            <v>14</v>
          </cell>
          <cell r="BA363">
            <v>94</v>
          </cell>
          <cell r="BB363">
            <v>44</v>
          </cell>
          <cell r="BC363">
            <v>11</v>
          </cell>
          <cell r="BD363">
            <v>17</v>
          </cell>
          <cell r="BE363">
            <v>101</v>
          </cell>
          <cell r="BF363">
            <v>49</v>
          </cell>
          <cell r="BG363">
            <v>12</v>
          </cell>
          <cell r="BH363">
            <v>19</v>
          </cell>
          <cell r="BI363">
            <v>103</v>
          </cell>
          <cell r="BJ363">
            <v>55</v>
          </cell>
          <cell r="BK363">
            <v>13</v>
          </cell>
        </row>
        <row r="364">
          <cell r="B364" t="str">
            <v>Kab. Kampar</v>
          </cell>
          <cell r="C364" t="str">
            <v>Prov. Riau</v>
          </cell>
          <cell r="D364">
            <v>5</v>
          </cell>
          <cell r="E364">
            <v>21</v>
          </cell>
          <cell r="F364">
            <v>21</v>
          </cell>
          <cell r="G364">
            <v>1</v>
          </cell>
          <cell r="H364">
            <v>353</v>
          </cell>
          <cell r="I364">
            <v>773</v>
          </cell>
          <cell r="J364">
            <v>780</v>
          </cell>
          <cell r="K364">
            <v>108</v>
          </cell>
          <cell r="L364">
            <v>59</v>
          </cell>
          <cell r="M364">
            <v>71</v>
          </cell>
          <cell r="T364">
            <v>452</v>
          </cell>
          <cell r="U364">
            <v>4033</v>
          </cell>
          <cell r="V364">
            <v>3619</v>
          </cell>
          <cell r="W364">
            <v>398</v>
          </cell>
          <cell r="X364">
            <v>41</v>
          </cell>
          <cell r="Y364">
            <v>329</v>
          </cell>
          <cell r="Z364">
            <v>314</v>
          </cell>
          <cell r="AA364">
            <v>14</v>
          </cell>
          <cell r="AB364">
            <v>1</v>
          </cell>
          <cell r="AC364">
            <v>16</v>
          </cell>
          <cell r="AF364">
            <v>33</v>
          </cell>
          <cell r="AG364">
            <v>141</v>
          </cell>
          <cell r="AJ364">
            <v>101</v>
          </cell>
          <cell r="AK364">
            <v>961</v>
          </cell>
          <cell r="AL364">
            <v>910</v>
          </cell>
          <cell r="AM364">
            <v>79</v>
          </cell>
          <cell r="AN364">
            <v>31</v>
          </cell>
          <cell r="AO364">
            <v>180</v>
          </cell>
          <cell r="AP364">
            <v>176</v>
          </cell>
          <cell r="AQ364">
            <v>20</v>
          </cell>
          <cell r="AR364">
            <v>9</v>
          </cell>
          <cell r="AS364">
            <v>129</v>
          </cell>
          <cell r="AV364">
            <v>84</v>
          </cell>
          <cell r="AW364">
            <v>481</v>
          </cell>
          <cell r="AZ364">
            <v>18</v>
          </cell>
          <cell r="BA364">
            <v>129</v>
          </cell>
          <cell r="BB364">
            <v>49</v>
          </cell>
          <cell r="BC364">
            <v>17</v>
          </cell>
          <cell r="BD364">
            <v>21</v>
          </cell>
          <cell r="BE364">
            <v>139</v>
          </cell>
          <cell r="BF364">
            <v>52</v>
          </cell>
          <cell r="BG364">
            <v>20</v>
          </cell>
          <cell r="BH364">
            <v>21</v>
          </cell>
          <cell r="BI364">
            <v>139</v>
          </cell>
          <cell r="BJ364">
            <v>52</v>
          </cell>
          <cell r="BK364">
            <v>20</v>
          </cell>
        </row>
        <row r="365">
          <cell r="B365" t="str">
            <v>Kab. Kepulauan Meranti</v>
          </cell>
          <cell r="C365" t="str">
            <v>Prov. Riau</v>
          </cell>
          <cell r="D365">
            <v>6</v>
          </cell>
          <cell r="E365">
            <v>26</v>
          </cell>
          <cell r="F365">
            <v>20</v>
          </cell>
          <cell r="G365">
            <v>2</v>
          </cell>
          <cell r="H365">
            <v>62</v>
          </cell>
          <cell r="I365">
            <v>147</v>
          </cell>
          <cell r="J365">
            <v>136</v>
          </cell>
          <cell r="K365">
            <v>15</v>
          </cell>
          <cell r="L365">
            <v>24</v>
          </cell>
          <cell r="M365">
            <v>33</v>
          </cell>
          <cell r="T365">
            <v>161</v>
          </cell>
          <cell r="U365">
            <v>1079</v>
          </cell>
          <cell r="V365">
            <v>1056</v>
          </cell>
          <cell r="W365">
            <v>130</v>
          </cell>
          <cell r="X365">
            <v>13</v>
          </cell>
          <cell r="Y365">
            <v>106</v>
          </cell>
          <cell r="Z365">
            <v>107</v>
          </cell>
          <cell r="AA365">
            <v>10</v>
          </cell>
          <cell r="AB365"/>
          <cell r="AC365"/>
          <cell r="AF365">
            <v>15</v>
          </cell>
          <cell r="AG365">
            <v>51</v>
          </cell>
          <cell r="AJ365">
            <v>39</v>
          </cell>
          <cell r="AK365">
            <v>219</v>
          </cell>
          <cell r="AL365">
            <v>229</v>
          </cell>
          <cell r="AM365">
            <v>31</v>
          </cell>
          <cell r="AN365">
            <v>7</v>
          </cell>
          <cell r="AO365">
            <v>36</v>
          </cell>
          <cell r="AP365">
            <v>37</v>
          </cell>
          <cell r="AQ365">
            <v>6</v>
          </cell>
          <cell r="AR365">
            <v>2</v>
          </cell>
          <cell r="AS365">
            <v>37</v>
          </cell>
          <cell r="AV365">
            <v>34</v>
          </cell>
          <cell r="AW365">
            <v>115</v>
          </cell>
          <cell r="AZ365">
            <v>15</v>
          </cell>
          <cell r="BA365">
            <v>110</v>
          </cell>
          <cell r="BB365">
            <v>47</v>
          </cell>
          <cell r="BC365">
            <v>15</v>
          </cell>
          <cell r="BD365">
            <v>15</v>
          </cell>
          <cell r="BE365">
            <v>110</v>
          </cell>
          <cell r="BF365">
            <v>47</v>
          </cell>
          <cell r="BG365">
            <v>15</v>
          </cell>
          <cell r="BH365">
            <v>15</v>
          </cell>
          <cell r="BI365">
            <v>110</v>
          </cell>
          <cell r="BJ365">
            <v>47</v>
          </cell>
          <cell r="BK365">
            <v>15</v>
          </cell>
        </row>
        <row r="366">
          <cell r="B366" t="str">
            <v>Kab. Kuantan Singingi</v>
          </cell>
          <cell r="C366" t="str">
            <v>Prov. Riau</v>
          </cell>
          <cell r="D366">
            <v>2</v>
          </cell>
          <cell r="E366">
            <v>10</v>
          </cell>
          <cell r="F366">
            <v>11</v>
          </cell>
          <cell r="G366">
            <v>2</v>
          </cell>
          <cell r="H366">
            <v>192</v>
          </cell>
          <cell r="I366">
            <v>314</v>
          </cell>
          <cell r="J366">
            <v>324</v>
          </cell>
          <cell r="K366">
            <v>46</v>
          </cell>
          <cell r="L366">
            <v>15</v>
          </cell>
          <cell r="M366">
            <v>24</v>
          </cell>
          <cell r="T366">
            <v>235</v>
          </cell>
          <cell r="U366">
            <v>1796</v>
          </cell>
          <cell r="V366">
            <v>1813</v>
          </cell>
          <cell r="W366">
            <v>205</v>
          </cell>
          <cell r="X366">
            <v>14</v>
          </cell>
          <cell r="Y366">
            <v>94</v>
          </cell>
          <cell r="Z366">
            <v>93</v>
          </cell>
          <cell r="AA366">
            <v>7</v>
          </cell>
          <cell r="AB366">
            <v>1</v>
          </cell>
          <cell r="AC366">
            <v>11</v>
          </cell>
          <cell r="AF366">
            <v>20</v>
          </cell>
          <cell r="AG366">
            <v>114</v>
          </cell>
          <cell r="AJ366">
            <v>73</v>
          </cell>
          <cell r="AK366">
            <v>518</v>
          </cell>
          <cell r="AL366">
            <v>595</v>
          </cell>
          <cell r="AM366">
            <v>56</v>
          </cell>
          <cell r="AN366">
            <v>2</v>
          </cell>
          <cell r="AO366">
            <v>14</v>
          </cell>
          <cell r="AP366">
            <v>14</v>
          </cell>
          <cell r="AQ366">
            <v>1</v>
          </cell>
          <cell r="AR366">
            <v>2</v>
          </cell>
          <cell r="AS366">
            <v>33</v>
          </cell>
          <cell r="AV366">
            <v>24</v>
          </cell>
          <cell r="AW366">
            <v>169</v>
          </cell>
          <cell r="AZ366">
            <v>2</v>
          </cell>
          <cell r="BA366">
            <v>6</v>
          </cell>
          <cell r="BB366">
            <v>1</v>
          </cell>
          <cell r="BC366">
            <v>1</v>
          </cell>
          <cell r="BD366">
            <v>6</v>
          </cell>
          <cell r="BE366">
            <v>26</v>
          </cell>
          <cell r="BF366">
            <v>4</v>
          </cell>
          <cell r="BG366">
            <v>3</v>
          </cell>
          <cell r="BH366">
            <v>6</v>
          </cell>
          <cell r="BI366">
            <v>26</v>
          </cell>
          <cell r="BJ366">
            <v>4</v>
          </cell>
          <cell r="BK366">
            <v>3</v>
          </cell>
        </row>
        <row r="367">
          <cell r="B367" t="str">
            <v>Kab. Pelalawan</v>
          </cell>
          <cell r="C367" t="str">
            <v>Prov. Riau</v>
          </cell>
          <cell r="D367">
            <v>4</v>
          </cell>
          <cell r="E367">
            <v>22</v>
          </cell>
          <cell r="F367">
            <v>24</v>
          </cell>
          <cell r="G367">
            <v>3</v>
          </cell>
          <cell r="H367">
            <v>126</v>
          </cell>
          <cell r="I367">
            <v>369</v>
          </cell>
          <cell r="J367">
            <v>354</v>
          </cell>
          <cell r="K367">
            <v>31</v>
          </cell>
          <cell r="L367">
            <v>24</v>
          </cell>
          <cell r="M367">
            <v>54</v>
          </cell>
          <cell r="T367">
            <v>198</v>
          </cell>
          <cell r="U367">
            <v>1934</v>
          </cell>
          <cell r="V367">
            <v>1720</v>
          </cell>
          <cell r="W367">
            <v>185</v>
          </cell>
          <cell r="X367">
            <v>29</v>
          </cell>
          <cell r="Y367">
            <v>369</v>
          </cell>
          <cell r="Z367">
            <v>316</v>
          </cell>
          <cell r="AA367">
            <v>15</v>
          </cell>
          <cell r="AB367">
            <v>1</v>
          </cell>
          <cell r="AC367">
            <v>14</v>
          </cell>
          <cell r="AF367">
            <v>6</v>
          </cell>
          <cell r="AG367">
            <v>41</v>
          </cell>
          <cell r="AJ367">
            <v>55</v>
          </cell>
          <cell r="AK367">
            <v>480</v>
          </cell>
          <cell r="AL367">
            <v>479</v>
          </cell>
          <cell r="AM367">
            <v>47</v>
          </cell>
          <cell r="AN367">
            <v>16</v>
          </cell>
          <cell r="AO367">
            <v>83</v>
          </cell>
          <cell r="AP367">
            <v>72</v>
          </cell>
          <cell r="AQ367">
            <v>10</v>
          </cell>
          <cell r="AR367">
            <v>2</v>
          </cell>
          <cell r="AS367">
            <v>21</v>
          </cell>
          <cell r="AV367">
            <v>23</v>
          </cell>
          <cell r="AW367">
            <v>125</v>
          </cell>
          <cell r="AZ367">
            <v>12</v>
          </cell>
          <cell r="BA367">
            <v>45</v>
          </cell>
          <cell r="BB367">
            <v>17</v>
          </cell>
          <cell r="BC367">
            <v>5</v>
          </cell>
          <cell r="BD367">
            <v>20</v>
          </cell>
          <cell r="BE367">
            <v>77</v>
          </cell>
          <cell r="BF367">
            <v>39</v>
          </cell>
          <cell r="BG367">
            <v>10</v>
          </cell>
          <cell r="BH367">
            <v>20</v>
          </cell>
          <cell r="BI367">
            <v>77</v>
          </cell>
          <cell r="BJ367">
            <v>39</v>
          </cell>
          <cell r="BK367">
            <v>10</v>
          </cell>
        </row>
        <row r="368">
          <cell r="B368" t="str">
            <v>Kab. Rokan Hilir</v>
          </cell>
          <cell r="C368" t="str">
            <v>Prov. Riau</v>
          </cell>
          <cell r="D368">
            <v>6</v>
          </cell>
          <cell r="E368">
            <v>27</v>
          </cell>
          <cell r="F368">
            <v>25</v>
          </cell>
          <cell r="G368">
            <v>0</v>
          </cell>
          <cell r="H368">
            <v>204</v>
          </cell>
          <cell r="I368">
            <v>508</v>
          </cell>
          <cell r="J368">
            <v>465</v>
          </cell>
          <cell r="K368">
            <v>12</v>
          </cell>
          <cell r="L368">
            <v>122</v>
          </cell>
          <cell r="M368">
            <v>222</v>
          </cell>
          <cell r="T368">
            <v>300</v>
          </cell>
          <cell r="U368">
            <v>2877</v>
          </cell>
          <cell r="V368">
            <v>2673</v>
          </cell>
          <cell r="W368">
            <v>229</v>
          </cell>
          <cell r="X368">
            <v>73</v>
          </cell>
          <cell r="Y368">
            <v>636</v>
          </cell>
          <cell r="Z368">
            <v>634</v>
          </cell>
          <cell r="AA368">
            <v>46</v>
          </cell>
          <cell r="AB368">
            <v>1</v>
          </cell>
          <cell r="AC368">
            <v>8</v>
          </cell>
          <cell r="AF368">
            <v>68</v>
          </cell>
          <cell r="AG368">
            <v>320</v>
          </cell>
          <cell r="AJ368">
            <v>73</v>
          </cell>
          <cell r="AK368">
            <v>637</v>
          </cell>
          <cell r="AL368">
            <v>669</v>
          </cell>
          <cell r="AM368">
            <v>56</v>
          </cell>
          <cell r="AN368">
            <v>54</v>
          </cell>
          <cell r="AO368">
            <v>299</v>
          </cell>
          <cell r="AP368">
            <v>287</v>
          </cell>
          <cell r="AQ368">
            <v>33</v>
          </cell>
          <cell r="AR368">
            <v>1</v>
          </cell>
          <cell r="AS368">
            <v>40</v>
          </cell>
          <cell r="AV368">
            <v>76</v>
          </cell>
          <cell r="AW368">
            <v>433</v>
          </cell>
          <cell r="AZ368">
            <v>14</v>
          </cell>
          <cell r="BA368">
            <v>110</v>
          </cell>
          <cell r="BB368">
            <v>34</v>
          </cell>
          <cell r="BC368">
            <v>6</v>
          </cell>
          <cell r="BD368">
            <v>19</v>
          </cell>
          <cell r="BE368">
            <v>129</v>
          </cell>
          <cell r="BF368">
            <v>44</v>
          </cell>
          <cell r="BG368">
            <v>6</v>
          </cell>
          <cell r="BH368">
            <v>19</v>
          </cell>
          <cell r="BI368">
            <v>129</v>
          </cell>
          <cell r="BJ368">
            <v>44</v>
          </cell>
          <cell r="BK368">
            <v>6</v>
          </cell>
        </row>
        <row r="369">
          <cell r="B369" t="str">
            <v>Kab. Rokan Hulu</v>
          </cell>
          <cell r="C369" t="str">
            <v>Prov. Riau</v>
          </cell>
          <cell r="D369">
            <v>26</v>
          </cell>
          <cell r="E369">
            <v>96</v>
          </cell>
          <cell r="F369">
            <v>91</v>
          </cell>
          <cell r="G369">
            <v>15</v>
          </cell>
          <cell r="H369">
            <v>237</v>
          </cell>
          <cell r="I369">
            <v>379</v>
          </cell>
          <cell r="J369">
            <v>410</v>
          </cell>
          <cell r="K369">
            <v>75</v>
          </cell>
          <cell r="L369">
            <v>48</v>
          </cell>
          <cell r="M369">
            <v>77</v>
          </cell>
          <cell r="T369">
            <v>323</v>
          </cell>
          <cell r="U369">
            <v>2755</v>
          </cell>
          <cell r="V369">
            <v>2577</v>
          </cell>
          <cell r="W369">
            <v>297</v>
          </cell>
          <cell r="X369">
            <v>45</v>
          </cell>
          <cell r="Y369">
            <v>425</v>
          </cell>
          <cell r="Z369">
            <v>374</v>
          </cell>
          <cell r="AA369">
            <v>21</v>
          </cell>
          <cell r="AB369">
            <v>3</v>
          </cell>
          <cell r="AC369">
            <v>17</v>
          </cell>
          <cell r="AF369">
            <v>19</v>
          </cell>
          <cell r="AG369">
            <v>128</v>
          </cell>
          <cell r="AJ369">
            <v>104</v>
          </cell>
          <cell r="AK369">
            <v>697</v>
          </cell>
          <cell r="AL369">
            <v>729</v>
          </cell>
          <cell r="AM369">
            <v>90</v>
          </cell>
          <cell r="AN369">
            <v>28</v>
          </cell>
          <cell r="AO369">
            <v>148</v>
          </cell>
          <cell r="AP369">
            <v>136</v>
          </cell>
          <cell r="AQ369">
            <v>11</v>
          </cell>
          <cell r="AR369">
            <v>4</v>
          </cell>
          <cell r="AS369">
            <v>74</v>
          </cell>
          <cell r="AV369">
            <v>41</v>
          </cell>
          <cell r="AW369">
            <v>182</v>
          </cell>
          <cell r="AZ369">
            <v>15</v>
          </cell>
          <cell r="BA369">
            <v>87</v>
          </cell>
          <cell r="BB369">
            <v>50</v>
          </cell>
          <cell r="BC369">
            <v>11</v>
          </cell>
          <cell r="BD369">
            <v>17</v>
          </cell>
          <cell r="BE369">
            <v>96</v>
          </cell>
          <cell r="BF369">
            <v>51</v>
          </cell>
          <cell r="BG369">
            <v>12</v>
          </cell>
          <cell r="BH369">
            <v>17</v>
          </cell>
          <cell r="BI369">
            <v>96</v>
          </cell>
          <cell r="BJ369">
            <v>51</v>
          </cell>
          <cell r="BK369">
            <v>12</v>
          </cell>
        </row>
        <row r="370">
          <cell r="B370" t="str">
            <v>Kab. Siak</v>
          </cell>
          <cell r="C370" t="str">
            <v>Prov. Riau</v>
          </cell>
          <cell r="D370">
            <v>18</v>
          </cell>
          <cell r="E370">
            <v>79</v>
          </cell>
          <cell r="F370">
            <v>75</v>
          </cell>
          <cell r="G370">
            <v>10</v>
          </cell>
          <cell r="H370">
            <v>189</v>
          </cell>
          <cell r="I370">
            <v>557</v>
          </cell>
          <cell r="J370">
            <v>529</v>
          </cell>
          <cell r="K370">
            <v>45</v>
          </cell>
          <cell r="L370">
            <v>25</v>
          </cell>
          <cell r="M370">
            <v>70</v>
          </cell>
          <cell r="T370">
            <v>205</v>
          </cell>
          <cell r="U370">
            <v>2047</v>
          </cell>
          <cell r="V370">
            <v>2006</v>
          </cell>
          <cell r="W370">
            <v>167</v>
          </cell>
          <cell r="X370">
            <v>26</v>
          </cell>
          <cell r="Y370">
            <v>390</v>
          </cell>
          <cell r="Z370">
            <v>341</v>
          </cell>
          <cell r="AA370">
            <v>17</v>
          </cell>
          <cell r="AB370">
            <v>1</v>
          </cell>
          <cell r="AC370">
            <v>16</v>
          </cell>
          <cell r="AF370">
            <v>21</v>
          </cell>
          <cell r="AG370">
            <v>163</v>
          </cell>
          <cell r="AJ370">
            <v>80</v>
          </cell>
          <cell r="AK370">
            <v>668</v>
          </cell>
          <cell r="AL370">
            <v>746</v>
          </cell>
          <cell r="AM370">
            <v>62</v>
          </cell>
          <cell r="AN370">
            <v>27</v>
          </cell>
          <cell r="AO370">
            <v>158</v>
          </cell>
          <cell r="AP370">
            <v>135</v>
          </cell>
          <cell r="AQ370">
            <v>14</v>
          </cell>
          <cell r="AR370">
            <v>2</v>
          </cell>
          <cell r="AS370">
            <v>24</v>
          </cell>
          <cell r="AV370">
            <v>38</v>
          </cell>
          <cell r="AW370">
            <v>217</v>
          </cell>
          <cell r="AZ370">
            <v>9</v>
          </cell>
          <cell r="BA370">
            <v>52</v>
          </cell>
          <cell r="BB370">
            <v>36</v>
          </cell>
          <cell r="BC370">
            <v>6</v>
          </cell>
          <cell r="BD370">
            <v>12</v>
          </cell>
          <cell r="BE370">
            <v>68</v>
          </cell>
          <cell r="BF370">
            <v>46</v>
          </cell>
          <cell r="BG370">
            <v>9</v>
          </cell>
          <cell r="BH370">
            <v>13</v>
          </cell>
          <cell r="BI370">
            <v>70</v>
          </cell>
          <cell r="BJ370">
            <v>47</v>
          </cell>
          <cell r="BK370">
            <v>9</v>
          </cell>
        </row>
        <row r="371">
          <cell r="B371" t="str">
            <v>Kota Dumai</v>
          </cell>
          <cell r="C371" t="str">
            <v>Prov. Riau</v>
          </cell>
          <cell r="D371">
            <v>4</v>
          </cell>
          <cell r="E371">
            <v>12</v>
          </cell>
          <cell r="F371">
            <v>7</v>
          </cell>
          <cell r="G371">
            <v>4</v>
          </cell>
          <cell r="H371">
            <v>105</v>
          </cell>
          <cell r="I371">
            <v>295</v>
          </cell>
          <cell r="J371">
            <v>273</v>
          </cell>
          <cell r="K371">
            <v>56</v>
          </cell>
          <cell r="L371">
            <v>16</v>
          </cell>
          <cell r="M371">
            <v>23</v>
          </cell>
          <cell r="T371">
            <v>87</v>
          </cell>
          <cell r="U371">
            <v>1287</v>
          </cell>
          <cell r="V371">
            <v>954</v>
          </cell>
          <cell r="W371">
            <v>79</v>
          </cell>
          <cell r="X371">
            <v>20</v>
          </cell>
          <cell r="Y371">
            <v>221</v>
          </cell>
          <cell r="Z371">
            <v>213</v>
          </cell>
          <cell r="AA371">
            <v>11</v>
          </cell>
          <cell r="AB371">
            <v>1</v>
          </cell>
          <cell r="AC371">
            <v>14</v>
          </cell>
          <cell r="AF371">
            <v>6</v>
          </cell>
          <cell r="AG371">
            <v>38</v>
          </cell>
          <cell r="AJ371">
            <v>22</v>
          </cell>
          <cell r="AK371">
            <v>334</v>
          </cell>
          <cell r="AL371">
            <v>320</v>
          </cell>
          <cell r="AM371">
            <v>19</v>
          </cell>
          <cell r="AN371">
            <v>15</v>
          </cell>
          <cell r="AO371">
            <v>116</v>
          </cell>
          <cell r="AP371">
            <v>125</v>
          </cell>
          <cell r="AQ371">
            <v>11</v>
          </cell>
          <cell r="AR371">
            <v>2</v>
          </cell>
          <cell r="AS371">
            <v>32</v>
          </cell>
          <cell r="AV371">
            <v>20</v>
          </cell>
          <cell r="AW371">
            <v>78</v>
          </cell>
          <cell r="AZ371">
            <v>9</v>
          </cell>
          <cell r="BA371">
            <v>32</v>
          </cell>
          <cell r="BB371">
            <v>15</v>
          </cell>
          <cell r="BC371">
            <v>6</v>
          </cell>
          <cell r="BD371">
            <v>11</v>
          </cell>
          <cell r="BE371">
            <v>36</v>
          </cell>
          <cell r="BF371">
            <v>17</v>
          </cell>
          <cell r="BG371">
            <v>8</v>
          </cell>
          <cell r="BH371">
            <v>11</v>
          </cell>
          <cell r="BI371">
            <v>36</v>
          </cell>
          <cell r="BJ371">
            <v>17</v>
          </cell>
          <cell r="BK371">
            <v>8</v>
          </cell>
        </row>
        <row r="372">
          <cell r="B372" t="str">
            <v>Kota Pekanbaru</v>
          </cell>
          <cell r="C372" t="str">
            <v>Prov. Riau</v>
          </cell>
          <cell r="D372">
            <v>3</v>
          </cell>
          <cell r="E372">
            <v>29</v>
          </cell>
          <cell r="F372">
            <v>24</v>
          </cell>
          <cell r="G372">
            <v>3</v>
          </cell>
          <cell r="H372">
            <v>357</v>
          </cell>
          <cell r="I372">
            <v>784</v>
          </cell>
          <cell r="J372">
            <v>932</v>
          </cell>
          <cell r="K372">
            <v>49</v>
          </cell>
          <cell r="L372">
            <v>81</v>
          </cell>
          <cell r="M372">
            <v>260</v>
          </cell>
          <cell r="T372">
            <v>194</v>
          </cell>
          <cell r="U372">
            <v>2603</v>
          </cell>
          <cell r="V372">
            <v>1920</v>
          </cell>
          <cell r="W372">
            <v>159</v>
          </cell>
          <cell r="X372">
            <v>113</v>
          </cell>
          <cell r="Y372">
            <v>1459</v>
          </cell>
          <cell r="Z372">
            <v>1438</v>
          </cell>
          <cell r="AA372">
            <v>67</v>
          </cell>
          <cell r="AB372">
            <v>3</v>
          </cell>
          <cell r="AC372">
            <v>76</v>
          </cell>
          <cell r="AF372">
            <v>24</v>
          </cell>
          <cell r="AG372">
            <v>178</v>
          </cell>
          <cell r="AJ372">
            <v>44</v>
          </cell>
          <cell r="AK372">
            <v>814</v>
          </cell>
          <cell r="AL372">
            <v>779</v>
          </cell>
          <cell r="AM372">
            <v>36</v>
          </cell>
          <cell r="AN372">
            <v>94</v>
          </cell>
          <cell r="AO372">
            <v>599</v>
          </cell>
          <cell r="AP372">
            <v>652</v>
          </cell>
          <cell r="AQ372">
            <v>63</v>
          </cell>
          <cell r="AR372">
            <v>3</v>
          </cell>
          <cell r="AS372">
            <v>65</v>
          </cell>
          <cell r="AV372">
            <v>30</v>
          </cell>
          <cell r="AW372">
            <v>302</v>
          </cell>
          <cell r="AZ372">
            <v>49</v>
          </cell>
          <cell r="BA372">
            <v>367</v>
          </cell>
          <cell r="BB372">
            <v>114</v>
          </cell>
          <cell r="BC372">
            <v>38</v>
          </cell>
          <cell r="BD372">
            <v>50</v>
          </cell>
          <cell r="BE372">
            <v>375</v>
          </cell>
          <cell r="BF372">
            <v>108</v>
          </cell>
          <cell r="BG372">
            <v>38</v>
          </cell>
          <cell r="BH372">
            <v>50</v>
          </cell>
          <cell r="BI372">
            <v>375</v>
          </cell>
          <cell r="BJ372">
            <v>108</v>
          </cell>
          <cell r="BK372">
            <v>38</v>
          </cell>
        </row>
        <row r="373">
          <cell r="B373" t="str">
            <v>Kota Jayapura</v>
          </cell>
          <cell r="C373" t="str">
            <v>Prov. Papua</v>
          </cell>
          <cell r="D373">
            <v>3</v>
          </cell>
          <cell r="E373">
            <v>15</v>
          </cell>
          <cell r="F373">
            <v>14</v>
          </cell>
          <cell r="G373">
            <v>2</v>
          </cell>
          <cell r="H373">
            <v>66</v>
          </cell>
          <cell r="I373">
            <v>220</v>
          </cell>
          <cell r="J373">
            <v>202</v>
          </cell>
          <cell r="K373">
            <v>49</v>
          </cell>
          <cell r="T373">
            <v>169</v>
          </cell>
          <cell r="U373">
            <v>1152</v>
          </cell>
          <cell r="V373">
            <v>1166</v>
          </cell>
          <cell r="W373">
            <v>125</v>
          </cell>
          <cell r="X373">
            <v>1</v>
          </cell>
          <cell r="Y373">
            <v>2</v>
          </cell>
          <cell r="Z373">
            <v>0</v>
          </cell>
          <cell r="AA373">
            <v>0</v>
          </cell>
          <cell r="AJ373">
            <v>35</v>
          </cell>
          <cell r="AK373">
            <v>297</v>
          </cell>
          <cell r="AL373">
            <v>304</v>
          </cell>
          <cell r="AM373">
            <v>24</v>
          </cell>
          <cell r="AN373">
            <v>2</v>
          </cell>
          <cell r="AO373">
            <v>6</v>
          </cell>
          <cell r="AP373">
            <v>3</v>
          </cell>
          <cell r="AQ373">
            <v>1</v>
          </cell>
          <cell r="AZ373">
            <v>16</v>
          </cell>
          <cell r="BA373">
            <v>152</v>
          </cell>
          <cell r="BB373">
            <v>36</v>
          </cell>
          <cell r="BC373">
            <v>9</v>
          </cell>
          <cell r="BD373">
            <v>17</v>
          </cell>
          <cell r="BE373">
            <v>155</v>
          </cell>
          <cell r="BF373">
            <v>36</v>
          </cell>
          <cell r="BG373">
            <v>10</v>
          </cell>
          <cell r="BH373">
            <v>17</v>
          </cell>
          <cell r="BI373">
            <v>155</v>
          </cell>
          <cell r="BJ373">
            <v>36</v>
          </cell>
          <cell r="BK373">
            <v>10</v>
          </cell>
        </row>
        <row r="374">
          <cell r="B374" t="str">
            <v>Kota Samarinda</v>
          </cell>
          <cell r="C374" t="str">
            <v>Prov. Kalimantan Timur</v>
          </cell>
          <cell r="D374">
            <v>2</v>
          </cell>
          <cell r="E374">
            <v>18</v>
          </cell>
          <cell r="F374">
            <v>16</v>
          </cell>
          <cell r="G374">
            <v>2</v>
          </cell>
          <cell r="H374">
            <v>209</v>
          </cell>
          <cell r="I374">
            <v>624</v>
          </cell>
          <cell r="J374">
            <v>628</v>
          </cell>
          <cell r="K374">
            <v>123</v>
          </cell>
          <cell r="T374">
            <v>255</v>
          </cell>
          <cell r="U374">
            <v>1558</v>
          </cell>
          <cell r="V374">
            <v>1554</v>
          </cell>
          <cell r="W374">
            <v>58</v>
          </cell>
          <cell r="X374">
            <v>7</v>
          </cell>
          <cell r="Y374">
            <v>41</v>
          </cell>
          <cell r="Z374">
            <v>34</v>
          </cell>
          <cell r="AA374">
            <v>1</v>
          </cell>
          <cell r="AJ374">
            <v>69</v>
          </cell>
          <cell r="AK374">
            <v>333</v>
          </cell>
          <cell r="AL374">
            <v>370</v>
          </cell>
          <cell r="AM374">
            <v>27</v>
          </cell>
          <cell r="AN374">
            <v>28</v>
          </cell>
          <cell r="AO374">
            <v>100</v>
          </cell>
          <cell r="AP374">
            <v>104</v>
          </cell>
          <cell r="AQ374">
            <v>6</v>
          </cell>
          <cell r="AZ374">
            <v>29</v>
          </cell>
          <cell r="BA374">
            <v>283</v>
          </cell>
          <cell r="BB374">
            <v>68</v>
          </cell>
          <cell r="BC374">
            <v>24</v>
          </cell>
          <cell r="BD374">
            <v>30</v>
          </cell>
          <cell r="BE374">
            <v>288</v>
          </cell>
          <cell r="BF374">
            <v>65</v>
          </cell>
          <cell r="BG374">
            <v>25</v>
          </cell>
          <cell r="BH374">
            <v>30</v>
          </cell>
          <cell r="BI374">
            <v>288</v>
          </cell>
          <cell r="BJ374">
            <v>65</v>
          </cell>
          <cell r="BK374">
            <v>25</v>
          </cell>
        </row>
        <row r="375">
          <cell r="B375" t="str">
            <v>Kota Sorong</v>
          </cell>
          <cell r="C375" t="str">
            <v>Prov. Papua Barat</v>
          </cell>
          <cell r="D375">
            <v>1</v>
          </cell>
          <cell r="E375">
            <v>5</v>
          </cell>
          <cell r="F375">
            <v>5</v>
          </cell>
          <cell r="G375">
            <v>1</v>
          </cell>
          <cell r="H375">
            <v>53</v>
          </cell>
          <cell r="I375">
            <v>106</v>
          </cell>
          <cell r="J375">
            <v>106</v>
          </cell>
          <cell r="K375">
            <v>17</v>
          </cell>
          <cell r="T375">
            <v>309</v>
          </cell>
          <cell r="U375">
            <v>2073</v>
          </cell>
          <cell r="V375">
            <v>1902</v>
          </cell>
          <cell r="W375">
            <v>206</v>
          </cell>
          <cell r="X375">
            <v>4</v>
          </cell>
          <cell r="Y375">
            <v>35</v>
          </cell>
          <cell r="Z375">
            <v>22</v>
          </cell>
          <cell r="AA375">
            <v>1</v>
          </cell>
          <cell r="AJ375">
            <v>57</v>
          </cell>
          <cell r="AK375">
            <v>428</v>
          </cell>
          <cell r="AL375">
            <v>426</v>
          </cell>
          <cell r="AM375">
            <v>34</v>
          </cell>
          <cell r="AN375">
            <v>10</v>
          </cell>
          <cell r="AO375">
            <v>35</v>
          </cell>
          <cell r="AP375">
            <v>30</v>
          </cell>
          <cell r="AQ375">
            <v>3</v>
          </cell>
          <cell r="AZ375">
            <v>1</v>
          </cell>
          <cell r="BA375">
            <v>3</v>
          </cell>
          <cell r="BB375">
            <v>3</v>
          </cell>
          <cell r="BC375">
            <v>0</v>
          </cell>
          <cell r="BD375">
            <v>1</v>
          </cell>
          <cell r="BE375">
            <v>3</v>
          </cell>
          <cell r="BF375">
            <v>3</v>
          </cell>
          <cell r="BG375">
            <v>0</v>
          </cell>
          <cell r="BH375">
            <v>1</v>
          </cell>
          <cell r="BI375">
            <v>4</v>
          </cell>
          <cell r="BJ375">
            <v>4</v>
          </cell>
          <cell r="BK375">
            <v>1</v>
          </cell>
        </row>
        <row r="376">
          <cell r="B376" t="str">
            <v>Kota Ternate</v>
          </cell>
          <cell r="C376" t="str">
            <v>Prov. Maluku Utara</v>
          </cell>
          <cell r="D376">
            <v>10</v>
          </cell>
          <cell r="E376">
            <v>23</v>
          </cell>
          <cell r="F376">
            <v>24</v>
          </cell>
          <cell r="G376">
            <v>9</v>
          </cell>
          <cell r="H376">
            <v>106</v>
          </cell>
          <cell r="I376">
            <v>181</v>
          </cell>
          <cell r="J376">
            <v>213</v>
          </cell>
          <cell r="K376">
            <v>62</v>
          </cell>
          <cell r="T376">
            <v>116</v>
          </cell>
          <cell r="U376">
            <v>784</v>
          </cell>
          <cell r="V376">
            <v>744</v>
          </cell>
          <cell r="W376">
            <v>89</v>
          </cell>
          <cell r="AJ376">
            <v>31</v>
          </cell>
          <cell r="AK376">
            <v>206</v>
          </cell>
          <cell r="AL376">
            <v>213</v>
          </cell>
          <cell r="AM376">
            <v>20</v>
          </cell>
          <cell r="AN376">
            <v>5</v>
          </cell>
          <cell r="AO376">
            <v>15</v>
          </cell>
          <cell r="AP376">
            <v>15</v>
          </cell>
          <cell r="AQ376">
            <v>0</v>
          </cell>
          <cell r="AZ376">
            <v>11</v>
          </cell>
          <cell r="BA376">
            <v>44</v>
          </cell>
          <cell r="BB376">
            <v>12</v>
          </cell>
          <cell r="BC376">
            <v>10</v>
          </cell>
          <cell r="BD376">
            <v>17</v>
          </cell>
          <cell r="BE376">
            <v>64</v>
          </cell>
          <cell r="BF376">
            <v>26</v>
          </cell>
          <cell r="BG376">
            <v>16</v>
          </cell>
          <cell r="BH376">
            <v>19</v>
          </cell>
          <cell r="BI376">
            <v>67</v>
          </cell>
          <cell r="BJ376">
            <v>29</v>
          </cell>
          <cell r="BK376">
            <v>18</v>
          </cell>
        </row>
        <row r="377">
          <cell r="B377" t="str">
            <v>Kota Tidore Kepulauan</v>
          </cell>
          <cell r="C377" t="str">
            <v>Prov. Maluku Utara</v>
          </cell>
          <cell r="D377">
            <v>7</v>
          </cell>
          <cell r="E377">
            <v>25</v>
          </cell>
          <cell r="F377">
            <v>24</v>
          </cell>
          <cell r="G377">
            <v>6</v>
          </cell>
          <cell r="H377">
            <v>79</v>
          </cell>
          <cell r="I377">
            <v>198</v>
          </cell>
          <cell r="J377">
            <v>191</v>
          </cell>
          <cell r="K377">
            <v>65</v>
          </cell>
          <cell r="T377">
            <v>126</v>
          </cell>
          <cell r="U377">
            <v>902</v>
          </cell>
          <cell r="V377">
            <v>816</v>
          </cell>
          <cell r="W377">
            <v>94</v>
          </cell>
          <cell r="X377">
            <v>9</v>
          </cell>
          <cell r="Y377">
            <v>52</v>
          </cell>
          <cell r="Z377">
            <v>46</v>
          </cell>
          <cell r="AA377">
            <v>3</v>
          </cell>
          <cell r="AJ377">
            <v>41</v>
          </cell>
          <cell r="AK377">
            <v>264</v>
          </cell>
          <cell r="AL377">
            <v>287</v>
          </cell>
          <cell r="AM377">
            <v>26</v>
          </cell>
          <cell r="AN377">
            <v>7</v>
          </cell>
          <cell r="AO377">
            <v>40</v>
          </cell>
          <cell r="AP377">
            <v>43</v>
          </cell>
          <cell r="AQ377">
            <v>2</v>
          </cell>
          <cell r="AZ377">
            <v>2</v>
          </cell>
          <cell r="BA377">
            <v>13</v>
          </cell>
          <cell r="BB377">
            <v>4</v>
          </cell>
          <cell r="BC377">
            <v>0</v>
          </cell>
          <cell r="BD377">
            <v>4</v>
          </cell>
          <cell r="BE377">
            <v>14</v>
          </cell>
          <cell r="BF377">
            <v>6</v>
          </cell>
          <cell r="BG377">
            <v>0</v>
          </cell>
          <cell r="BH377">
            <v>4</v>
          </cell>
          <cell r="BI377">
            <v>14</v>
          </cell>
          <cell r="BJ377">
            <v>6</v>
          </cell>
          <cell r="BK377">
            <v>0</v>
          </cell>
        </row>
        <row r="378">
          <cell r="B378" t="str">
            <v>Kota Tual</v>
          </cell>
          <cell r="C378" t="str">
            <v>Prov. Maluku</v>
          </cell>
          <cell r="D378">
            <v>5</v>
          </cell>
          <cell r="E378">
            <v>10</v>
          </cell>
          <cell r="F378">
            <v>10</v>
          </cell>
          <cell r="G378">
            <v>3</v>
          </cell>
          <cell r="H378">
            <v>10</v>
          </cell>
          <cell r="I378">
            <v>18</v>
          </cell>
          <cell r="J378">
            <v>23</v>
          </cell>
          <cell r="K378">
            <v>4</v>
          </cell>
          <cell r="T378">
            <v>327</v>
          </cell>
          <cell r="U378">
            <v>2257</v>
          </cell>
          <cell r="V378">
            <v>2147</v>
          </cell>
          <cell r="W378">
            <v>158</v>
          </cell>
          <cell r="X378">
            <v>6</v>
          </cell>
          <cell r="Y378">
            <v>24</v>
          </cell>
          <cell r="Z378">
            <v>19</v>
          </cell>
          <cell r="AA378">
            <v>1</v>
          </cell>
          <cell r="AJ378">
            <v>79</v>
          </cell>
          <cell r="AK378">
            <v>625</v>
          </cell>
          <cell r="AL378">
            <v>626</v>
          </cell>
          <cell r="AM378">
            <v>40</v>
          </cell>
          <cell r="AN378">
            <v>7</v>
          </cell>
          <cell r="AO378">
            <v>31</v>
          </cell>
          <cell r="AP378">
            <v>32</v>
          </cell>
          <cell r="AQ378">
            <v>4</v>
          </cell>
          <cell r="AZ378">
            <v>1</v>
          </cell>
          <cell r="BA378">
            <v>4</v>
          </cell>
          <cell r="BB378">
            <v>1</v>
          </cell>
          <cell r="BC378">
            <v>0</v>
          </cell>
          <cell r="BD378">
            <v>1</v>
          </cell>
          <cell r="BE378">
            <v>4</v>
          </cell>
          <cell r="BF378">
            <v>1</v>
          </cell>
          <cell r="BG378">
            <v>0</v>
          </cell>
          <cell r="BH378">
            <v>1</v>
          </cell>
          <cell r="BI378">
            <v>4</v>
          </cell>
          <cell r="BJ378">
            <v>1</v>
          </cell>
          <cell r="BK378">
            <v>0</v>
          </cell>
        </row>
        <row r="379">
          <cell r="B379" t="str">
            <v>Kab. Bantaeng</v>
          </cell>
          <cell r="C379" t="str">
            <v>Prov. Sulawesi Selatan</v>
          </cell>
          <cell r="D379">
            <v>9</v>
          </cell>
          <cell r="E379">
            <v>46</v>
          </cell>
          <cell r="F379">
            <v>46</v>
          </cell>
          <cell r="G379">
            <v>9</v>
          </cell>
          <cell r="H379">
            <v>71</v>
          </cell>
          <cell r="I379">
            <v>156</v>
          </cell>
          <cell r="J379">
            <v>160</v>
          </cell>
          <cell r="K379">
            <v>33</v>
          </cell>
          <cell r="T379">
            <v>147</v>
          </cell>
          <cell r="U379">
            <v>1031</v>
          </cell>
          <cell r="V379">
            <v>1045</v>
          </cell>
          <cell r="W379">
            <v>122</v>
          </cell>
          <cell r="X379">
            <v>2</v>
          </cell>
          <cell r="Y379">
            <v>17</v>
          </cell>
          <cell r="Z379">
            <v>17</v>
          </cell>
          <cell r="AA379">
            <v>1</v>
          </cell>
          <cell r="AJ379">
            <v>25</v>
          </cell>
          <cell r="AK379">
            <v>205</v>
          </cell>
          <cell r="AL379">
            <v>267</v>
          </cell>
          <cell r="AM379">
            <v>21</v>
          </cell>
          <cell r="AN379">
            <v>17</v>
          </cell>
          <cell r="AO379">
            <v>55</v>
          </cell>
          <cell r="AP379">
            <v>54</v>
          </cell>
          <cell r="AQ379">
            <v>9</v>
          </cell>
          <cell r="AZ379">
            <v>10</v>
          </cell>
          <cell r="BA379">
            <v>141</v>
          </cell>
          <cell r="BB379">
            <v>24</v>
          </cell>
          <cell r="BC379">
            <v>8</v>
          </cell>
          <cell r="BD379">
            <v>11</v>
          </cell>
          <cell r="BE379">
            <v>142</v>
          </cell>
          <cell r="BF379">
            <v>25</v>
          </cell>
          <cell r="BG379">
            <v>9</v>
          </cell>
          <cell r="BH379">
            <v>11</v>
          </cell>
          <cell r="BI379">
            <v>142</v>
          </cell>
          <cell r="BJ379">
            <v>25</v>
          </cell>
          <cell r="BK379">
            <v>9</v>
          </cell>
        </row>
        <row r="380">
          <cell r="B380" t="str">
            <v>Kab. Barru</v>
          </cell>
          <cell r="C380" t="str">
            <v>Prov. Sulawesi Selatan</v>
          </cell>
          <cell r="D380">
            <v>1</v>
          </cell>
          <cell r="E380">
            <v>3</v>
          </cell>
          <cell r="F380">
            <v>3</v>
          </cell>
          <cell r="G380">
            <v>1</v>
          </cell>
          <cell r="H380">
            <v>108</v>
          </cell>
          <cell r="I380">
            <v>237</v>
          </cell>
          <cell r="J380">
            <v>168</v>
          </cell>
          <cell r="K380">
            <v>65</v>
          </cell>
          <cell r="T380">
            <v>197</v>
          </cell>
          <cell r="U380">
            <v>1238</v>
          </cell>
          <cell r="V380">
            <v>1277</v>
          </cell>
          <cell r="W380">
            <v>180</v>
          </cell>
          <cell r="X380">
            <v>2</v>
          </cell>
          <cell r="Y380">
            <v>4</v>
          </cell>
          <cell r="Z380">
            <v>2</v>
          </cell>
          <cell r="AA380">
            <v>0</v>
          </cell>
          <cell r="AJ380">
            <v>35</v>
          </cell>
          <cell r="AK380">
            <v>309</v>
          </cell>
          <cell r="AL380">
            <v>341</v>
          </cell>
          <cell r="AM380">
            <v>34</v>
          </cell>
          <cell r="AN380">
            <v>4</v>
          </cell>
          <cell r="AO380">
            <v>16</v>
          </cell>
          <cell r="AP380">
            <v>18</v>
          </cell>
          <cell r="AQ380">
            <v>3</v>
          </cell>
          <cell r="AZ380">
            <v>5</v>
          </cell>
          <cell r="BA380">
            <v>118</v>
          </cell>
          <cell r="BB380">
            <v>13</v>
          </cell>
          <cell r="BC380">
            <v>2</v>
          </cell>
          <cell r="BD380">
            <v>9</v>
          </cell>
          <cell r="BE380">
            <v>131</v>
          </cell>
          <cell r="BF380">
            <v>23</v>
          </cell>
          <cell r="BG380">
            <v>2</v>
          </cell>
          <cell r="BH380">
            <v>8</v>
          </cell>
          <cell r="BI380">
            <v>131</v>
          </cell>
          <cell r="BJ380">
            <v>21</v>
          </cell>
          <cell r="BK380">
            <v>2</v>
          </cell>
        </row>
        <row r="381">
          <cell r="B381" t="str">
            <v>Kab. Bone</v>
          </cell>
          <cell r="C381" t="str">
            <v>Prov. Sulawesi Selatan</v>
          </cell>
          <cell r="D381">
            <v>4</v>
          </cell>
          <cell r="E381">
            <v>16</v>
          </cell>
          <cell r="F381">
            <v>13</v>
          </cell>
          <cell r="G381">
            <v>3</v>
          </cell>
          <cell r="H381">
            <v>490</v>
          </cell>
          <cell r="I381">
            <v>1170</v>
          </cell>
          <cell r="J381">
            <v>1171</v>
          </cell>
          <cell r="K381">
            <v>368</v>
          </cell>
          <cell r="T381">
            <v>664</v>
          </cell>
          <cell r="U381">
            <v>4231</v>
          </cell>
          <cell r="V381">
            <v>4230</v>
          </cell>
          <cell r="W381">
            <v>554</v>
          </cell>
          <cell r="X381">
            <v>9</v>
          </cell>
          <cell r="Y381">
            <v>63</v>
          </cell>
          <cell r="Z381">
            <v>62</v>
          </cell>
          <cell r="AA381">
            <v>4</v>
          </cell>
          <cell r="AJ381">
            <v>114</v>
          </cell>
          <cell r="AK381">
            <v>979</v>
          </cell>
          <cell r="AL381">
            <v>1062</v>
          </cell>
          <cell r="AM381">
            <v>111</v>
          </cell>
          <cell r="AN381">
            <v>9</v>
          </cell>
          <cell r="AO381">
            <v>39</v>
          </cell>
          <cell r="AP381">
            <v>38</v>
          </cell>
          <cell r="AQ381">
            <v>6</v>
          </cell>
          <cell r="AZ381">
            <v>17</v>
          </cell>
          <cell r="BA381">
            <v>146</v>
          </cell>
          <cell r="BB381">
            <v>35</v>
          </cell>
          <cell r="BC381">
            <v>10</v>
          </cell>
          <cell r="BD381">
            <v>25</v>
          </cell>
          <cell r="BE381">
            <v>176</v>
          </cell>
          <cell r="BF381">
            <v>48</v>
          </cell>
          <cell r="BG381">
            <v>14</v>
          </cell>
          <cell r="BH381">
            <v>23</v>
          </cell>
          <cell r="BI381">
            <v>175</v>
          </cell>
          <cell r="BJ381">
            <v>47</v>
          </cell>
          <cell r="BK381">
            <v>13</v>
          </cell>
        </row>
        <row r="382">
          <cell r="B382" t="str">
            <v>Kab. Bulukumba</v>
          </cell>
          <cell r="C382" t="str">
            <v>Prov. Sulawesi Selatan</v>
          </cell>
          <cell r="D382">
            <v>3</v>
          </cell>
          <cell r="E382">
            <v>22</v>
          </cell>
          <cell r="F382">
            <v>14</v>
          </cell>
          <cell r="G382">
            <v>1</v>
          </cell>
          <cell r="H382">
            <v>349</v>
          </cell>
          <cell r="I382">
            <v>833</v>
          </cell>
          <cell r="J382">
            <v>810</v>
          </cell>
          <cell r="K382">
            <v>232</v>
          </cell>
          <cell r="T382">
            <v>348</v>
          </cell>
          <cell r="U382">
            <v>2333</v>
          </cell>
          <cell r="V382">
            <v>2332</v>
          </cell>
          <cell r="W382">
            <v>334</v>
          </cell>
          <cell r="X382">
            <v>1</v>
          </cell>
          <cell r="Y382">
            <v>11</v>
          </cell>
          <cell r="Z382">
            <v>9</v>
          </cell>
          <cell r="AA382">
            <v>1</v>
          </cell>
          <cell r="AJ382">
            <v>63</v>
          </cell>
          <cell r="AK382">
            <v>579</v>
          </cell>
          <cell r="AL382">
            <v>638</v>
          </cell>
          <cell r="AM382">
            <v>56</v>
          </cell>
          <cell r="AN382">
            <v>7</v>
          </cell>
          <cell r="AO382">
            <v>21</v>
          </cell>
          <cell r="AP382">
            <v>25</v>
          </cell>
          <cell r="AQ382">
            <v>6</v>
          </cell>
          <cell r="AZ382">
            <v>22</v>
          </cell>
          <cell r="BA382">
            <v>164</v>
          </cell>
          <cell r="BB382">
            <v>53</v>
          </cell>
          <cell r="BC382">
            <v>7</v>
          </cell>
          <cell r="BD382">
            <v>24</v>
          </cell>
          <cell r="BE382">
            <v>171</v>
          </cell>
          <cell r="BF382">
            <v>53</v>
          </cell>
          <cell r="BG382">
            <v>7</v>
          </cell>
          <cell r="BH382">
            <v>25</v>
          </cell>
          <cell r="BI382">
            <v>171</v>
          </cell>
          <cell r="BJ382">
            <v>55</v>
          </cell>
          <cell r="BK382">
            <v>7</v>
          </cell>
        </row>
        <row r="383">
          <cell r="B383" t="str">
            <v>Kab. Enrekang</v>
          </cell>
          <cell r="C383" t="str">
            <v>Prov. Sulawesi Selatan</v>
          </cell>
          <cell r="D383">
            <v>1</v>
          </cell>
          <cell r="E383">
            <v>7</v>
          </cell>
          <cell r="F383">
            <v>7</v>
          </cell>
          <cell r="G383">
            <v>1</v>
          </cell>
          <cell r="H383">
            <v>141</v>
          </cell>
          <cell r="I383">
            <v>309</v>
          </cell>
          <cell r="J383">
            <v>300</v>
          </cell>
          <cell r="K383">
            <v>73</v>
          </cell>
          <cell r="T383">
            <v>217</v>
          </cell>
          <cell r="U383">
            <v>1422</v>
          </cell>
          <cell r="V383">
            <v>1505</v>
          </cell>
          <cell r="W383">
            <v>212</v>
          </cell>
          <cell r="X383">
            <v>3</v>
          </cell>
          <cell r="Y383">
            <v>18</v>
          </cell>
          <cell r="Z383">
            <v>16</v>
          </cell>
          <cell r="AA383">
            <v>0</v>
          </cell>
          <cell r="AJ383">
            <v>40</v>
          </cell>
          <cell r="AK383">
            <v>340</v>
          </cell>
          <cell r="AL383">
            <v>430</v>
          </cell>
          <cell r="AM383">
            <v>40</v>
          </cell>
          <cell r="AN383">
            <v>5</v>
          </cell>
          <cell r="AO383">
            <v>35</v>
          </cell>
          <cell r="AP383">
            <v>28</v>
          </cell>
          <cell r="AQ383">
            <v>5</v>
          </cell>
          <cell r="AZ383">
            <v>3</v>
          </cell>
          <cell r="BA383">
            <v>22</v>
          </cell>
          <cell r="BB383">
            <v>5</v>
          </cell>
          <cell r="BC383">
            <v>2</v>
          </cell>
          <cell r="BD383">
            <v>11</v>
          </cell>
          <cell r="BE383">
            <v>44</v>
          </cell>
          <cell r="BF383">
            <v>32</v>
          </cell>
          <cell r="BG383">
            <v>4</v>
          </cell>
          <cell r="BH383">
            <v>8</v>
          </cell>
          <cell r="BI383">
            <v>41</v>
          </cell>
          <cell r="BJ383">
            <v>28</v>
          </cell>
          <cell r="BK383">
            <v>4</v>
          </cell>
        </row>
        <row r="384">
          <cell r="B384" t="str">
            <v>Kab. Gowa</v>
          </cell>
          <cell r="C384" t="str">
            <v>Prov. Sulawesi Selatan</v>
          </cell>
          <cell r="D384">
            <v>11</v>
          </cell>
          <cell r="E384">
            <v>27</v>
          </cell>
          <cell r="F384">
            <v>30</v>
          </cell>
          <cell r="G384">
            <v>9</v>
          </cell>
          <cell r="H384">
            <v>250</v>
          </cell>
          <cell r="I384">
            <v>572</v>
          </cell>
          <cell r="J384">
            <v>597</v>
          </cell>
          <cell r="K384">
            <v>146</v>
          </cell>
          <cell r="T384">
            <v>400</v>
          </cell>
          <cell r="U384">
            <v>3113</v>
          </cell>
          <cell r="V384">
            <v>2592</v>
          </cell>
          <cell r="W384">
            <v>354</v>
          </cell>
          <cell r="X384">
            <v>15</v>
          </cell>
          <cell r="Y384">
            <v>132</v>
          </cell>
          <cell r="Z384">
            <v>125</v>
          </cell>
          <cell r="AA384">
            <v>6</v>
          </cell>
          <cell r="AJ384">
            <v>83</v>
          </cell>
          <cell r="AK384">
            <v>853</v>
          </cell>
          <cell r="AL384">
            <v>760</v>
          </cell>
          <cell r="AM384">
            <v>78</v>
          </cell>
          <cell r="AN384">
            <v>28</v>
          </cell>
          <cell r="AO384">
            <v>207</v>
          </cell>
          <cell r="AP384">
            <v>186</v>
          </cell>
          <cell r="AQ384">
            <v>20</v>
          </cell>
          <cell r="AZ384">
            <v>20</v>
          </cell>
          <cell r="BA384">
            <v>170</v>
          </cell>
          <cell r="BB384">
            <v>22</v>
          </cell>
          <cell r="BC384">
            <v>15</v>
          </cell>
          <cell r="BD384">
            <v>22</v>
          </cell>
          <cell r="BE384">
            <v>178</v>
          </cell>
          <cell r="BF384">
            <v>24</v>
          </cell>
          <cell r="BG384">
            <v>17</v>
          </cell>
          <cell r="BH384">
            <v>24</v>
          </cell>
          <cell r="BI384">
            <v>188</v>
          </cell>
          <cell r="BJ384">
            <v>26</v>
          </cell>
          <cell r="BK384">
            <v>17</v>
          </cell>
        </row>
        <row r="385">
          <cell r="B385" t="str">
            <v>Kab. Jeneponto</v>
          </cell>
          <cell r="C385" t="str">
            <v>Prov. Sulawesi Selatan</v>
          </cell>
          <cell r="D385">
            <v>6</v>
          </cell>
          <cell r="E385">
            <v>28</v>
          </cell>
          <cell r="F385">
            <v>26</v>
          </cell>
          <cell r="G385">
            <v>5</v>
          </cell>
          <cell r="H385">
            <v>154</v>
          </cell>
          <cell r="I385">
            <v>292</v>
          </cell>
          <cell r="J385">
            <v>291</v>
          </cell>
          <cell r="K385">
            <v>80</v>
          </cell>
          <cell r="T385">
            <v>284</v>
          </cell>
          <cell r="U385">
            <v>1888</v>
          </cell>
          <cell r="V385">
            <v>1801</v>
          </cell>
          <cell r="W385">
            <v>230</v>
          </cell>
          <cell r="X385">
            <v>4</v>
          </cell>
          <cell r="Y385">
            <v>22</v>
          </cell>
          <cell r="Z385">
            <v>21</v>
          </cell>
          <cell r="AA385">
            <v>1</v>
          </cell>
          <cell r="AJ385">
            <v>65</v>
          </cell>
          <cell r="AK385">
            <v>479</v>
          </cell>
          <cell r="AL385">
            <v>544</v>
          </cell>
          <cell r="AM385">
            <v>60</v>
          </cell>
          <cell r="AN385">
            <v>10</v>
          </cell>
          <cell r="AO385">
            <v>30</v>
          </cell>
          <cell r="AP385">
            <v>28</v>
          </cell>
          <cell r="AQ385">
            <v>8</v>
          </cell>
          <cell r="AZ385">
            <v>12</v>
          </cell>
          <cell r="BA385">
            <v>68</v>
          </cell>
          <cell r="BB385">
            <v>35</v>
          </cell>
          <cell r="BC385">
            <v>4</v>
          </cell>
          <cell r="BD385">
            <v>13</v>
          </cell>
          <cell r="BE385">
            <v>70</v>
          </cell>
          <cell r="BF385">
            <v>36</v>
          </cell>
          <cell r="BG385">
            <v>4</v>
          </cell>
          <cell r="BH385">
            <v>13</v>
          </cell>
          <cell r="BI385">
            <v>70</v>
          </cell>
          <cell r="BJ385">
            <v>36</v>
          </cell>
          <cell r="BK385">
            <v>4</v>
          </cell>
        </row>
        <row r="386">
          <cell r="B386" t="str">
            <v>Kab. Kepulauan Selayar</v>
          </cell>
          <cell r="C386" t="str">
            <v>Prov. Sulawesi Selatan</v>
          </cell>
          <cell r="D386">
            <v>25</v>
          </cell>
          <cell r="E386">
            <v>90</v>
          </cell>
          <cell r="F386">
            <v>71</v>
          </cell>
          <cell r="G386">
            <v>13</v>
          </cell>
          <cell r="H386">
            <v>115</v>
          </cell>
          <cell r="I386">
            <v>243</v>
          </cell>
          <cell r="J386">
            <v>222</v>
          </cell>
          <cell r="K386">
            <v>26</v>
          </cell>
          <cell r="T386">
            <v>139</v>
          </cell>
          <cell r="U386">
            <v>925</v>
          </cell>
          <cell r="V386">
            <v>899</v>
          </cell>
          <cell r="W386">
            <v>127</v>
          </cell>
          <cell r="X386">
            <v>3</v>
          </cell>
          <cell r="Y386">
            <v>12</v>
          </cell>
          <cell r="Z386">
            <v>1</v>
          </cell>
          <cell r="AA386">
            <v>0</v>
          </cell>
          <cell r="AJ386">
            <v>49</v>
          </cell>
          <cell r="AK386">
            <v>283</v>
          </cell>
          <cell r="AL386">
            <v>289</v>
          </cell>
          <cell r="AM386">
            <v>44</v>
          </cell>
          <cell r="AN386">
            <v>3</v>
          </cell>
          <cell r="AO386">
            <v>16</v>
          </cell>
          <cell r="AP386">
            <v>12</v>
          </cell>
          <cell r="AQ386">
            <v>3</v>
          </cell>
          <cell r="AZ386">
            <v>3</v>
          </cell>
          <cell r="BA386">
            <v>82</v>
          </cell>
          <cell r="BB386">
            <v>12</v>
          </cell>
          <cell r="BC386">
            <v>0</v>
          </cell>
          <cell r="BD386">
            <v>3</v>
          </cell>
          <cell r="BE386">
            <v>82</v>
          </cell>
          <cell r="BF386">
            <v>12</v>
          </cell>
          <cell r="BG386">
            <v>0</v>
          </cell>
          <cell r="BH386">
            <v>3</v>
          </cell>
          <cell r="BI386">
            <v>82</v>
          </cell>
          <cell r="BJ386">
            <v>12</v>
          </cell>
          <cell r="BK386">
            <v>0</v>
          </cell>
        </row>
        <row r="387">
          <cell r="B387" t="str">
            <v>Kab. Luwu</v>
          </cell>
          <cell r="C387" t="str">
            <v>Prov. Sulawesi Selatan</v>
          </cell>
          <cell r="D387">
            <v>5</v>
          </cell>
          <cell r="E387">
            <v>14</v>
          </cell>
          <cell r="F387">
            <v>16</v>
          </cell>
          <cell r="G387">
            <v>2</v>
          </cell>
          <cell r="H387">
            <v>218</v>
          </cell>
          <cell r="I387">
            <v>432</v>
          </cell>
          <cell r="J387">
            <v>427</v>
          </cell>
          <cell r="K387">
            <v>33</v>
          </cell>
          <cell r="T387">
            <v>262</v>
          </cell>
          <cell r="U387">
            <v>1917</v>
          </cell>
          <cell r="V387">
            <v>1867</v>
          </cell>
          <cell r="W387">
            <v>242</v>
          </cell>
          <cell r="X387">
            <v>12</v>
          </cell>
          <cell r="Y387">
            <v>64</v>
          </cell>
          <cell r="Z387">
            <v>59</v>
          </cell>
          <cell r="AA387">
            <v>8</v>
          </cell>
          <cell r="AJ387">
            <v>80</v>
          </cell>
          <cell r="AK387">
            <v>600</v>
          </cell>
          <cell r="AL387">
            <v>660</v>
          </cell>
          <cell r="AM387">
            <v>68</v>
          </cell>
          <cell r="AN387">
            <v>26</v>
          </cell>
          <cell r="AO387">
            <v>86</v>
          </cell>
          <cell r="AP387">
            <v>98</v>
          </cell>
          <cell r="AQ387">
            <v>17</v>
          </cell>
          <cell r="AZ387">
            <v>6</v>
          </cell>
          <cell r="BA387">
            <v>85</v>
          </cell>
          <cell r="BB387">
            <v>38</v>
          </cell>
          <cell r="BC387">
            <v>1</v>
          </cell>
          <cell r="BD387">
            <v>8</v>
          </cell>
          <cell r="BE387">
            <v>90</v>
          </cell>
          <cell r="BF387">
            <v>44</v>
          </cell>
          <cell r="BG387">
            <v>1</v>
          </cell>
          <cell r="BH387">
            <v>8</v>
          </cell>
          <cell r="BI387">
            <v>90</v>
          </cell>
          <cell r="BJ387">
            <v>44</v>
          </cell>
          <cell r="BK387">
            <v>1</v>
          </cell>
        </row>
        <row r="388">
          <cell r="B388" t="str">
            <v>Kab. Luwu Timur</v>
          </cell>
          <cell r="C388" t="str">
            <v>Prov. Sulawesi Selatan</v>
          </cell>
          <cell r="D388">
            <v>12</v>
          </cell>
          <cell r="E388">
            <v>42</v>
          </cell>
          <cell r="F388">
            <v>44</v>
          </cell>
          <cell r="G388">
            <v>12</v>
          </cell>
          <cell r="H388">
            <v>160</v>
          </cell>
          <cell r="I388">
            <v>356</v>
          </cell>
          <cell r="J388">
            <v>335</v>
          </cell>
          <cell r="K388">
            <v>120</v>
          </cell>
          <cell r="T388">
            <v>154</v>
          </cell>
          <cell r="U388">
            <v>1280</v>
          </cell>
          <cell r="V388">
            <v>1363</v>
          </cell>
          <cell r="W388">
            <v>130</v>
          </cell>
          <cell r="X388">
            <v>10</v>
          </cell>
          <cell r="Y388">
            <v>109</v>
          </cell>
          <cell r="Z388">
            <v>116</v>
          </cell>
          <cell r="AA388">
            <v>7</v>
          </cell>
          <cell r="AJ388">
            <v>31</v>
          </cell>
          <cell r="AK388">
            <v>408</v>
          </cell>
          <cell r="AL388">
            <v>445</v>
          </cell>
          <cell r="AM388">
            <v>26</v>
          </cell>
          <cell r="AN388">
            <v>12</v>
          </cell>
          <cell r="AO388">
            <v>57</v>
          </cell>
          <cell r="AP388">
            <v>64</v>
          </cell>
          <cell r="AQ388">
            <v>11</v>
          </cell>
          <cell r="AZ388">
            <v>8</v>
          </cell>
          <cell r="BA388">
            <v>176</v>
          </cell>
          <cell r="BB388">
            <v>18</v>
          </cell>
          <cell r="BC388">
            <v>7</v>
          </cell>
          <cell r="BD388">
            <v>9</v>
          </cell>
          <cell r="BE388">
            <v>184</v>
          </cell>
          <cell r="BF388">
            <v>19</v>
          </cell>
          <cell r="BG388">
            <v>8</v>
          </cell>
          <cell r="BH388">
            <v>9</v>
          </cell>
          <cell r="BI388">
            <v>184</v>
          </cell>
          <cell r="BJ388">
            <v>19</v>
          </cell>
          <cell r="BK388">
            <v>8</v>
          </cell>
        </row>
        <row r="389">
          <cell r="B389" t="str">
            <v>Kab. Luwu Utara</v>
          </cell>
          <cell r="C389" t="str">
            <v>Prov. Sulawesi Selatan</v>
          </cell>
          <cell r="D389">
            <v>12</v>
          </cell>
          <cell r="E389">
            <v>37</v>
          </cell>
          <cell r="F389">
            <v>38</v>
          </cell>
          <cell r="G389">
            <v>10</v>
          </cell>
          <cell r="H389">
            <v>169</v>
          </cell>
          <cell r="I389">
            <v>358</v>
          </cell>
          <cell r="J389">
            <v>358</v>
          </cell>
          <cell r="K389">
            <v>95</v>
          </cell>
          <cell r="T389">
            <v>242</v>
          </cell>
          <cell r="U389">
            <v>1660</v>
          </cell>
          <cell r="V389">
            <v>1724</v>
          </cell>
          <cell r="W389">
            <v>227</v>
          </cell>
          <cell r="X389">
            <v>4</v>
          </cell>
          <cell r="Y389">
            <v>11</v>
          </cell>
          <cell r="Z389">
            <v>12</v>
          </cell>
          <cell r="AA389">
            <v>0</v>
          </cell>
          <cell r="AJ389">
            <v>71</v>
          </cell>
          <cell r="AK389">
            <v>545</v>
          </cell>
          <cell r="AL389">
            <v>671</v>
          </cell>
          <cell r="AM389">
            <v>69</v>
          </cell>
          <cell r="AN389">
            <v>2</v>
          </cell>
          <cell r="AO389">
            <v>6</v>
          </cell>
          <cell r="AP389">
            <v>6</v>
          </cell>
          <cell r="AQ389">
            <v>1</v>
          </cell>
          <cell r="AZ389">
            <v>13</v>
          </cell>
          <cell r="BA389">
            <v>178</v>
          </cell>
          <cell r="BB389">
            <v>23</v>
          </cell>
          <cell r="BC389">
            <v>11</v>
          </cell>
          <cell r="BD389">
            <v>15</v>
          </cell>
          <cell r="BE389">
            <v>187</v>
          </cell>
          <cell r="BF389">
            <v>28</v>
          </cell>
          <cell r="BG389">
            <v>12</v>
          </cell>
          <cell r="BH389">
            <v>15</v>
          </cell>
          <cell r="BI389">
            <v>187</v>
          </cell>
          <cell r="BJ389">
            <v>28</v>
          </cell>
          <cell r="BK389">
            <v>12</v>
          </cell>
        </row>
        <row r="390">
          <cell r="B390" t="str">
            <v>Kab. Maros</v>
          </cell>
          <cell r="C390" t="str">
            <v>Prov. Sulawesi Selatan</v>
          </cell>
          <cell r="D390">
            <v>17</v>
          </cell>
          <cell r="E390">
            <v>55</v>
          </cell>
          <cell r="F390">
            <v>55</v>
          </cell>
          <cell r="G390">
            <v>15</v>
          </cell>
          <cell r="H390">
            <v>110</v>
          </cell>
          <cell r="I390">
            <v>262</v>
          </cell>
          <cell r="J390">
            <v>261</v>
          </cell>
          <cell r="K390">
            <v>72</v>
          </cell>
          <cell r="T390">
            <v>248</v>
          </cell>
          <cell r="U390">
            <v>1776</v>
          </cell>
          <cell r="V390">
            <v>1603</v>
          </cell>
          <cell r="W390">
            <v>213</v>
          </cell>
          <cell r="X390">
            <v>15</v>
          </cell>
          <cell r="Y390">
            <v>135</v>
          </cell>
          <cell r="Z390">
            <v>125</v>
          </cell>
          <cell r="AA390">
            <v>11</v>
          </cell>
          <cell r="AJ390">
            <v>43</v>
          </cell>
          <cell r="AK390">
            <v>435</v>
          </cell>
          <cell r="AL390">
            <v>432</v>
          </cell>
          <cell r="AM390">
            <v>39</v>
          </cell>
          <cell r="AN390">
            <v>31</v>
          </cell>
          <cell r="AO390">
            <v>141</v>
          </cell>
          <cell r="AP390">
            <v>147</v>
          </cell>
          <cell r="AQ390">
            <v>16</v>
          </cell>
          <cell r="AZ390">
            <v>4</v>
          </cell>
          <cell r="BA390">
            <v>37</v>
          </cell>
          <cell r="BB390">
            <v>43</v>
          </cell>
          <cell r="BC390">
            <v>0</v>
          </cell>
          <cell r="BD390">
            <v>7</v>
          </cell>
          <cell r="BE390">
            <v>55</v>
          </cell>
          <cell r="BF390">
            <v>67</v>
          </cell>
          <cell r="BG390">
            <v>1</v>
          </cell>
          <cell r="BH390">
            <v>7</v>
          </cell>
          <cell r="BI390">
            <v>55</v>
          </cell>
          <cell r="BJ390">
            <v>67</v>
          </cell>
          <cell r="BK390">
            <v>1</v>
          </cell>
        </row>
        <row r="391">
          <cell r="B391" t="str">
            <v>Kab. Pangkajene Kepulauan</v>
          </cell>
          <cell r="C391" t="str">
            <v>Prov. Sulawesi Selatan</v>
          </cell>
          <cell r="D391">
            <v>2</v>
          </cell>
          <cell r="E391">
            <v>18</v>
          </cell>
          <cell r="F391">
            <v>12</v>
          </cell>
          <cell r="G391">
            <v>2</v>
          </cell>
          <cell r="H391">
            <v>64</v>
          </cell>
          <cell r="I391">
            <v>175</v>
          </cell>
          <cell r="J391">
            <v>141</v>
          </cell>
          <cell r="K391">
            <v>40</v>
          </cell>
          <cell r="T391">
            <v>299</v>
          </cell>
          <cell r="U391">
            <v>2044</v>
          </cell>
          <cell r="V391">
            <v>1876</v>
          </cell>
          <cell r="W391">
            <v>291</v>
          </cell>
          <cell r="X391">
            <v>4</v>
          </cell>
          <cell r="Y391">
            <v>31</v>
          </cell>
          <cell r="Z391">
            <v>32</v>
          </cell>
          <cell r="AA391">
            <v>1</v>
          </cell>
          <cell r="AJ391">
            <v>78</v>
          </cell>
          <cell r="AK391">
            <v>537</v>
          </cell>
          <cell r="AL391">
            <v>545</v>
          </cell>
          <cell r="AM391">
            <v>43</v>
          </cell>
          <cell r="AN391">
            <v>11</v>
          </cell>
          <cell r="AO391">
            <v>63</v>
          </cell>
          <cell r="AP391">
            <v>67</v>
          </cell>
          <cell r="AQ391">
            <v>8</v>
          </cell>
          <cell r="AZ391">
            <v>8</v>
          </cell>
          <cell r="BA391">
            <v>115</v>
          </cell>
          <cell r="BB391">
            <v>30</v>
          </cell>
          <cell r="BC391">
            <v>7</v>
          </cell>
          <cell r="BD391">
            <v>11</v>
          </cell>
          <cell r="BE391">
            <v>119</v>
          </cell>
          <cell r="BF391">
            <v>34</v>
          </cell>
          <cell r="BG391">
            <v>8</v>
          </cell>
          <cell r="BH391">
            <v>10</v>
          </cell>
          <cell r="BI391">
            <v>118</v>
          </cell>
          <cell r="BJ391">
            <v>34</v>
          </cell>
          <cell r="BK391">
            <v>8</v>
          </cell>
        </row>
        <row r="392">
          <cell r="B392" t="str">
            <v>Kab. Pinrang</v>
          </cell>
          <cell r="C392" t="str">
            <v>Prov. Sulawesi Selatan</v>
          </cell>
          <cell r="D392">
            <v>4</v>
          </cell>
          <cell r="E392">
            <v>17</v>
          </cell>
          <cell r="F392">
            <v>13</v>
          </cell>
          <cell r="G392">
            <v>2</v>
          </cell>
          <cell r="H392">
            <v>176</v>
          </cell>
          <cell r="I392">
            <v>414</v>
          </cell>
          <cell r="J392">
            <v>436</v>
          </cell>
          <cell r="K392">
            <v>108</v>
          </cell>
          <cell r="T392">
            <v>315</v>
          </cell>
          <cell r="U392">
            <v>2085</v>
          </cell>
          <cell r="V392">
            <v>2009</v>
          </cell>
          <cell r="W392">
            <v>281</v>
          </cell>
          <cell r="X392">
            <v>8</v>
          </cell>
          <cell r="Y392">
            <v>63</v>
          </cell>
          <cell r="Z392">
            <v>61</v>
          </cell>
          <cell r="AA392">
            <v>6</v>
          </cell>
          <cell r="AJ392">
            <v>52</v>
          </cell>
          <cell r="AK392">
            <v>597</v>
          </cell>
          <cell r="AL392">
            <v>648</v>
          </cell>
          <cell r="AM392">
            <v>38</v>
          </cell>
          <cell r="AN392">
            <v>5</v>
          </cell>
          <cell r="AO392">
            <v>22</v>
          </cell>
          <cell r="AP392">
            <v>22</v>
          </cell>
          <cell r="AQ392">
            <v>4</v>
          </cell>
          <cell r="AZ392">
            <v>13</v>
          </cell>
          <cell r="BA392">
            <v>111</v>
          </cell>
          <cell r="BB392">
            <v>25</v>
          </cell>
          <cell r="BC392">
            <v>7</v>
          </cell>
          <cell r="BD392">
            <v>16</v>
          </cell>
          <cell r="BE392">
            <v>140</v>
          </cell>
          <cell r="BF392">
            <v>35</v>
          </cell>
          <cell r="BG392">
            <v>11</v>
          </cell>
          <cell r="BH392">
            <v>18</v>
          </cell>
          <cell r="BI392">
            <v>143</v>
          </cell>
          <cell r="BJ392">
            <v>36</v>
          </cell>
          <cell r="BK392">
            <v>11</v>
          </cell>
        </row>
        <row r="393">
          <cell r="B393" t="str">
            <v>Kab. Sidenreng Rappang</v>
          </cell>
          <cell r="C393" t="str">
            <v>Prov. Sulawesi Selatan</v>
          </cell>
          <cell r="D393">
            <v>3</v>
          </cell>
          <cell r="E393">
            <v>18</v>
          </cell>
          <cell r="F393">
            <v>23</v>
          </cell>
          <cell r="G393">
            <v>3</v>
          </cell>
          <cell r="H393">
            <v>137</v>
          </cell>
          <cell r="I393">
            <v>393</v>
          </cell>
          <cell r="J393">
            <v>412</v>
          </cell>
          <cell r="K393">
            <v>87</v>
          </cell>
          <cell r="T393">
            <v>229</v>
          </cell>
          <cell r="U393">
            <v>1501</v>
          </cell>
          <cell r="V393">
            <v>1507</v>
          </cell>
          <cell r="W393">
            <v>223</v>
          </cell>
          <cell r="X393">
            <v>6</v>
          </cell>
          <cell r="Y393">
            <v>39</v>
          </cell>
          <cell r="Z393">
            <v>34</v>
          </cell>
          <cell r="AA393">
            <v>2</v>
          </cell>
          <cell r="AJ393">
            <v>43</v>
          </cell>
          <cell r="AK393">
            <v>405</v>
          </cell>
          <cell r="AL393">
            <v>442</v>
          </cell>
          <cell r="AM393">
            <v>43</v>
          </cell>
          <cell r="AN393">
            <v>6</v>
          </cell>
          <cell r="AO393">
            <v>27</v>
          </cell>
          <cell r="AP393">
            <v>26</v>
          </cell>
          <cell r="AQ393">
            <v>5</v>
          </cell>
          <cell r="AZ393">
            <v>7</v>
          </cell>
          <cell r="BA393">
            <v>64</v>
          </cell>
          <cell r="BB393">
            <v>22</v>
          </cell>
          <cell r="BC393">
            <v>3</v>
          </cell>
          <cell r="BD393">
            <v>11</v>
          </cell>
          <cell r="BE393">
            <v>77</v>
          </cell>
          <cell r="BF393">
            <v>32</v>
          </cell>
          <cell r="BG393">
            <v>5</v>
          </cell>
          <cell r="BH393">
            <v>14</v>
          </cell>
          <cell r="BI393">
            <v>79</v>
          </cell>
          <cell r="BJ393">
            <v>35</v>
          </cell>
          <cell r="BK393">
            <v>5</v>
          </cell>
        </row>
        <row r="394">
          <cell r="B394" t="str">
            <v>Kab. Sinjai</v>
          </cell>
          <cell r="C394" t="str">
            <v>Prov. Sulawesi Selatan</v>
          </cell>
          <cell r="D394">
            <v>13</v>
          </cell>
          <cell r="E394">
            <v>28</v>
          </cell>
          <cell r="F394">
            <v>30</v>
          </cell>
          <cell r="G394">
            <v>3</v>
          </cell>
          <cell r="H394">
            <v>110</v>
          </cell>
          <cell r="I394">
            <v>289</v>
          </cell>
          <cell r="J394">
            <v>287</v>
          </cell>
          <cell r="K394">
            <v>59</v>
          </cell>
          <cell r="T394">
            <v>239</v>
          </cell>
          <cell r="U394">
            <v>1541</v>
          </cell>
          <cell r="V394">
            <v>1618</v>
          </cell>
          <cell r="W394">
            <v>219</v>
          </cell>
          <cell r="X394">
            <v>4</v>
          </cell>
          <cell r="Y394">
            <v>30</v>
          </cell>
          <cell r="Z394">
            <v>27</v>
          </cell>
          <cell r="AA394">
            <v>2</v>
          </cell>
          <cell r="AJ394">
            <v>40</v>
          </cell>
          <cell r="AK394">
            <v>387</v>
          </cell>
          <cell r="AL394">
            <v>432</v>
          </cell>
          <cell r="AM394">
            <v>38</v>
          </cell>
          <cell r="AN394">
            <v>2</v>
          </cell>
          <cell r="AO394">
            <v>7</v>
          </cell>
          <cell r="AP394">
            <v>7</v>
          </cell>
          <cell r="AQ394">
            <v>1</v>
          </cell>
          <cell r="AZ394">
            <v>10</v>
          </cell>
          <cell r="BA394">
            <v>75</v>
          </cell>
          <cell r="BB394">
            <v>16</v>
          </cell>
          <cell r="BC394">
            <v>8</v>
          </cell>
          <cell r="BD394">
            <v>11</v>
          </cell>
          <cell r="BE394">
            <v>78</v>
          </cell>
          <cell r="BF394">
            <v>17</v>
          </cell>
          <cell r="BG394">
            <v>8</v>
          </cell>
          <cell r="BH394">
            <v>11</v>
          </cell>
          <cell r="BI394">
            <v>78</v>
          </cell>
          <cell r="BJ394">
            <v>17</v>
          </cell>
          <cell r="BK394">
            <v>8</v>
          </cell>
        </row>
        <row r="395">
          <cell r="B395" t="str">
            <v>Kab. Soppeng</v>
          </cell>
          <cell r="C395" t="str">
            <v>Prov. Sulawesi Selatan</v>
          </cell>
          <cell r="D395">
            <v>15</v>
          </cell>
          <cell r="E395">
            <v>73</v>
          </cell>
          <cell r="F395">
            <v>64</v>
          </cell>
          <cell r="G395">
            <v>15</v>
          </cell>
          <cell r="H395">
            <v>64</v>
          </cell>
          <cell r="I395">
            <v>154</v>
          </cell>
          <cell r="J395">
            <v>149</v>
          </cell>
          <cell r="K395">
            <v>38</v>
          </cell>
          <cell r="T395">
            <v>250</v>
          </cell>
          <cell r="U395">
            <v>1555</v>
          </cell>
          <cell r="V395">
            <v>1599</v>
          </cell>
          <cell r="W395">
            <v>225</v>
          </cell>
          <cell r="X395">
            <v>2</v>
          </cell>
          <cell r="Y395">
            <v>12</v>
          </cell>
          <cell r="Z395">
            <v>12</v>
          </cell>
          <cell r="AA395">
            <v>2</v>
          </cell>
          <cell r="AJ395">
            <v>31</v>
          </cell>
          <cell r="AK395">
            <v>282</v>
          </cell>
          <cell r="AL395">
            <v>332</v>
          </cell>
          <cell r="AM395">
            <v>31</v>
          </cell>
          <cell r="AN395">
            <v>7</v>
          </cell>
          <cell r="AO395">
            <v>44</v>
          </cell>
          <cell r="AP395">
            <v>41</v>
          </cell>
          <cell r="AQ395">
            <v>7</v>
          </cell>
          <cell r="AZ395">
            <v>11</v>
          </cell>
          <cell r="BA395">
            <v>105</v>
          </cell>
          <cell r="BB395">
            <v>19</v>
          </cell>
          <cell r="BC395">
            <v>10</v>
          </cell>
          <cell r="BD395">
            <v>11</v>
          </cell>
          <cell r="BE395">
            <v>105</v>
          </cell>
          <cell r="BF395">
            <v>19</v>
          </cell>
          <cell r="BG395">
            <v>10</v>
          </cell>
          <cell r="BH395">
            <v>11</v>
          </cell>
          <cell r="BI395">
            <v>105</v>
          </cell>
          <cell r="BJ395">
            <v>19</v>
          </cell>
          <cell r="BK395">
            <v>10</v>
          </cell>
        </row>
        <row r="396">
          <cell r="B396" t="str">
            <v>Kab. Takalar</v>
          </cell>
          <cell r="C396" t="str">
            <v>Prov. Sulawesi Selatan</v>
          </cell>
          <cell r="D396">
            <v>1</v>
          </cell>
          <cell r="E396">
            <v>0</v>
          </cell>
          <cell r="F396">
            <v>0</v>
          </cell>
          <cell r="G396">
            <v>0</v>
          </cell>
          <cell r="H396">
            <v>194</v>
          </cell>
          <cell r="I396">
            <v>432</v>
          </cell>
          <cell r="J396">
            <v>431</v>
          </cell>
          <cell r="K396">
            <v>107</v>
          </cell>
          <cell r="T396">
            <v>234</v>
          </cell>
          <cell r="U396">
            <v>1520</v>
          </cell>
          <cell r="V396">
            <v>1487</v>
          </cell>
          <cell r="W396">
            <v>231</v>
          </cell>
          <cell r="X396">
            <v>4</v>
          </cell>
          <cell r="Y396">
            <v>19</v>
          </cell>
          <cell r="Z396">
            <v>18</v>
          </cell>
          <cell r="AA396">
            <v>1</v>
          </cell>
          <cell r="AJ396">
            <v>37</v>
          </cell>
          <cell r="AK396">
            <v>446</v>
          </cell>
          <cell r="AL396">
            <v>440</v>
          </cell>
          <cell r="AM396">
            <v>29</v>
          </cell>
          <cell r="AN396">
            <v>8</v>
          </cell>
          <cell r="AO396">
            <v>23</v>
          </cell>
          <cell r="AP396">
            <v>28</v>
          </cell>
          <cell r="AQ396">
            <v>4</v>
          </cell>
          <cell r="AZ396">
            <v>11</v>
          </cell>
          <cell r="BA396">
            <v>62</v>
          </cell>
          <cell r="BB396">
            <v>50</v>
          </cell>
          <cell r="BC396">
            <v>5</v>
          </cell>
          <cell r="BD396">
            <v>14</v>
          </cell>
          <cell r="BE396">
            <v>78</v>
          </cell>
          <cell r="BF396">
            <v>61</v>
          </cell>
          <cell r="BG396">
            <v>7</v>
          </cell>
          <cell r="BH396">
            <v>13</v>
          </cell>
          <cell r="BI396">
            <v>78</v>
          </cell>
          <cell r="BJ396">
            <v>60</v>
          </cell>
          <cell r="BK396">
            <v>7</v>
          </cell>
        </row>
        <row r="397">
          <cell r="B397" t="str">
            <v>Kab. Tana Toraja</v>
          </cell>
          <cell r="C397" t="str">
            <v>Prov. Sulawesi Selatan</v>
          </cell>
          <cell r="D397">
            <v>1</v>
          </cell>
          <cell r="E397">
            <v>2</v>
          </cell>
          <cell r="F397">
            <v>2</v>
          </cell>
          <cell r="G397">
            <v>1</v>
          </cell>
          <cell r="H397">
            <v>106</v>
          </cell>
          <cell r="I397">
            <v>164</v>
          </cell>
          <cell r="J397">
            <v>150</v>
          </cell>
          <cell r="K397">
            <v>37</v>
          </cell>
          <cell r="T397">
            <v>210</v>
          </cell>
          <cell r="U397">
            <v>1434</v>
          </cell>
          <cell r="V397">
            <v>1574</v>
          </cell>
          <cell r="W397">
            <v>178</v>
          </cell>
          <cell r="X397">
            <v>10</v>
          </cell>
          <cell r="Y397">
            <v>85</v>
          </cell>
          <cell r="Z397">
            <v>86</v>
          </cell>
          <cell r="AA397">
            <v>8</v>
          </cell>
          <cell r="AJ397">
            <v>63</v>
          </cell>
          <cell r="AK397">
            <v>457</v>
          </cell>
          <cell r="AL397">
            <v>473</v>
          </cell>
          <cell r="AM397">
            <v>48</v>
          </cell>
          <cell r="AN397">
            <v>19</v>
          </cell>
          <cell r="AO397">
            <v>142</v>
          </cell>
          <cell r="AP397">
            <v>160</v>
          </cell>
          <cell r="AQ397">
            <v>19</v>
          </cell>
          <cell r="AZ397">
            <v>8</v>
          </cell>
          <cell r="BA397">
            <v>64</v>
          </cell>
          <cell r="BB397">
            <v>27</v>
          </cell>
          <cell r="BC397">
            <v>3</v>
          </cell>
          <cell r="BD397">
            <v>9</v>
          </cell>
          <cell r="BE397">
            <v>64</v>
          </cell>
          <cell r="BF397">
            <v>27</v>
          </cell>
          <cell r="BG397">
            <v>3</v>
          </cell>
          <cell r="BH397">
            <v>9</v>
          </cell>
          <cell r="BI397">
            <v>64</v>
          </cell>
          <cell r="BJ397">
            <v>27</v>
          </cell>
          <cell r="BK397">
            <v>3</v>
          </cell>
        </row>
        <row r="398">
          <cell r="B398" t="str">
            <v>Kab. Toraja Utara</v>
          </cell>
          <cell r="C398" t="str">
            <v>Prov. Sulawesi Selatan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155</v>
          </cell>
          <cell r="I398">
            <v>217</v>
          </cell>
          <cell r="J398">
            <v>223</v>
          </cell>
          <cell r="K398">
            <v>21</v>
          </cell>
          <cell r="T398">
            <v>184</v>
          </cell>
          <cell r="U398">
            <v>1336</v>
          </cell>
          <cell r="V398">
            <v>1417</v>
          </cell>
          <cell r="W398">
            <v>152</v>
          </cell>
          <cell r="X398">
            <v>8</v>
          </cell>
          <cell r="Y398">
            <v>81</v>
          </cell>
          <cell r="Z398">
            <v>83</v>
          </cell>
          <cell r="AA398">
            <v>6</v>
          </cell>
          <cell r="AJ398">
            <v>65</v>
          </cell>
          <cell r="AK398">
            <v>550</v>
          </cell>
          <cell r="AL398">
            <v>552</v>
          </cell>
          <cell r="AM398">
            <v>47</v>
          </cell>
          <cell r="AN398">
            <v>12</v>
          </cell>
          <cell r="AO398">
            <v>75</v>
          </cell>
          <cell r="AP398">
            <v>92</v>
          </cell>
          <cell r="AQ398">
            <v>9</v>
          </cell>
          <cell r="AZ398">
            <v>9</v>
          </cell>
          <cell r="BA398">
            <v>50</v>
          </cell>
          <cell r="BB398">
            <v>17</v>
          </cell>
          <cell r="BC398">
            <v>3</v>
          </cell>
          <cell r="BD398">
            <v>13</v>
          </cell>
          <cell r="BE398">
            <v>61</v>
          </cell>
          <cell r="BF398">
            <v>21</v>
          </cell>
          <cell r="BG398">
            <v>5</v>
          </cell>
          <cell r="BH398">
            <v>12</v>
          </cell>
          <cell r="BI398">
            <v>60</v>
          </cell>
          <cell r="BJ398">
            <v>20</v>
          </cell>
          <cell r="BK398">
            <v>5</v>
          </cell>
        </row>
        <row r="399">
          <cell r="B399" t="str">
            <v>Kab. Wajo</v>
          </cell>
          <cell r="C399" t="str">
            <v>Prov. Sulawesi Selatan</v>
          </cell>
          <cell r="D399">
            <v>5</v>
          </cell>
          <cell r="E399">
            <v>21</v>
          </cell>
          <cell r="F399">
            <v>19</v>
          </cell>
          <cell r="G399">
            <v>3</v>
          </cell>
          <cell r="H399">
            <v>175</v>
          </cell>
          <cell r="I399">
            <v>491</v>
          </cell>
          <cell r="J399">
            <v>470</v>
          </cell>
          <cell r="K399">
            <v>148</v>
          </cell>
          <cell r="T399">
            <v>384</v>
          </cell>
          <cell r="U399">
            <v>2398</v>
          </cell>
          <cell r="V399">
            <v>2330</v>
          </cell>
          <cell r="W399">
            <v>334</v>
          </cell>
          <cell r="X399">
            <v>13</v>
          </cell>
          <cell r="Y399">
            <v>78</v>
          </cell>
          <cell r="Z399">
            <v>68</v>
          </cell>
          <cell r="AA399">
            <v>13</v>
          </cell>
          <cell r="AJ399">
            <v>70</v>
          </cell>
          <cell r="AK399">
            <v>506</v>
          </cell>
          <cell r="AL399">
            <v>533</v>
          </cell>
          <cell r="AM399">
            <v>67</v>
          </cell>
          <cell r="AN399">
            <v>4</v>
          </cell>
          <cell r="AO399">
            <v>22</v>
          </cell>
          <cell r="AP399">
            <v>24</v>
          </cell>
          <cell r="AQ399">
            <v>3</v>
          </cell>
          <cell r="AZ399">
            <v>3</v>
          </cell>
          <cell r="BA399">
            <v>24</v>
          </cell>
          <cell r="BB399">
            <v>14</v>
          </cell>
          <cell r="BC399">
            <v>2</v>
          </cell>
          <cell r="BD399">
            <v>5</v>
          </cell>
          <cell r="BE399">
            <v>29</v>
          </cell>
          <cell r="BF399">
            <v>18</v>
          </cell>
          <cell r="BG399">
            <v>2</v>
          </cell>
          <cell r="BH399">
            <v>10</v>
          </cell>
          <cell r="BI399">
            <v>58</v>
          </cell>
          <cell r="BJ399">
            <v>31</v>
          </cell>
          <cell r="BK399">
            <v>3</v>
          </cell>
        </row>
        <row r="400">
          <cell r="B400" t="str">
            <v>Kota Makassar</v>
          </cell>
          <cell r="C400" t="str">
            <v>Prov. Sulawesi Selatan</v>
          </cell>
          <cell r="D400">
            <v>3</v>
          </cell>
          <cell r="E400">
            <v>7</v>
          </cell>
          <cell r="F400">
            <v>10</v>
          </cell>
          <cell r="G400">
            <v>1</v>
          </cell>
          <cell r="H400">
            <v>502</v>
          </cell>
          <cell r="I400">
            <v>1308</v>
          </cell>
          <cell r="J400">
            <v>1375</v>
          </cell>
          <cell r="K400">
            <v>295</v>
          </cell>
          <cell r="T400">
            <v>363</v>
          </cell>
          <cell r="U400">
            <v>3833</v>
          </cell>
          <cell r="V400">
            <v>2471</v>
          </cell>
          <cell r="W400">
            <v>305</v>
          </cell>
          <cell r="X400">
            <v>136</v>
          </cell>
          <cell r="Y400">
            <v>1287</v>
          </cell>
          <cell r="Z400">
            <v>1292</v>
          </cell>
          <cell r="AA400">
            <v>92</v>
          </cell>
          <cell r="AJ400">
            <v>45</v>
          </cell>
          <cell r="AK400">
            <v>1137</v>
          </cell>
          <cell r="AL400">
            <v>1060</v>
          </cell>
          <cell r="AM400">
            <v>42</v>
          </cell>
          <cell r="AN400">
            <v>162</v>
          </cell>
          <cell r="AO400">
            <v>987</v>
          </cell>
          <cell r="AP400">
            <v>1020</v>
          </cell>
          <cell r="AQ400">
            <v>119</v>
          </cell>
          <cell r="AZ400">
            <v>20</v>
          </cell>
          <cell r="BA400">
            <v>132</v>
          </cell>
          <cell r="BB400">
            <v>57</v>
          </cell>
          <cell r="BC400">
            <v>10</v>
          </cell>
          <cell r="BD400">
            <v>23</v>
          </cell>
          <cell r="BE400">
            <v>139</v>
          </cell>
          <cell r="BF400">
            <v>61</v>
          </cell>
          <cell r="BG400">
            <v>11</v>
          </cell>
          <cell r="BH400">
            <v>24</v>
          </cell>
          <cell r="BI400">
            <v>140</v>
          </cell>
          <cell r="BJ400">
            <v>66</v>
          </cell>
          <cell r="BK400">
            <v>12</v>
          </cell>
        </row>
        <row r="401">
          <cell r="B401" t="str">
            <v>Kota Palopo</v>
          </cell>
          <cell r="C401" t="str">
            <v>Prov. Sulawesi Selatan</v>
          </cell>
          <cell r="D401">
            <v>2</v>
          </cell>
          <cell r="E401">
            <v>14</v>
          </cell>
          <cell r="F401">
            <v>14</v>
          </cell>
          <cell r="G401">
            <v>2</v>
          </cell>
          <cell r="H401">
            <v>91</v>
          </cell>
          <cell r="I401">
            <v>184</v>
          </cell>
          <cell r="J401">
            <v>193</v>
          </cell>
          <cell r="K401">
            <v>43</v>
          </cell>
          <cell r="T401">
            <v>65</v>
          </cell>
          <cell r="U401">
            <v>636</v>
          </cell>
          <cell r="V401">
            <v>623</v>
          </cell>
          <cell r="W401">
            <v>63</v>
          </cell>
          <cell r="X401">
            <v>11</v>
          </cell>
          <cell r="Y401">
            <v>115</v>
          </cell>
          <cell r="Z401">
            <v>107</v>
          </cell>
          <cell r="AA401">
            <v>10</v>
          </cell>
          <cell r="AJ401">
            <v>14</v>
          </cell>
          <cell r="AK401">
            <v>248</v>
          </cell>
          <cell r="AL401">
            <v>253</v>
          </cell>
          <cell r="AM401">
            <v>13</v>
          </cell>
          <cell r="AN401">
            <v>9</v>
          </cell>
          <cell r="AO401">
            <v>54</v>
          </cell>
          <cell r="AP401">
            <v>60</v>
          </cell>
          <cell r="AQ401">
            <v>7</v>
          </cell>
          <cell r="AZ401">
            <v>8</v>
          </cell>
          <cell r="BA401">
            <v>124</v>
          </cell>
          <cell r="BB401">
            <v>10</v>
          </cell>
          <cell r="BC401">
            <v>2</v>
          </cell>
          <cell r="BD401">
            <v>11</v>
          </cell>
          <cell r="BE401">
            <v>124</v>
          </cell>
          <cell r="BF401">
            <v>11</v>
          </cell>
          <cell r="BG401">
            <v>2</v>
          </cell>
          <cell r="BH401">
            <v>13</v>
          </cell>
          <cell r="BI401">
            <v>124</v>
          </cell>
          <cell r="BJ401">
            <v>12</v>
          </cell>
          <cell r="BK401">
            <v>2</v>
          </cell>
        </row>
        <row r="402">
          <cell r="B402" t="str">
            <v>Kota Parepare</v>
          </cell>
          <cell r="C402" t="str">
            <v>Prov. Sulawesi Selatan</v>
          </cell>
          <cell r="D402">
            <v>3</v>
          </cell>
          <cell r="E402">
            <v>15</v>
          </cell>
          <cell r="F402">
            <v>16</v>
          </cell>
          <cell r="G402">
            <v>3</v>
          </cell>
          <cell r="H402">
            <v>62</v>
          </cell>
          <cell r="I402">
            <v>191</v>
          </cell>
          <cell r="J402">
            <v>193</v>
          </cell>
          <cell r="K402">
            <v>52</v>
          </cell>
          <cell r="T402">
            <v>80</v>
          </cell>
          <cell r="U402">
            <v>587</v>
          </cell>
          <cell r="V402">
            <v>579</v>
          </cell>
          <cell r="W402">
            <v>79</v>
          </cell>
          <cell r="X402">
            <v>10</v>
          </cell>
          <cell r="Y402">
            <v>74</v>
          </cell>
          <cell r="Z402">
            <v>65</v>
          </cell>
          <cell r="AA402">
            <v>9</v>
          </cell>
          <cell r="AJ402">
            <v>13</v>
          </cell>
          <cell r="AK402">
            <v>220</v>
          </cell>
          <cell r="AL402">
            <v>234</v>
          </cell>
          <cell r="AM402">
            <v>12</v>
          </cell>
          <cell r="AN402">
            <v>10</v>
          </cell>
          <cell r="AO402">
            <v>38</v>
          </cell>
          <cell r="AP402">
            <v>38</v>
          </cell>
          <cell r="AQ402">
            <v>8</v>
          </cell>
          <cell r="AZ402">
            <v>7</v>
          </cell>
          <cell r="BA402">
            <v>57</v>
          </cell>
          <cell r="BB402">
            <v>39</v>
          </cell>
          <cell r="BC402">
            <v>2</v>
          </cell>
          <cell r="BD402">
            <v>8</v>
          </cell>
          <cell r="BE402">
            <v>66</v>
          </cell>
          <cell r="BF402">
            <v>48</v>
          </cell>
          <cell r="BG402">
            <v>2</v>
          </cell>
          <cell r="BH402">
            <v>8</v>
          </cell>
          <cell r="BI402">
            <v>66</v>
          </cell>
          <cell r="BJ402">
            <v>48</v>
          </cell>
          <cell r="BK402">
            <v>2</v>
          </cell>
        </row>
        <row r="403">
          <cell r="B403" t="str">
            <v>Kab. Banggai</v>
          </cell>
          <cell r="C403" t="str">
            <v>Prov. Sulawesi Tengah</v>
          </cell>
          <cell r="D403">
            <v>5</v>
          </cell>
          <cell r="E403">
            <v>9</v>
          </cell>
          <cell r="F403">
            <v>12</v>
          </cell>
          <cell r="G403">
            <v>1</v>
          </cell>
          <cell r="H403">
            <v>195</v>
          </cell>
          <cell r="I403">
            <v>265</v>
          </cell>
          <cell r="J403">
            <v>348</v>
          </cell>
          <cell r="K403">
            <v>51</v>
          </cell>
          <cell r="T403">
            <v>336</v>
          </cell>
          <cell r="U403">
            <v>2169</v>
          </cell>
          <cell r="V403">
            <v>2226</v>
          </cell>
          <cell r="W403">
            <v>271</v>
          </cell>
          <cell r="X403">
            <v>20</v>
          </cell>
          <cell r="Y403">
            <v>119</v>
          </cell>
          <cell r="Z403">
            <v>121</v>
          </cell>
          <cell r="AA403">
            <v>13</v>
          </cell>
          <cell r="AJ403">
            <v>86</v>
          </cell>
          <cell r="AK403">
            <v>570</v>
          </cell>
          <cell r="AL403">
            <v>611</v>
          </cell>
          <cell r="AM403">
            <v>72</v>
          </cell>
          <cell r="AN403">
            <v>18</v>
          </cell>
          <cell r="AO403">
            <v>71</v>
          </cell>
          <cell r="AP403">
            <v>78</v>
          </cell>
          <cell r="AQ403">
            <v>15</v>
          </cell>
          <cell r="AZ403">
            <v>1</v>
          </cell>
          <cell r="BA403">
            <v>3</v>
          </cell>
          <cell r="BB403">
            <v>2</v>
          </cell>
          <cell r="BC403">
            <v>0</v>
          </cell>
          <cell r="BD403">
            <v>9</v>
          </cell>
          <cell r="BE403">
            <v>27</v>
          </cell>
          <cell r="BF403">
            <v>32</v>
          </cell>
          <cell r="BG403">
            <v>1</v>
          </cell>
          <cell r="BH403">
            <v>11</v>
          </cell>
          <cell r="BI403">
            <v>29</v>
          </cell>
          <cell r="BJ403">
            <v>35</v>
          </cell>
          <cell r="BK403">
            <v>2</v>
          </cell>
        </row>
        <row r="404">
          <cell r="B404" t="str">
            <v>Kab. Banggai Kepulauan</v>
          </cell>
          <cell r="C404" t="str">
            <v>Prov. Sulawesi Tengah</v>
          </cell>
          <cell r="D404">
            <v>1</v>
          </cell>
          <cell r="E404">
            <v>4</v>
          </cell>
          <cell r="F404">
            <v>4</v>
          </cell>
          <cell r="G404">
            <v>1</v>
          </cell>
          <cell r="H404">
            <v>94</v>
          </cell>
          <cell r="I404">
            <v>189</v>
          </cell>
          <cell r="J404">
            <v>196</v>
          </cell>
          <cell r="K404">
            <v>13</v>
          </cell>
          <cell r="T404">
            <v>153</v>
          </cell>
          <cell r="U404">
            <v>945</v>
          </cell>
          <cell r="V404">
            <v>975</v>
          </cell>
          <cell r="W404">
            <v>146</v>
          </cell>
          <cell r="X404">
            <v>8</v>
          </cell>
          <cell r="Y404">
            <v>48</v>
          </cell>
          <cell r="Z404">
            <v>48</v>
          </cell>
          <cell r="AA404">
            <v>8</v>
          </cell>
          <cell r="AJ404">
            <v>51</v>
          </cell>
          <cell r="AK404">
            <v>258</v>
          </cell>
          <cell r="AL404">
            <v>279</v>
          </cell>
          <cell r="AM404">
            <v>45</v>
          </cell>
          <cell r="AN404">
            <v>8</v>
          </cell>
          <cell r="AO404">
            <v>28</v>
          </cell>
          <cell r="AP404">
            <v>28</v>
          </cell>
          <cell r="AQ404">
            <v>4</v>
          </cell>
          <cell r="AZ404">
            <v>3</v>
          </cell>
          <cell r="BA404">
            <v>15</v>
          </cell>
          <cell r="BB404">
            <v>8</v>
          </cell>
          <cell r="BC404">
            <v>0</v>
          </cell>
          <cell r="BD404">
            <v>7</v>
          </cell>
          <cell r="BE404">
            <v>38</v>
          </cell>
          <cell r="BF404">
            <v>19</v>
          </cell>
          <cell r="BG404">
            <v>1</v>
          </cell>
          <cell r="BH404">
            <v>6</v>
          </cell>
          <cell r="BI404">
            <v>37</v>
          </cell>
          <cell r="BJ404">
            <v>18</v>
          </cell>
          <cell r="BK404">
            <v>0</v>
          </cell>
        </row>
        <row r="405">
          <cell r="B405" t="str">
            <v>Kab. Banggai Laut</v>
          </cell>
          <cell r="C405" t="str">
            <v>Prov. Sulawesi Tengah</v>
          </cell>
          <cell r="D405">
            <v>1</v>
          </cell>
          <cell r="E405">
            <v>2</v>
          </cell>
          <cell r="F405">
            <v>2</v>
          </cell>
          <cell r="G405">
            <v>1</v>
          </cell>
          <cell r="H405">
            <v>46</v>
          </cell>
          <cell r="I405">
            <v>92</v>
          </cell>
          <cell r="J405">
            <v>76</v>
          </cell>
          <cell r="K405">
            <v>10</v>
          </cell>
          <cell r="T405">
            <v>78</v>
          </cell>
          <cell r="U405">
            <v>513</v>
          </cell>
          <cell r="V405">
            <v>522</v>
          </cell>
          <cell r="W405">
            <v>71</v>
          </cell>
          <cell r="X405">
            <v>3</v>
          </cell>
          <cell r="Y405">
            <v>18</v>
          </cell>
          <cell r="Z405">
            <v>15</v>
          </cell>
          <cell r="AA405">
            <v>1</v>
          </cell>
          <cell r="AJ405">
            <v>30</v>
          </cell>
          <cell r="AK405">
            <v>142</v>
          </cell>
          <cell r="AL405">
            <v>151</v>
          </cell>
          <cell r="AM405">
            <v>27</v>
          </cell>
          <cell r="AN405">
            <v>6</v>
          </cell>
          <cell r="AO405">
            <v>19</v>
          </cell>
          <cell r="AP405">
            <v>21</v>
          </cell>
          <cell r="AQ405">
            <v>4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6</v>
          </cell>
          <cell r="BE405">
            <v>37</v>
          </cell>
          <cell r="BF405">
            <v>17</v>
          </cell>
          <cell r="BG405">
            <v>4</v>
          </cell>
          <cell r="BH405">
            <v>7</v>
          </cell>
          <cell r="BI405">
            <v>37</v>
          </cell>
          <cell r="BJ405">
            <v>19</v>
          </cell>
          <cell r="BK405">
            <v>4</v>
          </cell>
        </row>
        <row r="406">
          <cell r="B406" t="str">
            <v>Kab. Buol</v>
          </cell>
          <cell r="C406" t="str">
            <v>Prov. Sulawesi Tengah</v>
          </cell>
          <cell r="D406">
            <v>6</v>
          </cell>
          <cell r="E406">
            <v>21</v>
          </cell>
          <cell r="F406">
            <v>19</v>
          </cell>
          <cell r="G406">
            <v>4</v>
          </cell>
          <cell r="H406">
            <v>133</v>
          </cell>
          <cell r="I406">
            <v>251</v>
          </cell>
          <cell r="J406">
            <v>284</v>
          </cell>
          <cell r="K406">
            <v>17</v>
          </cell>
          <cell r="T406">
            <v>159</v>
          </cell>
          <cell r="U406">
            <v>989</v>
          </cell>
          <cell r="V406">
            <v>1017</v>
          </cell>
          <cell r="W406">
            <v>139</v>
          </cell>
          <cell r="X406">
            <v>2</v>
          </cell>
          <cell r="Y406">
            <v>8</v>
          </cell>
          <cell r="Z406">
            <v>7</v>
          </cell>
          <cell r="AA406">
            <v>1</v>
          </cell>
          <cell r="AJ406">
            <v>58</v>
          </cell>
          <cell r="AK406">
            <v>311</v>
          </cell>
          <cell r="AL406">
            <v>327</v>
          </cell>
          <cell r="AM406">
            <v>48</v>
          </cell>
          <cell r="AN406">
            <v>4</v>
          </cell>
          <cell r="AO406">
            <v>15</v>
          </cell>
          <cell r="AP406">
            <v>15</v>
          </cell>
          <cell r="AQ406">
            <v>3</v>
          </cell>
          <cell r="AZ406">
            <v>2</v>
          </cell>
          <cell r="BA406">
            <v>10</v>
          </cell>
          <cell r="BB406">
            <v>1</v>
          </cell>
          <cell r="BC406">
            <v>0</v>
          </cell>
          <cell r="BD406">
            <v>5</v>
          </cell>
          <cell r="BE406">
            <v>25</v>
          </cell>
          <cell r="BF406">
            <v>6</v>
          </cell>
          <cell r="BG406">
            <v>0</v>
          </cell>
          <cell r="BH406">
            <v>5</v>
          </cell>
          <cell r="BI406">
            <v>25</v>
          </cell>
          <cell r="BJ406">
            <v>6</v>
          </cell>
          <cell r="BK406">
            <v>0</v>
          </cell>
        </row>
        <row r="407">
          <cell r="B407" t="str">
            <v>Kab. Donggala</v>
          </cell>
          <cell r="C407" t="str">
            <v>Prov. Sulawesi Tengah</v>
          </cell>
          <cell r="D407">
            <v>13</v>
          </cell>
          <cell r="E407">
            <v>30</v>
          </cell>
          <cell r="F407">
            <v>26</v>
          </cell>
          <cell r="G407">
            <v>1</v>
          </cell>
          <cell r="H407">
            <v>187</v>
          </cell>
          <cell r="I407">
            <v>374</v>
          </cell>
          <cell r="J407">
            <v>357</v>
          </cell>
          <cell r="K407">
            <v>44</v>
          </cell>
          <cell r="T407">
            <v>332</v>
          </cell>
          <cell r="U407">
            <v>2078</v>
          </cell>
          <cell r="V407">
            <v>1962</v>
          </cell>
          <cell r="W407">
            <v>253</v>
          </cell>
          <cell r="X407">
            <v>21</v>
          </cell>
          <cell r="Y407">
            <v>137</v>
          </cell>
          <cell r="Z407">
            <v>111</v>
          </cell>
          <cell r="AA407">
            <v>15</v>
          </cell>
          <cell r="AJ407">
            <v>88</v>
          </cell>
          <cell r="AK407">
            <v>556</v>
          </cell>
          <cell r="AL407">
            <v>584</v>
          </cell>
          <cell r="AM407">
            <v>72</v>
          </cell>
          <cell r="AN407">
            <v>6</v>
          </cell>
          <cell r="AO407">
            <v>19</v>
          </cell>
          <cell r="AP407">
            <v>16</v>
          </cell>
          <cell r="AQ407">
            <v>3</v>
          </cell>
          <cell r="AZ407">
            <v>6</v>
          </cell>
          <cell r="BA407">
            <v>42</v>
          </cell>
          <cell r="BB407">
            <v>13</v>
          </cell>
          <cell r="BC407">
            <v>1</v>
          </cell>
          <cell r="BD407">
            <v>10</v>
          </cell>
          <cell r="BE407">
            <v>60</v>
          </cell>
          <cell r="BF407">
            <v>27</v>
          </cell>
          <cell r="BG407">
            <v>2</v>
          </cell>
          <cell r="BH407">
            <v>12</v>
          </cell>
          <cell r="BI407">
            <v>63</v>
          </cell>
          <cell r="BJ407">
            <v>29</v>
          </cell>
          <cell r="BK407">
            <v>2</v>
          </cell>
        </row>
        <row r="408">
          <cell r="B408" t="str">
            <v>Kab. Morowali</v>
          </cell>
          <cell r="C408" t="str">
            <v>Prov. Sulawesi Tengah</v>
          </cell>
          <cell r="D408">
            <v>3</v>
          </cell>
          <cell r="E408">
            <v>7</v>
          </cell>
          <cell r="F408">
            <v>10</v>
          </cell>
          <cell r="G408">
            <v>2</v>
          </cell>
          <cell r="H408">
            <v>117</v>
          </cell>
          <cell r="I408">
            <v>232</v>
          </cell>
          <cell r="J408">
            <v>257</v>
          </cell>
          <cell r="K408">
            <v>12</v>
          </cell>
          <cell r="T408">
            <v>134</v>
          </cell>
          <cell r="U408">
            <v>902</v>
          </cell>
          <cell r="V408">
            <v>883</v>
          </cell>
          <cell r="W408">
            <v>103</v>
          </cell>
          <cell r="X408">
            <v>4</v>
          </cell>
          <cell r="Y408">
            <v>30</v>
          </cell>
          <cell r="Z408">
            <v>30</v>
          </cell>
          <cell r="AA408">
            <v>4</v>
          </cell>
          <cell r="AJ408">
            <v>34</v>
          </cell>
          <cell r="AK408">
            <v>235</v>
          </cell>
          <cell r="AL408">
            <v>242</v>
          </cell>
          <cell r="AM408">
            <v>26</v>
          </cell>
          <cell r="AN408">
            <v>2</v>
          </cell>
          <cell r="AO408">
            <v>6</v>
          </cell>
          <cell r="AP408">
            <v>0</v>
          </cell>
          <cell r="AQ408">
            <v>1</v>
          </cell>
          <cell r="AZ408">
            <v>1</v>
          </cell>
          <cell r="BA408">
            <v>0</v>
          </cell>
          <cell r="BB408">
            <v>1</v>
          </cell>
          <cell r="BC408">
            <v>0</v>
          </cell>
          <cell r="BD408">
            <v>4</v>
          </cell>
          <cell r="BE408">
            <v>16</v>
          </cell>
          <cell r="BF408">
            <v>3</v>
          </cell>
          <cell r="BG408">
            <v>0</v>
          </cell>
          <cell r="BH408">
            <v>6</v>
          </cell>
          <cell r="BI408">
            <v>17</v>
          </cell>
          <cell r="BJ408">
            <v>5</v>
          </cell>
          <cell r="BK408">
            <v>0</v>
          </cell>
        </row>
        <row r="409">
          <cell r="B409" t="str">
            <v>Kab. Morowali Utara</v>
          </cell>
          <cell r="C409" t="str">
            <v>Prov. Sulawesi Tengah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147</v>
          </cell>
          <cell r="I409">
            <v>211</v>
          </cell>
          <cell r="J409">
            <v>283</v>
          </cell>
          <cell r="K409">
            <v>16</v>
          </cell>
          <cell r="T409">
            <v>134</v>
          </cell>
          <cell r="U409">
            <v>833</v>
          </cell>
          <cell r="V409">
            <v>825</v>
          </cell>
          <cell r="W409">
            <v>117</v>
          </cell>
          <cell r="X409">
            <v>17</v>
          </cell>
          <cell r="Y409">
            <v>103</v>
          </cell>
          <cell r="Z409">
            <v>99</v>
          </cell>
          <cell r="AA409">
            <v>11</v>
          </cell>
          <cell r="AJ409">
            <v>40</v>
          </cell>
          <cell r="AK409">
            <v>220</v>
          </cell>
          <cell r="AL409">
            <v>245</v>
          </cell>
          <cell r="AM409">
            <v>33</v>
          </cell>
          <cell r="AN409">
            <v>4</v>
          </cell>
          <cell r="AO409">
            <v>20</v>
          </cell>
          <cell r="AP409">
            <v>22</v>
          </cell>
          <cell r="AQ409">
            <v>4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7</v>
          </cell>
          <cell r="BE409">
            <v>35</v>
          </cell>
          <cell r="BF409">
            <v>19</v>
          </cell>
          <cell r="BG409">
            <v>0</v>
          </cell>
          <cell r="BH409">
            <v>8</v>
          </cell>
          <cell r="BI409">
            <v>35</v>
          </cell>
          <cell r="BJ409">
            <v>19</v>
          </cell>
          <cell r="BK409">
            <v>0</v>
          </cell>
        </row>
        <row r="410">
          <cell r="B410" t="str">
            <v>Kab. Parigi Moutong</v>
          </cell>
          <cell r="C410" t="str">
            <v>Prov. Sulawesi Tengah</v>
          </cell>
          <cell r="D410">
            <v>6</v>
          </cell>
          <cell r="E410">
            <v>24</v>
          </cell>
          <cell r="F410">
            <v>26</v>
          </cell>
          <cell r="G410">
            <v>4</v>
          </cell>
          <cell r="H410">
            <v>298</v>
          </cell>
          <cell r="I410">
            <v>484</v>
          </cell>
          <cell r="J410">
            <v>576</v>
          </cell>
          <cell r="K410">
            <v>77</v>
          </cell>
          <cell r="T410">
            <v>396</v>
          </cell>
          <cell r="U410">
            <v>2571</v>
          </cell>
          <cell r="V410">
            <v>2403</v>
          </cell>
          <cell r="W410">
            <v>349</v>
          </cell>
          <cell r="X410">
            <v>26</v>
          </cell>
          <cell r="Y410">
            <v>163</v>
          </cell>
          <cell r="Z410">
            <v>142</v>
          </cell>
          <cell r="AA410">
            <v>25</v>
          </cell>
          <cell r="AJ410">
            <v>88</v>
          </cell>
          <cell r="AK410">
            <v>582</v>
          </cell>
          <cell r="AL410">
            <v>598</v>
          </cell>
          <cell r="AM410">
            <v>75</v>
          </cell>
          <cell r="AN410">
            <v>18</v>
          </cell>
          <cell r="AO410">
            <v>75</v>
          </cell>
          <cell r="AP410">
            <v>74</v>
          </cell>
          <cell r="AQ410">
            <v>14</v>
          </cell>
          <cell r="AZ410">
            <v>14</v>
          </cell>
          <cell r="BA410">
            <v>44</v>
          </cell>
          <cell r="BB410">
            <v>24</v>
          </cell>
          <cell r="BC410">
            <v>6</v>
          </cell>
          <cell r="BD410">
            <v>20</v>
          </cell>
          <cell r="BE410">
            <v>68</v>
          </cell>
          <cell r="BF410">
            <v>31</v>
          </cell>
          <cell r="BG410">
            <v>8</v>
          </cell>
          <cell r="BH410">
            <v>24</v>
          </cell>
          <cell r="BI410">
            <v>71</v>
          </cell>
          <cell r="BJ410">
            <v>33</v>
          </cell>
          <cell r="BK410">
            <v>9</v>
          </cell>
        </row>
        <row r="411">
          <cell r="B411" t="str">
            <v>Kab. Poso</v>
          </cell>
          <cell r="C411" t="str">
            <v>Prov. Sulawesi Tengah</v>
          </cell>
          <cell r="D411">
            <v>2</v>
          </cell>
          <cell r="E411">
            <v>6</v>
          </cell>
          <cell r="F411">
            <v>9</v>
          </cell>
          <cell r="G411">
            <v>1</v>
          </cell>
          <cell r="H411">
            <v>216</v>
          </cell>
          <cell r="I411">
            <v>324</v>
          </cell>
          <cell r="J411">
            <v>474</v>
          </cell>
          <cell r="K411">
            <v>57</v>
          </cell>
          <cell r="T411">
            <v>197</v>
          </cell>
          <cell r="U411">
            <v>1248</v>
          </cell>
          <cell r="V411">
            <v>1365</v>
          </cell>
          <cell r="W411">
            <v>179</v>
          </cell>
          <cell r="X411">
            <v>32</v>
          </cell>
          <cell r="Y411">
            <v>193</v>
          </cell>
          <cell r="Z411">
            <v>189</v>
          </cell>
          <cell r="AA411">
            <v>25</v>
          </cell>
          <cell r="AJ411">
            <v>65</v>
          </cell>
          <cell r="AK411">
            <v>403</v>
          </cell>
          <cell r="AL411">
            <v>464</v>
          </cell>
          <cell r="AM411">
            <v>61</v>
          </cell>
          <cell r="AN411">
            <v>7</v>
          </cell>
          <cell r="AO411">
            <v>39</v>
          </cell>
          <cell r="AP411">
            <v>47</v>
          </cell>
          <cell r="AQ411">
            <v>7</v>
          </cell>
          <cell r="AZ411">
            <v>1</v>
          </cell>
          <cell r="BA411">
            <v>16</v>
          </cell>
          <cell r="BB411">
            <v>13</v>
          </cell>
          <cell r="BC411">
            <v>0</v>
          </cell>
          <cell r="BD411">
            <v>2</v>
          </cell>
          <cell r="BE411">
            <v>19</v>
          </cell>
          <cell r="BF411">
            <v>14</v>
          </cell>
          <cell r="BG411">
            <v>1</v>
          </cell>
          <cell r="BH411">
            <v>2</v>
          </cell>
          <cell r="BI411">
            <v>19</v>
          </cell>
          <cell r="BJ411">
            <v>14</v>
          </cell>
          <cell r="BK411">
            <v>1</v>
          </cell>
        </row>
        <row r="412">
          <cell r="B412" t="str">
            <v>Kab. Sigi</v>
          </cell>
          <cell r="C412" t="str">
            <v>Prov. Sulawesi Tengah</v>
          </cell>
          <cell r="D412">
            <v>13</v>
          </cell>
          <cell r="E412">
            <v>22</v>
          </cell>
          <cell r="F412">
            <v>24</v>
          </cell>
          <cell r="G412">
            <v>2</v>
          </cell>
          <cell r="H412">
            <v>196</v>
          </cell>
          <cell r="I412">
            <v>277</v>
          </cell>
          <cell r="J412">
            <v>322</v>
          </cell>
          <cell r="K412">
            <v>22</v>
          </cell>
          <cell r="T412">
            <v>211</v>
          </cell>
          <cell r="U412">
            <v>1326</v>
          </cell>
          <cell r="V412">
            <v>1239</v>
          </cell>
          <cell r="W412">
            <v>165</v>
          </cell>
          <cell r="X412">
            <v>56</v>
          </cell>
          <cell r="Y412">
            <v>337</v>
          </cell>
          <cell r="Z412">
            <v>259</v>
          </cell>
          <cell r="AA412">
            <v>46</v>
          </cell>
          <cell r="AJ412">
            <v>58</v>
          </cell>
          <cell r="AK412">
            <v>383</v>
          </cell>
          <cell r="AL412">
            <v>387</v>
          </cell>
          <cell r="AM412">
            <v>46</v>
          </cell>
          <cell r="AN412">
            <v>8</v>
          </cell>
          <cell r="AO412">
            <v>31</v>
          </cell>
          <cell r="AP412">
            <v>26</v>
          </cell>
          <cell r="AQ412">
            <v>7</v>
          </cell>
          <cell r="AZ412">
            <v>5</v>
          </cell>
          <cell r="BA412">
            <v>10</v>
          </cell>
          <cell r="BB412">
            <v>13</v>
          </cell>
          <cell r="BC412">
            <v>1</v>
          </cell>
          <cell r="BD412">
            <v>10</v>
          </cell>
          <cell r="BE412">
            <v>26</v>
          </cell>
          <cell r="BF412">
            <v>20</v>
          </cell>
          <cell r="BG412">
            <v>1</v>
          </cell>
          <cell r="BH412">
            <v>10</v>
          </cell>
          <cell r="BI412">
            <v>26</v>
          </cell>
          <cell r="BJ412">
            <v>20</v>
          </cell>
          <cell r="BK412">
            <v>1</v>
          </cell>
        </row>
        <row r="413">
          <cell r="B413" t="str">
            <v>Kab. Tojo Una-Una</v>
          </cell>
          <cell r="C413" t="str">
            <v>Prov. Sulawesi Tengah</v>
          </cell>
          <cell r="D413">
            <v>5</v>
          </cell>
          <cell r="E413">
            <v>9</v>
          </cell>
          <cell r="F413">
            <v>9</v>
          </cell>
          <cell r="G413">
            <v>0</v>
          </cell>
          <cell r="H413">
            <v>115</v>
          </cell>
          <cell r="I413">
            <v>204</v>
          </cell>
          <cell r="J413">
            <v>215</v>
          </cell>
          <cell r="K413">
            <v>20</v>
          </cell>
          <cell r="T413">
            <v>182</v>
          </cell>
          <cell r="U413">
            <v>1172</v>
          </cell>
          <cell r="V413">
            <v>1182</v>
          </cell>
          <cell r="W413">
            <v>153</v>
          </cell>
          <cell r="X413">
            <v>2</v>
          </cell>
          <cell r="Y413">
            <v>12</v>
          </cell>
          <cell r="Z413">
            <v>12</v>
          </cell>
          <cell r="AA413">
            <v>2</v>
          </cell>
          <cell r="AJ413">
            <v>45</v>
          </cell>
          <cell r="AK413">
            <v>274</v>
          </cell>
          <cell r="AL413">
            <v>257</v>
          </cell>
          <cell r="AM413">
            <v>30</v>
          </cell>
          <cell r="AN413">
            <v>4</v>
          </cell>
          <cell r="AO413">
            <v>12</v>
          </cell>
          <cell r="AP413">
            <v>14</v>
          </cell>
          <cell r="AQ413">
            <v>3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13</v>
          </cell>
          <cell r="BE413">
            <v>51</v>
          </cell>
          <cell r="BF413">
            <v>30</v>
          </cell>
          <cell r="BG413">
            <v>0</v>
          </cell>
          <cell r="BH413">
            <v>15</v>
          </cell>
          <cell r="BI413">
            <v>56</v>
          </cell>
          <cell r="BJ413">
            <v>35</v>
          </cell>
          <cell r="BK413">
            <v>0</v>
          </cell>
        </row>
        <row r="414">
          <cell r="B414" t="str">
            <v>Kab. Tolitoli</v>
          </cell>
          <cell r="C414" t="str">
            <v>Prov. Sulawesi Tengah</v>
          </cell>
          <cell r="D414">
            <v>2</v>
          </cell>
          <cell r="E414">
            <v>7</v>
          </cell>
          <cell r="F414">
            <v>7</v>
          </cell>
          <cell r="G414">
            <v>2</v>
          </cell>
          <cell r="H414">
            <v>80</v>
          </cell>
          <cell r="I414">
            <v>195</v>
          </cell>
          <cell r="J414">
            <v>204</v>
          </cell>
          <cell r="K414">
            <v>31</v>
          </cell>
          <cell r="T414">
            <v>220</v>
          </cell>
          <cell r="U414">
            <v>1411</v>
          </cell>
          <cell r="V414">
            <v>1344</v>
          </cell>
          <cell r="W414">
            <v>176</v>
          </cell>
          <cell r="X414">
            <v>7</v>
          </cell>
          <cell r="Y414">
            <v>46</v>
          </cell>
          <cell r="Z414">
            <v>39</v>
          </cell>
          <cell r="AA414">
            <v>6</v>
          </cell>
          <cell r="AJ414">
            <v>59</v>
          </cell>
          <cell r="AK414">
            <v>341</v>
          </cell>
          <cell r="AL414">
            <v>353</v>
          </cell>
          <cell r="AM414">
            <v>48</v>
          </cell>
          <cell r="AN414">
            <v>9</v>
          </cell>
          <cell r="AO414">
            <v>28</v>
          </cell>
          <cell r="AP414">
            <v>26</v>
          </cell>
          <cell r="AQ414">
            <v>7</v>
          </cell>
          <cell r="AZ414">
            <v>2</v>
          </cell>
          <cell r="BA414">
            <v>9</v>
          </cell>
          <cell r="BB414">
            <v>9</v>
          </cell>
          <cell r="BC414">
            <v>0</v>
          </cell>
          <cell r="BD414">
            <v>7</v>
          </cell>
          <cell r="BE414">
            <v>33</v>
          </cell>
          <cell r="BF414">
            <v>36</v>
          </cell>
          <cell r="BG414">
            <v>1</v>
          </cell>
          <cell r="BH414">
            <v>8</v>
          </cell>
          <cell r="BI414">
            <v>35</v>
          </cell>
          <cell r="BJ414">
            <v>40</v>
          </cell>
          <cell r="BK414">
            <v>1</v>
          </cell>
        </row>
        <row r="415">
          <cell r="B415" t="str">
            <v>Kota Palu</v>
          </cell>
          <cell r="C415" t="str">
            <v>Prov. Sulawesi Tengah</v>
          </cell>
          <cell r="D415">
            <v>4</v>
          </cell>
          <cell r="E415">
            <v>21</v>
          </cell>
          <cell r="F415">
            <v>21</v>
          </cell>
          <cell r="G415">
            <v>3</v>
          </cell>
          <cell r="H415">
            <v>157</v>
          </cell>
          <cell r="I415">
            <v>359</v>
          </cell>
          <cell r="J415">
            <v>412</v>
          </cell>
          <cell r="K415">
            <v>53</v>
          </cell>
          <cell r="T415">
            <v>131</v>
          </cell>
          <cell r="U415">
            <v>1107</v>
          </cell>
          <cell r="V415">
            <v>1083</v>
          </cell>
          <cell r="W415">
            <v>119</v>
          </cell>
          <cell r="X415">
            <v>37</v>
          </cell>
          <cell r="Y415">
            <v>308</v>
          </cell>
          <cell r="Z415">
            <v>298</v>
          </cell>
          <cell r="AA415">
            <v>18</v>
          </cell>
          <cell r="AJ415">
            <v>24</v>
          </cell>
          <cell r="AK415">
            <v>472</v>
          </cell>
          <cell r="AL415">
            <v>480</v>
          </cell>
          <cell r="AM415">
            <v>24</v>
          </cell>
          <cell r="AN415">
            <v>23</v>
          </cell>
          <cell r="AO415">
            <v>144</v>
          </cell>
          <cell r="AP415">
            <v>148</v>
          </cell>
          <cell r="AQ415">
            <v>16</v>
          </cell>
          <cell r="AZ415">
            <v>5</v>
          </cell>
          <cell r="BA415">
            <v>47</v>
          </cell>
          <cell r="BB415">
            <v>14</v>
          </cell>
          <cell r="BC415">
            <v>3</v>
          </cell>
          <cell r="BD415">
            <v>6</v>
          </cell>
          <cell r="BE415">
            <v>57</v>
          </cell>
          <cell r="BF415">
            <v>15</v>
          </cell>
          <cell r="BG415">
            <v>3</v>
          </cell>
          <cell r="BH415">
            <v>7</v>
          </cell>
          <cell r="BI415">
            <v>58</v>
          </cell>
          <cell r="BJ415">
            <v>15</v>
          </cell>
          <cell r="BK415">
            <v>3</v>
          </cell>
        </row>
        <row r="416">
          <cell r="B416" t="str">
            <v>Kab. Bombana</v>
          </cell>
          <cell r="C416" t="str">
            <v>Prov. Sulawesi Tenggara</v>
          </cell>
          <cell r="D416">
            <v>3</v>
          </cell>
          <cell r="E416">
            <v>6</v>
          </cell>
          <cell r="F416">
            <v>6</v>
          </cell>
          <cell r="G416">
            <v>1</v>
          </cell>
          <cell r="H416">
            <v>140</v>
          </cell>
          <cell r="I416">
            <v>307</v>
          </cell>
          <cell r="J416">
            <v>295</v>
          </cell>
          <cell r="K416">
            <v>61</v>
          </cell>
          <cell r="T416">
            <v>150</v>
          </cell>
          <cell r="U416">
            <v>1017</v>
          </cell>
          <cell r="V416">
            <v>938</v>
          </cell>
          <cell r="W416">
            <v>87</v>
          </cell>
          <cell r="X416">
            <v>21</v>
          </cell>
          <cell r="Y416">
            <v>95</v>
          </cell>
          <cell r="Z416">
            <v>49</v>
          </cell>
          <cell r="AA416">
            <v>1</v>
          </cell>
          <cell r="AJ416">
            <v>47</v>
          </cell>
          <cell r="AK416">
            <v>271</v>
          </cell>
          <cell r="AL416">
            <v>289</v>
          </cell>
          <cell r="AM416">
            <v>24</v>
          </cell>
          <cell r="AN416">
            <v>12</v>
          </cell>
          <cell r="AO416">
            <v>40</v>
          </cell>
          <cell r="AP416">
            <v>26</v>
          </cell>
          <cell r="AQ416">
            <v>0</v>
          </cell>
          <cell r="AZ416">
            <v>6</v>
          </cell>
          <cell r="BA416">
            <v>37</v>
          </cell>
          <cell r="BB416">
            <v>20</v>
          </cell>
          <cell r="BC416">
            <v>2</v>
          </cell>
          <cell r="BD416">
            <v>13</v>
          </cell>
          <cell r="BE416">
            <v>55</v>
          </cell>
          <cell r="BF416">
            <v>35</v>
          </cell>
          <cell r="BG416">
            <v>3</v>
          </cell>
          <cell r="BH416">
            <v>13</v>
          </cell>
          <cell r="BI416">
            <v>55</v>
          </cell>
          <cell r="BJ416">
            <v>35</v>
          </cell>
          <cell r="BK416">
            <v>3</v>
          </cell>
        </row>
        <row r="417">
          <cell r="B417" t="str">
            <v>Kab. Buton</v>
          </cell>
          <cell r="C417" t="str">
            <v>Prov. Sulawesi Tenggara</v>
          </cell>
          <cell r="D417">
            <v>1</v>
          </cell>
          <cell r="E417">
            <v>4</v>
          </cell>
          <cell r="F417">
            <v>4</v>
          </cell>
          <cell r="G417">
            <v>1</v>
          </cell>
          <cell r="H417">
            <v>101</v>
          </cell>
          <cell r="I417">
            <v>205</v>
          </cell>
          <cell r="J417">
            <v>200</v>
          </cell>
          <cell r="K417">
            <v>76</v>
          </cell>
          <cell r="T417">
            <v>119</v>
          </cell>
          <cell r="U417">
            <v>807</v>
          </cell>
          <cell r="V417">
            <v>826</v>
          </cell>
          <cell r="W417">
            <v>57</v>
          </cell>
          <cell r="AJ417">
            <v>48</v>
          </cell>
          <cell r="AK417">
            <v>283</v>
          </cell>
          <cell r="AL417">
            <v>317</v>
          </cell>
          <cell r="AM417">
            <v>27</v>
          </cell>
          <cell r="AN417">
            <v>1</v>
          </cell>
          <cell r="AO417">
            <v>3</v>
          </cell>
          <cell r="AP417">
            <v>0</v>
          </cell>
          <cell r="AQ417">
            <v>0</v>
          </cell>
          <cell r="AZ417">
            <v>7</v>
          </cell>
          <cell r="BA417">
            <v>53</v>
          </cell>
          <cell r="BB417">
            <v>16</v>
          </cell>
          <cell r="BC417">
            <v>5</v>
          </cell>
          <cell r="BD417">
            <v>10</v>
          </cell>
          <cell r="BE417">
            <v>63</v>
          </cell>
          <cell r="BF417">
            <v>21</v>
          </cell>
          <cell r="BG417">
            <v>7</v>
          </cell>
          <cell r="BH417">
            <v>10</v>
          </cell>
          <cell r="BI417">
            <v>63</v>
          </cell>
          <cell r="BJ417">
            <v>21</v>
          </cell>
          <cell r="BK417">
            <v>7</v>
          </cell>
        </row>
        <row r="418">
          <cell r="B418" t="str">
            <v>Kab. Buton Selatan</v>
          </cell>
          <cell r="C418" t="str">
            <v>Prov. Sulawesi Tenggara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63</v>
          </cell>
          <cell r="I418">
            <v>143</v>
          </cell>
          <cell r="J418">
            <v>137</v>
          </cell>
          <cell r="K418">
            <v>56</v>
          </cell>
          <cell r="T418">
            <v>69</v>
          </cell>
          <cell r="U418">
            <v>491</v>
          </cell>
          <cell r="V418">
            <v>499</v>
          </cell>
          <cell r="W418">
            <v>44</v>
          </cell>
          <cell r="AJ418">
            <v>29</v>
          </cell>
          <cell r="AK418">
            <v>214</v>
          </cell>
          <cell r="AL418">
            <v>234</v>
          </cell>
          <cell r="AM418">
            <v>20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3</v>
          </cell>
          <cell r="BE418">
            <v>6</v>
          </cell>
          <cell r="BF418">
            <v>5</v>
          </cell>
          <cell r="BG418">
            <v>3</v>
          </cell>
          <cell r="BH418">
            <v>3</v>
          </cell>
          <cell r="BI418">
            <v>6</v>
          </cell>
          <cell r="BJ418">
            <v>5</v>
          </cell>
          <cell r="BK418">
            <v>3</v>
          </cell>
        </row>
        <row r="419">
          <cell r="B419" t="str">
            <v>Kab. Buton Tengah</v>
          </cell>
          <cell r="C419" t="str">
            <v>Prov. Sulawesi Tenggara</v>
          </cell>
          <cell r="D419">
            <v>1</v>
          </cell>
          <cell r="E419">
            <v>5</v>
          </cell>
          <cell r="F419">
            <v>2</v>
          </cell>
          <cell r="G419">
            <v>1</v>
          </cell>
          <cell r="H419">
            <v>87</v>
          </cell>
          <cell r="I419">
            <v>182</v>
          </cell>
          <cell r="J419">
            <v>158</v>
          </cell>
          <cell r="K419">
            <v>36</v>
          </cell>
          <cell r="T419">
            <v>91</v>
          </cell>
          <cell r="U419">
            <v>645</v>
          </cell>
          <cell r="V419">
            <v>630</v>
          </cell>
          <cell r="W419">
            <v>35</v>
          </cell>
          <cell r="X419">
            <v>3</v>
          </cell>
          <cell r="Y419">
            <v>13</v>
          </cell>
          <cell r="Z419">
            <v>10</v>
          </cell>
          <cell r="AA419">
            <v>0</v>
          </cell>
          <cell r="AJ419">
            <v>34</v>
          </cell>
          <cell r="AK419">
            <v>211</v>
          </cell>
          <cell r="AL419">
            <v>236</v>
          </cell>
          <cell r="AM419">
            <v>17</v>
          </cell>
          <cell r="AN419">
            <v>5</v>
          </cell>
          <cell r="AO419">
            <v>13</v>
          </cell>
          <cell r="AP419">
            <v>10</v>
          </cell>
          <cell r="AQ419">
            <v>0</v>
          </cell>
          <cell r="AZ419">
            <v>11</v>
          </cell>
          <cell r="BA419">
            <v>78</v>
          </cell>
          <cell r="BB419">
            <v>31</v>
          </cell>
          <cell r="BC419">
            <v>2</v>
          </cell>
          <cell r="BD419">
            <v>11</v>
          </cell>
          <cell r="BE419">
            <v>78</v>
          </cell>
          <cell r="BF419">
            <v>31</v>
          </cell>
          <cell r="BG419">
            <v>2</v>
          </cell>
          <cell r="BH419">
            <v>11</v>
          </cell>
          <cell r="BI419">
            <v>78</v>
          </cell>
          <cell r="BJ419">
            <v>31</v>
          </cell>
          <cell r="BK419">
            <v>2</v>
          </cell>
        </row>
        <row r="420">
          <cell r="B420" t="str">
            <v>Kab. Buton Utara</v>
          </cell>
          <cell r="C420" t="str">
            <v>Prov. Sulawesi Tenggara</v>
          </cell>
          <cell r="D420">
            <v>12</v>
          </cell>
          <cell r="E420">
            <v>50</v>
          </cell>
          <cell r="F420">
            <v>23</v>
          </cell>
          <cell r="G420">
            <v>9</v>
          </cell>
          <cell r="H420">
            <v>74</v>
          </cell>
          <cell r="I420">
            <v>196</v>
          </cell>
          <cell r="J420">
            <v>132</v>
          </cell>
          <cell r="K420">
            <v>52</v>
          </cell>
          <cell r="T420">
            <v>76</v>
          </cell>
          <cell r="U420">
            <v>490</v>
          </cell>
          <cell r="V420">
            <v>496</v>
          </cell>
          <cell r="W420">
            <v>42</v>
          </cell>
          <cell r="AJ420">
            <v>35</v>
          </cell>
          <cell r="AK420">
            <v>186</v>
          </cell>
          <cell r="AL420">
            <v>215</v>
          </cell>
          <cell r="AM420">
            <v>13</v>
          </cell>
          <cell r="AZ420">
            <v>4</v>
          </cell>
          <cell r="BA420">
            <v>29</v>
          </cell>
          <cell r="BB420">
            <v>11</v>
          </cell>
          <cell r="BC420">
            <v>0</v>
          </cell>
          <cell r="BD420">
            <v>6</v>
          </cell>
          <cell r="BE420">
            <v>36</v>
          </cell>
          <cell r="BF420">
            <v>16</v>
          </cell>
          <cell r="BG420">
            <v>0</v>
          </cell>
          <cell r="BH420">
            <v>9</v>
          </cell>
          <cell r="BI420">
            <v>38</v>
          </cell>
          <cell r="BJ420">
            <v>19</v>
          </cell>
          <cell r="BK420">
            <v>1</v>
          </cell>
        </row>
        <row r="421">
          <cell r="B421" t="str">
            <v>Kab. Kolaka</v>
          </cell>
          <cell r="C421" t="str">
            <v>Prov. Sulawesi Tenggara</v>
          </cell>
          <cell r="D421">
            <v>9</v>
          </cell>
          <cell r="E421">
            <v>63</v>
          </cell>
          <cell r="F421">
            <v>61</v>
          </cell>
          <cell r="G421">
            <v>5</v>
          </cell>
          <cell r="H421">
            <v>130</v>
          </cell>
          <cell r="I421">
            <v>328</v>
          </cell>
          <cell r="J421">
            <v>343</v>
          </cell>
          <cell r="K421">
            <v>15</v>
          </cell>
          <cell r="T421">
            <v>176</v>
          </cell>
          <cell r="U421">
            <v>1313</v>
          </cell>
          <cell r="V421">
            <v>1279</v>
          </cell>
          <cell r="W421">
            <v>144</v>
          </cell>
          <cell r="X421">
            <v>7</v>
          </cell>
          <cell r="Y421">
            <v>52</v>
          </cell>
          <cell r="Z421">
            <v>53</v>
          </cell>
          <cell r="AA421">
            <v>2</v>
          </cell>
          <cell r="AJ421">
            <v>45</v>
          </cell>
          <cell r="AK421">
            <v>338</v>
          </cell>
          <cell r="AL421">
            <v>376</v>
          </cell>
          <cell r="AM421">
            <v>33</v>
          </cell>
          <cell r="AN421">
            <v>8</v>
          </cell>
          <cell r="AO421">
            <v>35</v>
          </cell>
          <cell r="AP421">
            <v>37</v>
          </cell>
          <cell r="AQ421">
            <v>4</v>
          </cell>
          <cell r="AZ421">
            <v>11</v>
          </cell>
          <cell r="BA421">
            <v>80</v>
          </cell>
          <cell r="BB421">
            <v>64</v>
          </cell>
          <cell r="BC421">
            <v>7</v>
          </cell>
          <cell r="BD421">
            <v>13</v>
          </cell>
          <cell r="BE421">
            <v>87</v>
          </cell>
          <cell r="BF421">
            <v>74</v>
          </cell>
          <cell r="BG421">
            <v>7</v>
          </cell>
          <cell r="BH421">
            <v>13</v>
          </cell>
          <cell r="BI421">
            <v>87</v>
          </cell>
          <cell r="BJ421">
            <v>74</v>
          </cell>
          <cell r="BK421">
            <v>7</v>
          </cell>
        </row>
        <row r="422">
          <cell r="B422" t="str">
            <v>Kab. Kolaka Timur</v>
          </cell>
          <cell r="C422" t="str">
            <v>Prov. Sulawesi Tenggara</v>
          </cell>
          <cell r="D422">
            <v>11</v>
          </cell>
          <cell r="E422">
            <v>35</v>
          </cell>
          <cell r="F422">
            <v>20</v>
          </cell>
          <cell r="G422">
            <v>9</v>
          </cell>
          <cell r="H422">
            <v>97</v>
          </cell>
          <cell r="I422">
            <v>187</v>
          </cell>
          <cell r="J422">
            <v>175</v>
          </cell>
          <cell r="K422">
            <v>55</v>
          </cell>
          <cell r="T422">
            <v>140</v>
          </cell>
          <cell r="U422">
            <v>906</v>
          </cell>
          <cell r="V422">
            <v>940</v>
          </cell>
          <cell r="W422">
            <v>84</v>
          </cell>
          <cell r="AJ422">
            <v>41</v>
          </cell>
          <cell r="AK422">
            <v>219</v>
          </cell>
          <cell r="AL422">
            <v>262</v>
          </cell>
          <cell r="AM422">
            <v>26</v>
          </cell>
          <cell r="AZ422">
            <v>3</v>
          </cell>
          <cell r="BA422">
            <v>19</v>
          </cell>
          <cell r="BB422">
            <v>3</v>
          </cell>
          <cell r="BC422">
            <v>1</v>
          </cell>
          <cell r="BD422">
            <v>5</v>
          </cell>
          <cell r="BE422">
            <v>22</v>
          </cell>
          <cell r="BF422">
            <v>5</v>
          </cell>
          <cell r="BG422">
            <v>1</v>
          </cell>
          <cell r="BH422">
            <v>5</v>
          </cell>
          <cell r="BI422">
            <v>22</v>
          </cell>
          <cell r="BJ422">
            <v>5</v>
          </cell>
          <cell r="BK422">
            <v>1</v>
          </cell>
        </row>
        <row r="423">
          <cell r="B423" t="str">
            <v>Kab. Kolaka Utara</v>
          </cell>
          <cell r="C423" t="str">
            <v>Prov. Sulawesi Tenggara</v>
          </cell>
          <cell r="D423">
            <v>2</v>
          </cell>
          <cell r="E423">
            <v>12</v>
          </cell>
          <cell r="F423">
            <v>14</v>
          </cell>
          <cell r="G423">
            <v>2</v>
          </cell>
          <cell r="H423">
            <v>111</v>
          </cell>
          <cell r="I423">
            <v>257</v>
          </cell>
          <cell r="J423">
            <v>242</v>
          </cell>
          <cell r="K423">
            <v>84</v>
          </cell>
          <cell r="T423">
            <v>110</v>
          </cell>
          <cell r="U423">
            <v>769</v>
          </cell>
          <cell r="V423">
            <v>778</v>
          </cell>
          <cell r="W423">
            <v>68</v>
          </cell>
          <cell r="X423">
            <v>1</v>
          </cell>
          <cell r="Y423">
            <v>5</v>
          </cell>
          <cell r="Z423">
            <v>5</v>
          </cell>
          <cell r="AA423">
            <v>0</v>
          </cell>
          <cell r="AJ423">
            <v>32</v>
          </cell>
          <cell r="AK423">
            <v>192</v>
          </cell>
          <cell r="AL423">
            <v>220</v>
          </cell>
          <cell r="AM423">
            <v>17</v>
          </cell>
          <cell r="AN423">
            <v>2</v>
          </cell>
          <cell r="AO423">
            <v>12</v>
          </cell>
          <cell r="AP423">
            <v>16</v>
          </cell>
          <cell r="AQ423">
            <v>1</v>
          </cell>
          <cell r="AZ423">
            <v>4</v>
          </cell>
          <cell r="BA423">
            <v>44</v>
          </cell>
          <cell r="BB423">
            <v>17</v>
          </cell>
          <cell r="BC423">
            <v>3</v>
          </cell>
          <cell r="BD423">
            <v>8</v>
          </cell>
          <cell r="BE423">
            <v>62</v>
          </cell>
          <cell r="BF423">
            <v>35</v>
          </cell>
          <cell r="BG423">
            <v>6</v>
          </cell>
          <cell r="BH423">
            <v>8</v>
          </cell>
          <cell r="BI423">
            <v>62</v>
          </cell>
          <cell r="BJ423">
            <v>35</v>
          </cell>
          <cell r="BK423">
            <v>6</v>
          </cell>
        </row>
        <row r="424">
          <cell r="B424" t="str">
            <v>Kab. Konawe</v>
          </cell>
          <cell r="C424" t="str">
            <v>Prov. Sulawesi Tenggara</v>
          </cell>
          <cell r="D424">
            <v>6</v>
          </cell>
          <cell r="E424">
            <v>26</v>
          </cell>
          <cell r="F424">
            <v>24</v>
          </cell>
          <cell r="G424">
            <v>3</v>
          </cell>
          <cell r="H424">
            <v>172</v>
          </cell>
          <cell r="I424">
            <v>375</v>
          </cell>
          <cell r="J424">
            <v>345</v>
          </cell>
          <cell r="K424">
            <v>66</v>
          </cell>
          <cell r="T424">
            <v>271</v>
          </cell>
          <cell r="U424">
            <v>1720</v>
          </cell>
          <cell r="V424">
            <v>1617</v>
          </cell>
          <cell r="W424">
            <v>185</v>
          </cell>
          <cell r="X424">
            <v>5</v>
          </cell>
          <cell r="Y424">
            <v>32</v>
          </cell>
          <cell r="Z424">
            <v>30</v>
          </cell>
          <cell r="AA424">
            <v>0</v>
          </cell>
          <cell r="AJ424">
            <v>62</v>
          </cell>
          <cell r="AK424">
            <v>442</v>
          </cell>
          <cell r="AL424">
            <v>494</v>
          </cell>
          <cell r="AM424">
            <v>30</v>
          </cell>
          <cell r="AN424">
            <v>3</v>
          </cell>
          <cell r="AO424">
            <v>10</v>
          </cell>
          <cell r="AP424">
            <v>12</v>
          </cell>
          <cell r="AQ424">
            <v>1</v>
          </cell>
          <cell r="AZ424">
            <v>24</v>
          </cell>
          <cell r="BA424">
            <v>133</v>
          </cell>
          <cell r="BB424">
            <v>86</v>
          </cell>
          <cell r="BC424">
            <v>12</v>
          </cell>
          <cell r="BD424">
            <v>34</v>
          </cell>
          <cell r="BE424">
            <v>178</v>
          </cell>
          <cell r="BF424">
            <v>111</v>
          </cell>
          <cell r="BG424">
            <v>14</v>
          </cell>
          <cell r="BH424">
            <v>34</v>
          </cell>
          <cell r="BI424">
            <v>176</v>
          </cell>
          <cell r="BJ424">
            <v>110</v>
          </cell>
          <cell r="BK424">
            <v>14</v>
          </cell>
        </row>
        <row r="425">
          <cell r="B425" t="str">
            <v>Kab. Konawe Kepulauan</v>
          </cell>
          <cell r="C425" t="str">
            <v>Prov. Sulawesi Tenggara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13</v>
          </cell>
          <cell r="I425">
            <v>24</v>
          </cell>
          <cell r="J425">
            <v>24</v>
          </cell>
          <cell r="K425">
            <v>9</v>
          </cell>
          <cell r="T425">
            <v>50</v>
          </cell>
          <cell r="U425">
            <v>294</v>
          </cell>
          <cell r="V425">
            <v>297</v>
          </cell>
          <cell r="W425">
            <v>40</v>
          </cell>
          <cell r="AJ425">
            <v>18</v>
          </cell>
          <cell r="AK425">
            <v>92</v>
          </cell>
          <cell r="AL425">
            <v>101</v>
          </cell>
          <cell r="AM425">
            <v>9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11</v>
          </cell>
          <cell r="BE425">
            <v>38</v>
          </cell>
          <cell r="BF425">
            <v>20</v>
          </cell>
          <cell r="BG425">
            <v>3</v>
          </cell>
          <cell r="BH425">
            <v>12</v>
          </cell>
          <cell r="BI425">
            <v>38</v>
          </cell>
          <cell r="BJ425">
            <v>24</v>
          </cell>
          <cell r="BK425">
            <v>3</v>
          </cell>
        </row>
        <row r="426">
          <cell r="B426" t="str">
            <v>Kab. Konawe Selatan</v>
          </cell>
          <cell r="C426" t="str">
            <v>Prov. Sulawesi Tenggara</v>
          </cell>
          <cell r="D426">
            <v>42</v>
          </cell>
          <cell r="E426">
            <v>115</v>
          </cell>
          <cell r="F426">
            <v>102</v>
          </cell>
          <cell r="G426">
            <v>9</v>
          </cell>
          <cell r="H426">
            <v>197</v>
          </cell>
          <cell r="I426">
            <v>242</v>
          </cell>
          <cell r="J426">
            <v>298</v>
          </cell>
          <cell r="K426">
            <v>26</v>
          </cell>
          <cell r="T426">
            <v>312</v>
          </cell>
          <cell r="U426">
            <v>1988</v>
          </cell>
          <cell r="V426">
            <v>1930</v>
          </cell>
          <cell r="W426">
            <v>119</v>
          </cell>
          <cell r="X426">
            <v>1</v>
          </cell>
          <cell r="Y426">
            <v>6</v>
          </cell>
          <cell r="Z426">
            <v>6</v>
          </cell>
          <cell r="AA426">
            <v>0</v>
          </cell>
          <cell r="AJ426">
            <v>79</v>
          </cell>
          <cell r="AK426">
            <v>586</v>
          </cell>
          <cell r="AL426">
            <v>586</v>
          </cell>
          <cell r="AM426">
            <v>17</v>
          </cell>
          <cell r="AN426">
            <v>3</v>
          </cell>
          <cell r="AO426">
            <v>5</v>
          </cell>
          <cell r="AP426">
            <v>2</v>
          </cell>
          <cell r="AQ426">
            <v>0</v>
          </cell>
          <cell r="AZ426">
            <v>15</v>
          </cell>
          <cell r="BA426">
            <v>90</v>
          </cell>
          <cell r="BB426">
            <v>34</v>
          </cell>
          <cell r="BC426">
            <v>7</v>
          </cell>
          <cell r="BD426">
            <v>22</v>
          </cell>
          <cell r="BE426">
            <v>107</v>
          </cell>
          <cell r="BF426">
            <v>42</v>
          </cell>
          <cell r="BG426">
            <v>12</v>
          </cell>
          <cell r="BH426">
            <v>23</v>
          </cell>
          <cell r="BI426">
            <v>107</v>
          </cell>
          <cell r="BJ426">
            <v>44</v>
          </cell>
          <cell r="BK426">
            <v>12</v>
          </cell>
        </row>
        <row r="427">
          <cell r="B427" t="str">
            <v>Kab. Konawe Utara</v>
          </cell>
          <cell r="C427" t="str">
            <v>Prov. Sulawesi Tenggara</v>
          </cell>
          <cell r="D427">
            <v>13</v>
          </cell>
          <cell r="E427">
            <v>29</v>
          </cell>
          <cell r="F427">
            <v>25</v>
          </cell>
          <cell r="G427">
            <v>6</v>
          </cell>
          <cell r="H427">
            <v>76</v>
          </cell>
          <cell r="I427">
            <v>138</v>
          </cell>
          <cell r="J427">
            <v>123</v>
          </cell>
          <cell r="K427">
            <v>16</v>
          </cell>
          <cell r="T427">
            <v>103</v>
          </cell>
          <cell r="U427">
            <v>626</v>
          </cell>
          <cell r="V427">
            <v>622</v>
          </cell>
          <cell r="W427">
            <v>54</v>
          </cell>
          <cell r="AJ427">
            <v>35</v>
          </cell>
          <cell r="AK427">
            <v>169</v>
          </cell>
          <cell r="AL427">
            <v>190</v>
          </cell>
          <cell r="AM427">
            <v>12</v>
          </cell>
          <cell r="AN427">
            <v>1</v>
          </cell>
          <cell r="AO427">
            <v>3</v>
          </cell>
          <cell r="AP427">
            <v>3</v>
          </cell>
          <cell r="AQ427">
            <v>0</v>
          </cell>
          <cell r="AZ427">
            <v>6</v>
          </cell>
          <cell r="BA427">
            <v>53</v>
          </cell>
          <cell r="BB427">
            <v>44</v>
          </cell>
          <cell r="BC427">
            <v>3</v>
          </cell>
          <cell r="BD427">
            <v>12</v>
          </cell>
          <cell r="BE427">
            <v>83</v>
          </cell>
          <cell r="BF427">
            <v>64</v>
          </cell>
          <cell r="BG427">
            <v>5</v>
          </cell>
          <cell r="BH427">
            <v>11</v>
          </cell>
          <cell r="BI427">
            <v>83</v>
          </cell>
          <cell r="BJ427">
            <v>60</v>
          </cell>
          <cell r="BK427">
            <v>5</v>
          </cell>
        </row>
        <row r="428">
          <cell r="B428" t="str">
            <v>Kab. Muna</v>
          </cell>
          <cell r="C428" t="str">
            <v>Prov. Sulawesi Tenggara</v>
          </cell>
          <cell r="D428">
            <v>6</v>
          </cell>
          <cell r="E428">
            <v>14</v>
          </cell>
          <cell r="F428">
            <v>17</v>
          </cell>
          <cell r="G428">
            <v>4</v>
          </cell>
          <cell r="H428">
            <v>170</v>
          </cell>
          <cell r="I428">
            <v>362</v>
          </cell>
          <cell r="J428">
            <v>387</v>
          </cell>
          <cell r="K428">
            <v>85</v>
          </cell>
          <cell r="T428">
            <v>208</v>
          </cell>
          <cell r="U428">
            <v>1475</v>
          </cell>
          <cell r="V428">
            <v>1466</v>
          </cell>
          <cell r="W428">
            <v>112</v>
          </cell>
          <cell r="X428">
            <v>7</v>
          </cell>
          <cell r="Y428">
            <v>48</v>
          </cell>
          <cell r="Z428">
            <v>35</v>
          </cell>
          <cell r="AA428">
            <v>3</v>
          </cell>
          <cell r="AJ428">
            <v>63</v>
          </cell>
          <cell r="AK428">
            <v>509</v>
          </cell>
          <cell r="AL428">
            <v>531</v>
          </cell>
          <cell r="AM428">
            <v>30</v>
          </cell>
          <cell r="AN428">
            <v>12</v>
          </cell>
          <cell r="AO428">
            <v>46</v>
          </cell>
          <cell r="AP428">
            <v>31</v>
          </cell>
          <cell r="AQ428">
            <v>3</v>
          </cell>
          <cell r="AZ428">
            <v>11</v>
          </cell>
          <cell r="BA428">
            <v>50</v>
          </cell>
          <cell r="BB428">
            <v>14</v>
          </cell>
          <cell r="BC428">
            <v>2</v>
          </cell>
          <cell r="BD428">
            <v>18</v>
          </cell>
          <cell r="BE428">
            <v>68</v>
          </cell>
          <cell r="BF428">
            <v>24</v>
          </cell>
          <cell r="BG428">
            <v>2</v>
          </cell>
          <cell r="BH428">
            <v>18</v>
          </cell>
          <cell r="BI428">
            <v>67</v>
          </cell>
          <cell r="BJ428">
            <v>23</v>
          </cell>
          <cell r="BK428">
            <v>2</v>
          </cell>
        </row>
        <row r="429">
          <cell r="B429" t="str">
            <v>Kab. Muna Barat</v>
          </cell>
          <cell r="C429" t="str">
            <v>Prov. Sulawesi Tenggara</v>
          </cell>
          <cell r="D429">
            <v>1</v>
          </cell>
          <cell r="E429">
            <v>2</v>
          </cell>
          <cell r="F429">
            <v>2</v>
          </cell>
          <cell r="G429">
            <v>0</v>
          </cell>
          <cell r="H429">
            <v>84</v>
          </cell>
          <cell r="I429">
            <v>192</v>
          </cell>
          <cell r="J429">
            <v>157</v>
          </cell>
          <cell r="K429">
            <v>44</v>
          </cell>
          <cell r="T429">
            <v>95</v>
          </cell>
          <cell r="U429">
            <v>601</v>
          </cell>
          <cell r="V429">
            <v>597</v>
          </cell>
          <cell r="W429">
            <v>50</v>
          </cell>
          <cell r="X429">
            <v>1</v>
          </cell>
          <cell r="Y429">
            <v>1</v>
          </cell>
          <cell r="Z429">
            <v>1</v>
          </cell>
          <cell r="AA429">
            <v>0</v>
          </cell>
          <cell r="AJ429">
            <v>37</v>
          </cell>
          <cell r="AK429">
            <v>217</v>
          </cell>
          <cell r="AL429">
            <v>214</v>
          </cell>
          <cell r="AM429">
            <v>14</v>
          </cell>
          <cell r="AN429">
            <v>1</v>
          </cell>
          <cell r="AO429">
            <v>2</v>
          </cell>
          <cell r="AP429">
            <v>2</v>
          </cell>
          <cell r="AQ429">
            <v>0</v>
          </cell>
          <cell r="AZ429">
            <v>9</v>
          </cell>
          <cell r="BA429">
            <v>26</v>
          </cell>
          <cell r="BB429">
            <v>10</v>
          </cell>
          <cell r="BC429">
            <v>0</v>
          </cell>
          <cell r="BD429">
            <v>13</v>
          </cell>
          <cell r="BE429">
            <v>35</v>
          </cell>
          <cell r="BF429">
            <v>16</v>
          </cell>
          <cell r="BG429">
            <v>3</v>
          </cell>
          <cell r="BH429">
            <v>14</v>
          </cell>
          <cell r="BI429">
            <v>35</v>
          </cell>
          <cell r="BJ429">
            <v>16</v>
          </cell>
          <cell r="BK429">
            <v>4</v>
          </cell>
        </row>
        <row r="430">
          <cell r="B430" t="str">
            <v>Kab. Wakatobi</v>
          </cell>
          <cell r="C430" t="str">
            <v>Prov. Sulawesi Tenggara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97</v>
          </cell>
          <cell r="I430">
            <v>223</v>
          </cell>
          <cell r="J430">
            <v>185</v>
          </cell>
          <cell r="K430">
            <v>45</v>
          </cell>
          <cell r="T430">
            <v>109</v>
          </cell>
          <cell r="U430">
            <v>712</v>
          </cell>
          <cell r="V430">
            <v>717</v>
          </cell>
          <cell r="W430">
            <v>90</v>
          </cell>
          <cell r="X430">
            <v>1</v>
          </cell>
          <cell r="Y430">
            <v>6</v>
          </cell>
          <cell r="Z430">
            <v>5</v>
          </cell>
          <cell r="AA430">
            <v>1</v>
          </cell>
          <cell r="AJ430">
            <v>40</v>
          </cell>
          <cell r="AK430">
            <v>226</v>
          </cell>
          <cell r="AL430">
            <v>273</v>
          </cell>
          <cell r="AM430">
            <v>31</v>
          </cell>
          <cell r="AN430">
            <v>3</v>
          </cell>
          <cell r="AO430">
            <v>10</v>
          </cell>
          <cell r="AP430">
            <v>12</v>
          </cell>
          <cell r="AQ430">
            <v>1</v>
          </cell>
          <cell r="AZ430">
            <v>7</v>
          </cell>
          <cell r="BA430">
            <v>78</v>
          </cell>
          <cell r="BB430">
            <v>24</v>
          </cell>
          <cell r="BC430">
            <v>6</v>
          </cell>
          <cell r="BD430">
            <v>9</v>
          </cell>
          <cell r="BE430">
            <v>82</v>
          </cell>
          <cell r="BF430">
            <v>30</v>
          </cell>
          <cell r="BG430">
            <v>6</v>
          </cell>
          <cell r="BH430">
            <v>9</v>
          </cell>
          <cell r="BI430">
            <v>82</v>
          </cell>
          <cell r="BJ430">
            <v>30</v>
          </cell>
          <cell r="BK430">
            <v>6</v>
          </cell>
        </row>
        <row r="431">
          <cell r="B431" t="str">
            <v>Kota Baubau</v>
          </cell>
          <cell r="C431" t="str">
            <v>Prov. Sulawesi Tenggara</v>
          </cell>
          <cell r="D431">
            <v>3</v>
          </cell>
          <cell r="E431">
            <v>12</v>
          </cell>
          <cell r="F431">
            <v>13</v>
          </cell>
          <cell r="G431">
            <v>3</v>
          </cell>
          <cell r="H431">
            <v>72</v>
          </cell>
          <cell r="I431">
            <v>207</v>
          </cell>
          <cell r="J431">
            <v>198</v>
          </cell>
          <cell r="K431">
            <v>24</v>
          </cell>
          <cell r="T431">
            <v>65</v>
          </cell>
          <cell r="U431">
            <v>670</v>
          </cell>
          <cell r="V431">
            <v>616</v>
          </cell>
          <cell r="W431">
            <v>44</v>
          </cell>
          <cell r="X431">
            <v>3</v>
          </cell>
          <cell r="Y431">
            <v>13</v>
          </cell>
          <cell r="Z431">
            <v>12</v>
          </cell>
          <cell r="AA431">
            <v>0</v>
          </cell>
          <cell r="AJ431">
            <v>19</v>
          </cell>
          <cell r="AK431">
            <v>304</v>
          </cell>
          <cell r="AL431">
            <v>374</v>
          </cell>
          <cell r="AM431">
            <v>15</v>
          </cell>
          <cell r="AN431">
            <v>5</v>
          </cell>
          <cell r="AO431">
            <v>23</v>
          </cell>
          <cell r="AP431">
            <v>23</v>
          </cell>
          <cell r="AQ431">
            <v>3</v>
          </cell>
          <cell r="AZ431">
            <v>12</v>
          </cell>
          <cell r="BA431">
            <v>185</v>
          </cell>
          <cell r="BB431">
            <v>31</v>
          </cell>
          <cell r="BC431">
            <v>12</v>
          </cell>
          <cell r="BD431">
            <v>12</v>
          </cell>
          <cell r="BE431">
            <v>185</v>
          </cell>
          <cell r="BF431">
            <v>31</v>
          </cell>
          <cell r="BG431">
            <v>12</v>
          </cell>
          <cell r="BH431">
            <v>12</v>
          </cell>
          <cell r="BI431">
            <v>185</v>
          </cell>
          <cell r="BJ431">
            <v>31</v>
          </cell>
          <cell r="BK431">
            <v>12</v>
          </cell>
        </row>
        <row r="432">
          <cell r="B432" t="str">
            <v>Kota Kendari</v>
          </cell>
          <cell r="C432" t="str">
            <v>Prov. Sulawesi Tenggara</v>
          </cell>
          <cell r="D432">
            <v>6</v>
          </cell>
          <cell r="E432">
            <v>26</v>
          </cell>
          <cell r="F432">
            <v>23</v>
          </cell>
          <cell r="G432">
            <v>5</v>
          </cell>
          <cell r="H432">
            <v>153</v>
          </cell>
          <cell r="I432">
            <v>356</v>
          </cell>
          <cell r="J432">
            <v>332</v>
          </cell>
          <cell r="K432">
            <v>50</v>
          </cell>
          <cell r="T432">
            <v>106</v>
          </cell>
          <cell r="U432">
            <v>1225</v>
          </cell>
          <cell r="V432">
            <v>1067</v>
          </cell>
          <cell r="W432">
            <v>96</v>
          </cell>
          <cell r="X432">
            <v>16</v>
          </cell>
          <cell r="Y432">
            <v>148</v>
          </cell>
          <cell r="Z432">
            <v>146</v>
          </cell>
          <cell r="AA432">
            <v>9</v>
          </cell>
          <cell r="AJ432">
            <v>22</v>
          </cell>
          <cell r="AK432">
            <v>426</v>
          </cell>
          <cell r="AL432">
            <v>414</v>
          </cell>
          <cell r="AM432">
            <v>12</v>
          </cell>
          <cell r="AN432">
            <v>16</v>
          </cell>
          <cell r="AO432">
            <v>97</v>
          </cell>
          <cell r="AP432">
            <v>80</v>
          </cell>
          <cell r="AQ432">
            <v>5</v>
          </cell>
          <cell r="AZ432">
            <v>8</v>
          </cell>
          <cell r="BA432">
            <v>80</v>
          </cell>
          <cell r="BB432">
            <v>27</v>
          </cell>
          <cell r="BC432">
            <v>6</v>
          </cell>
          <cell r="BD432">
            <v>17</v>
          </cell>
          <cell r="BE432">
            <v>113</v>
          </cell>
          <cell r="BF432">
            <v>40</v>
          </cell>
          <cell r="BG432">
            <v>11</v>
          </cell>
          <cell r="BH432">
            <v>18</v>
          </cell>
          <cell r="BI432">
            <v>113</v>
          </cell>
          <cell r="BJ432">
            <v>40</v>
          </cell>
          <cell r="BK432">
            <v>11</v>
          </cell>
        </row>
        <row r="433">
          <cell r="B433" t="str">
            <v>Kab. Bolaang Mongondow</v>
          </cell>
          <cell r="C433" t="str">
            <v>Prov. Sulawesi Utara</v>
          </cell>
          <cell r="D433">
            <v>1</v>
          </cell>
          <cell r="E433">
            <v>0</v>
          </cell>
          <cell r="F433">
            <v>1</v>
          </cell>
          <cell r="G433">
            <v>1</v>
          </cell>
          <cell r="H433">
            <v>171</v>
          </cell>
          <cell r="I433">
            <v>43</v>
          </cell>
          <cell r="J433">
            <v>168</v>
          </cell>
          <cell r="K433">
            <v>16</v>
          </cell>
          <cell r="T433">
            <v>203</v>
          </cell>
          <cell r="U433">
            <v>1253</v>
          </cell>
          <cell r="V433">
            <v>1292</v>
          </cell>
          <cell r="W433">
            <v>141</v>
          </cell>
          <cell r="X433">
            <v>19</v>
          </cell>
          <cell r="Y433">
            <v>110</v>
          </cell>
          <cell r="Z433">
            <v>98</v>
          </cell>
          <cell r="AA433">
            <v>13</v>
          </cell>
          <cell r="AJ433">
            <v>48</v>
          </cell>
          <cell r="AK433">
            <v>334</v>
          </cell>
          <cell r="AL433">
            <v>344</v>
          </cell>
          <cell r="AM433">
            <v>31</v>
          </cell>
          <cell r="AN433">
            <v>21</v>
          </cell>
          <cell r="AO433">
            <v>84</v>
          </cell>
          <cell r="AP433">
            <v>81</v>
          </cell>
          <cell r="AQ433">
            <v>9</v>
          </cell>
          <cell r="AZ433">
            <v>9</v>
          </cell>
          <cell r="BA433">
            <v>29</v>
          </cell>
          <cell r="BB433">
            <v>25</v>
          </cell>
          <cell r="BC433">
            <v>2</v>
          </cell>
          <cell r="BD433">
            <v>16</v>
          </cell>
          <cell r="BE433">
            <v>43</v>
          </cell>
          <cell r="BF433">
            <v>40</v>
          </cell>
          <cell r="BG433">
            <v>2</v>
          </cell>
          <cell r="BH433">
            <v>17</v>
          </cell>
          <cell r="BI433">
            <v>43</v>
          </cell>
          <cell r="BJ433">
            <v>41</v>
          </cell>
          <cell r="BK433">
            <v>2</v>
          </cell>
        </row>
        <row r="434">
          <cell r="B434" t="str">
            <v>Kab. Bolaang Mongondow Selatan</v>
          </cell>
          <cell r="C434" t="str">
            <v>Prov. Sulawesi Utara</v>
          </cell>
          <cell r="D434">
            <v>1</v>
          </cell>
          <cell r="E434">
            <v>2</v>
          </cell>
          <cell r="F434">
            <v>2</v>
          </cell>
          <cell r="G434">
            <v>1</v>
          </cell>
          <cell r="H434">
            <v>58</v>
          </cell>
          <cell r="I434">
            <v>82</v>
          </cell>
          <cell r="J434">
            <v>85</v>
          </cell>
          <cell r="K434">
            <v>30</v>
          </cell>
          <cell r="T434">
            <v>66</v>
          </cell>
          <cell r="U434">
            <v>413</v>
          </cell>
          <cell r="V434">
            <v>415</v>
          </cell>
          <cell r="W434">
            <v>49</v>
          </cell>
          <cell r="X434">
            <v>3</v>
          </cell>
          <cell r="Y434">
            <v>18</v>
          </cell>
          <cell r="Z434">
            <v>18</v>
          </cell>
          <cell r="AA434">
            <v>2</v>
          </cell>
          <cell r="AJ434">
            <v>18</v>
          </cell>
          <cell r="AK434">
            <v>119</v>
          </cell>
          <cell r="AL434">
            <v>115</v>
          </cell>
          <cell r="AM434">
            <v>12</v>
          </cell>
          <cell r="AN434">
            <v>3</v>
          </cell>
          <cell r="AO434">
            <v>13</v>
          </cell>
          <cell r="AP434">
            <v>13</v>
          </cell>
          <cell r="AQ434">
            <v>3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2</v>
          </cell>
          <cell r="BE434">
            <v>7</v>
          </cell>
          <cell r="BF434">
            <v>3</v>
          </cell>
          <cell r="BG434">
            <v>1</v>
          </cell>
          <cell r="BH434">
            <v>3</v>
          </cell>
          <cell r="BI434">
            <v>8</v>
          </cell>
          <cell r="BJ434">
            <v>6</v>
          </cell>
          <cell r="BK434">
            <v>2</v>
          </cell>
        </row>
        <row r="435">
          <cell r="B435" t="str">
            <v>Kab. Bolaang Mongondow Timur</v>
          </cell>
          <cell r="C435" t="str">
            <v>Prov. Sulawesi Utara</v>
          </cell>
          <cell r="D435">
            <v>1</v>
          </cell>
          <cell r="E435">
            <v>2</v>
          </cell>
          <cell r="F435">
            <v>2</v>
          </cell>
          <cell r="G435">
            <v>0</v>
          </cell>
          <cell r="H435">
            <v>40</v>
          </cell>
          <cell r="I435">
            <v>43</v>
          </cell>
          <cell r="J435">
            <v>49</v>
          </cell>
          <cell r="K435">
            <v>13</v>
          </cell>
          <cell r="T435">
            <v>54</v>
          </cell>
          <cell r="U435">
            <v>347</v>
          </cell>
          <cell r="V435">
            <v>357</v>
          </cell>
          <cell r="W435">
            <v>51</v>
          </cell>
          <cell r="X435">
            <v>5</v>
          </cell>
          <cell r="Y435">
            <v>31</v>
          </cell>
          <cell r="Z435">
            <v>31</v>
          </cell>
          <cell r="AA435">
            <v>5</v>
          </cell>
          <cell r="AJ435">
            <v>22</v>
          </cell>
          <cell r="AK435">
            <v>113</v>
          </cell>
          <cell r="AL435">
            <v>118</v>
          </cell>
          <cell r="AM435">
            <v>16</v>
          </cell>
          <cell r="AN435">
            <v>1</v>
          </cell>
          <cell r="AO435">
            <v>3</v>
          </cell>
          <cell r="AP435">
            <v>3</v>
          </cell>
          <cell r="AQ435">
            <v>0</v>
          </cell>
          <cell r="AZ435">
            <v>3</v>
          </cell>
          <cell r="BA435">
            <v>52</v>
          </cell>
          <cell r="BB435">
            <v>8</v>
          </cell>
          <cell r="BC435">
            <v>1</v>
          </cell>
          <cell r="BD435">
            <v>4</v>
          </cell>
          <cell r="BE435">
            <v>58</v>
          </cell>
          <cell r="BF435">
            <v>9</v>
          </cell>
          <cell r="BG435">
            <v>1</v>
          </cell>
          <cell r="BH435">
            <v>4</v>
          </cell>
          <cell r="BI435">
            <v>58</v>
          </cell>
          <cell r="BJ435">
            <v>9</v>
          </cell>
          <cell r="BK435">
            <v>1</v>
          </cell>
        </row>
        <row r="436">
          <cell r="B436" t="str">
            <v>Kab. Bolaang Mongondow Utara</v>
          </cell>
          <cell r="C436" t="str">
            <v>Prov. Sulawesi Utara</v>
          </cell>
          <cell r="D436">
            <v>16</v>
          </cell>
          <cell r="E436">
            <v>17</v>
          </cell>
          <cell r="F436">
            <v>18</v>
          </cell>
          <cell r="G436">
            <v>10</v>
          </cell>
          <cell r="H436">
            <v>60</v>
          </cell>
          <cell r="I436">
            <v>102</v>
          </cell>
          <cell r="J436">
            <v>69</v>
          </cell>
          <cell r="K436">
            <v>43</v>
          </cell>
          <cell r="T436">
            <v>89</v>
          </cell>
          <cell r="U436">
            <v>518</v>
          </cell>
          <cell r="V436">
            <v>524</v>
          </cell>
          <cell r="W436">
            <v>69</v>
          </cell>
          <cell r="X436">
            <v>2</v>
          </cell>
          <cell r="Y436">
            <v>12</v>
          </cell>
          <cell r="Z436">
            <v>9</v>
          </cell>
          <cell r="AA436">
            <v>2</v>
          </cell>
          <cell r="AJ436">
            <v>20</v>
          </cell>
          <cell r="AK436">
            <v>138</v>
          </cell>
          <cell r="AL436">
            <v>162</v>
          </cell>
          <cell r="AM436">
            <v>17</v>
          </cell>
          <cell r="AZ436">
            <v>3</v>
          </cell>
          <cell r="BA436">
            <v>16</v>
          </cell>
          <cell r="BB436">
            <v>5</v>
          </cell>
          <cell r="BC436">
            <v>3</v>
          </cell>
          <cell r="BD436">
            <v>5</v>
          </cell>
          <cell r="BE436">
            <v>25</v>
          </cell>
          <cell r="BF436">
            <v>8</v>
          </cell>
          <cell r="BG436">
            <v>4</v>
          </cell>
          <cell r="BH436">
            <v>5</v>
          </cell>
          <cell r="BI436">
            <v>25</v>
          </cell>
          <cell r="BJ436">
            <v>8</v>
          </cell>
          <cell r="BK436">
            <v>4</v>
          </cell>
        </row>
        <row r="437">
          <cell r="B437" t="str">
            <v>Kab. Kep. Sangihe</v>
          </cell>
          <cell r="C437" t="str">
            <v>Prov. Sulawesi Utara</v>
          </cell>
          <cell r="D437">
            <v>3</v>
          </cell>
          <cell r="E437">
            <v>8</v>
          </cell>
          <cell r="F437">
            <v>6</v>
          </cell>
          <cell r="G437">
            <v>3</v>
          </cell>
          <cell r="H437">
            <v>87</v>
          </cell>
          <cell r="I437">
            <v>128</v>
          </cell>
          <cell r="J437">
            <v>110</v>
          </cell>
          <cell r="K437">
            <v>27</v>
          </cell>
          <cell r="T437">
            <v>125</v>
          </cell>
          <cell r="U437">
            <v>750</v>
          </cell>
          <cell r="V437">
            <v>768</v>
          </cell>
          <cell r="W437">
            <v>53</v>
          </cell>
          <cell r="X437">
            <v>82</v>
          </cell>
          <cell r="Y437">
            <v>493</v>
          </cell>
          <cell r="Z437">
            <v>501</v>
          </cell>
          <cell r="AA437">
            <v>29</v>
          </cell>
          <cell r="AJ437">
            <v>54</v>
          </cell>
          <cell r="AK437">
            <v>223</v>
          </cell>
          <cell r="AL437">
            <v>276</v>
          </cell>
          <cell r="AM437">
            <v>29</v>
          </cell>
          <cell r="AN437">
            <v>7</v>
          </cell>
          <cell r="AO437">
            <v>25</v>
          </cell>
          <cell r="AP437">
            <v>28</v>
          </cell>
          <cell r="AQ437">
            <v>4</v>
          </cell>
          <cell r="AZ437">
            <v>1</v>
          </cell>
          <cell r="BA437">
            <v>7</v>
          </cell>
          <cell r="BB437">
            <v>7</v>
          </cell>
          <cell r="BC437">
            <v>1</v>
          </cell>
          <cell r="BD437">
            <v>4</v>
          </cell>
          <cell r="BE437">
            <v>22</v>
          </cell>
          <cell r="BF437">
            <v>14</v>
          </cell>
          <cell r="BG437">
            <v>2</v>
          </cell>
          <cell r="BH437">
            <v>4</v>
          </cell>
          <cell r="BI437">
            <v>22</v>
          </cell>
          <cell r="BJ437">
            <v>14</v>
          </cell>
          <cell r="BK437">
            <v>2</v>
          </cell>
        </row>
        <row r="438">
          <cell r="B438" t="str">
            <v>Kab. Kepulauan Siau Tagulandang Biaro</v>
          </cell>
          <cell r="C438" t="str">
            <v>Prov. Sulawesi Utara</v>
          </cell>
          <cell r="D438">
            <v>8</v>
          </cell>
          <cell r="E438">
            <v>12</v>
          </cell>
          <cell r="F438">
            <v>8</v>
          </cell>
          <cell r="G438">
            <v>6</v>
          </cell>
          <cell r="H438">
            <v>123</v>
          </cell>
          <cell r="I438">
            <v>35</v>
          </cell>
          <cell r="J438">
            <v>75</v>
          </cell>
          <cell r="K438">
            <v>9</v>
          </cell>
          <cell r="T438">
            <v>42</v>
          </cell>
          <cell r="U438">
            <v>253</v>
          </cell>
          <cell r="V438">
            <v>257</v>
          </cell>
          <cell r="W438">
            <v>33</v>
          </cell>
          <cell r="X438">
            <v>60</v>
          </cell>
          <cell r="Y438">
            <v>357</v>
          </cell>
          <cell r="Z438">
            <v>369</v>
          </cell>
          <cell r="AA438">
            <v>50</v>
          </cell>
          <cell r="AJ438">
            <v>23</v>
          </cell>
          <cell r="AK438">
            <v>119</v>
          </cell>
          <cell r="AL438">
            <v>134</v>
          </cell>
          <cell r="AM438">
            <v>20</v>
          </cell>
          <cell r="AN438">
            <v>2</v>
          </cell>
          <cell r="AO438">
            <v>9</v>
          </cell>
          <cell r="AP438">
            <v>9</v>
          </cell>
          <cell r="AQ438">
            <v>2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3</v>
          </cell>
          <cell r="BE438">
            <v>8</v>
          </cell>
          <cell r="BF438">
            <v>7</v>
          </cell>
          <cell r="BG438">
            <v>0</v>
          </cell>
          <cell r="BH438">
            <v>4</v>
          </cell>
          <cell r="BI438">
            <v>8</v>
          </cell>
          <cell r="BJ438">
            <v>7</v>
          </cell>
          <cell r="BK438">
            <v>0</v>
          </cell>
        </row>
        <row r="439">
          <cell r="B439" t="str">
            <v>Kab. Kepulauan Talaud</v>
          </cell>
          <cell r="C439" t="str">
            <v>Prov. Sulawesi Utara</v>
          </cell>
          <cell r="D439">
            <v>7</v>
          </cell>
          <cell r="E439">
            <v>16</v>
          </cell>
          <cell r="F439">
            <v>13</v>
          </cell>
          <cell r="G439">
            <v>4</v>
          </cell>
          <cell r="H439">
            <v>89</v>
          </cell>
          <cell r="I439">
            <v>71</v>
          </cell>
          <cell r="J439">
            <v>124</v>
          </cell>
          <cell r="K439">
            <v>24</v>
          </cell>
          <cell r="T439">
            <v>61</v>
          </cell>
          <cell r="U439">
            <v>373</v>
          </cell>
          <cell r="V439">
            <v>377</v>
          </cell>
          <cell r="W439">
            <v>40</v>
          </cell>
          <cell r="X439">
            <v>54</v>
          </cell>
          <cell r="Y439">
            <v>332</v>
          </cell>
          <cell r="Z439">
            <v>336</v>
          </cell>
          <cell r="AA439">
            <v>26</v>
          </cell>
          <cell r="AJ439">
            <v>40</v>
          </cell>
          <cell r="AK439">
            <v>204</v>
          </cell>
          <cell r="AL439">
            <v>233</v>
          </cell>
          <cell r="AM439">
            <v>31</v>
          </cell>
          <cell r="AN439">
            <v>3</v>
          </cell>
          <cell r="AO439">
            <v>14</v>
          </cell>
          <cell r="AP439">
            <v>12</v>
          </cell>
          <cell r="AQ439">
            <v>1</v>
          </cell>
          <cell r="AZ439">
            <v>1</v>
          </cell>
          <cell r="BA439">
            <v>0</v>
          </cell>
          <cell r="BB439">
            <v>0</v>
          </cell>
          <cell r="BC439">
            <v>0</v>
          </cell>
          <cell r="BD439">
            <v>2</v>
          </cell>
          <cell r="BE439">
            <v>2</v>
          </cell>
          <cell r="BF439">
            <v>0</v>
          </cell>
          <cell r="BG439">
            <v>1</v>
          </cell>
          <cell r="BH439">
            <v>3</v>
          </cell>
          <cell r="BI439">
            <v>8</v>
          </cell>
          <cell r="BJ439">
            <v>6</v>
          </cell>
          <cell r="BK439">
            <v>1</v>
          </cell>
        </row>
        <row r="440">
          <cell r="B440" t="str">
            <v>Kab. Minahasa</v>
          </cell>
          <cell r="C440" t="str">
            <v>Prov. Sulawesi Utara</v>
          </cell>
          <cell r="D440">
            <v>4</v>
          </cell>
          <cell r="E440">
            <v>8</v>
          </cell>
          <cell r="F440">
            <v>8</v>
          </cell>
          <cell r="G440">
            <v>2</v>
          </cell>
          <cell r="H440">
            <v>221</v>
          </cell>
          <cell r="I440">
            <v>228</v>
          </cell>
          <cell r="J440">
            <v>296</v>
          </cell>
          <cell r="K440">
            <v>28</v>
          </cell>
          <cell r="T440">
            <v>185</v>
          </cell>
          <cell r="U440">
            <v>1127</v>
          </cell>
          <cell r="V440">
            <v>1138</v>
          </cell>
          <cell r="W440">
            <v>100</v>
          </cell>
          <cell r="X440">
            <v>159</v>
          </cell>
          <cell r="Y440">
            <v>980</v>
          </cell>
          <cell r="Z440">
            <v>974</v>
          </cell>
          <cell r="AA440">
            <v>60</v>
          </cell>
          <cell r="AJ440">
            <v>65</v>
          </cell>
          <cell r="AK440">
            <v>440</v>
          </cell>
          <cell r="AL440">
            <v>490</v>
          </cell>
          <cell r="AM440">
            <v>42</v>
          </cell>
          <cell r="AN440">
            <v>37</v>
          </cell>
          <cell r="AO440">
            <v>141</v>
          </cell>
          <cell r="AP440">
            <v>150</v>
          </cell>
          <cell r="AQ440">
            <v>26</v>
          </cell>
          <cell r="AZ440">
            <v>7</v>
          </cell>
          <cell r="BA440">
            <v>77</v>
          </cell>
          <cell r="BB440">
            <v>14</v>
          </cell>
          <cell r="BC440">
            <v>2</v>
          </cell>
          <cell r="BD440">
            <v>12</v>
          </cell>
          <cell r="BE440">
            <v>103</v>
          </cell>
          <cell r="BF440">
            <v>23</v>
          </cell>
          <cell r="BG440">
            <v>6</v>
          </cell>
          <cell r="BH440">
            <v>13</v>
          </cell>
          <cell r="BI440">
            <v>108</v>
          </cell>
          <cell r="BJ440">
            <v>24</v>
          </cell>
          <cell r="BK440">
            <v>6</v>
          </cell>
        </row>
        <row r="441">
          <cell r="B441" t="str">
            <v>Kab. Minahasa Selatan</v>
          </cell>
          <cell r="C441" t="str">
            <v>Prov. Sulawesi Utara</v>
          </cell>
          <cell r="D441">
            <v>4</v>
          </cell>
          <cell r="E441">
            <v>6</v>
          </cell>
          <cell r="F441">
            <v>7</v>
          </cell>
          <cell r="G441">
            <v>2</v>
          </cell>
          <cell r="H441">
            <v>162</v>
          </cell>
          <cell r="I441">
            <v>125</v>
          </cell>
          <cell r="J441">
            <v>228</v>
          </cell>
          <cell r="K441">
            <v>20</v>
          </cell>
          <cell r="T441">
            <v>121</v>
          </cell>
          <cell r="U441">
            <v>729</v>
          </cell>
          <cell r="V441">
            <v>741</v>
          </cell>
          <cell r="W441">
            <v>87</v>
          </cell>
          <cell r="X441">
            <v>114</v>
          </cell>
          <cell r="Y441">
            <v>676</v>
          </cell>
          <cell r="Z441">
            <v>675</v>
          </cell>
          <cell r="AA441">
            <v>73</v>
          </cell>
          <cell r="AJ441">
            <v>63</v>
          </cell>
          <cell r="AK441">
            <v>362</v>
          </cell>
          <cell r="AL441">
            <v>407</v>
          </cell>
          <cell r="AM441">
            <v>46</v>
          </cell>
          <cell r="AN441">
            <v>20</v>
          </cell>
          <cell r="AO441">
            <v>84</v>
          </cell>
          <cell r="AP441">
            <v>81</v>
          </cell>
          <cell r="AQ441">
            <v>17</v>
          </cell>
          <cell r="AZ441">
            <v>1</v>
          </cell>
          <cell r="BA441">
            <v>12</v>
          </cell>
          <cell r="BB441">
            <v>3</v>
          </cell>
          <cell r="BC441">
            <v>0</v>
          </cell>
          <cell r="BD441">
            <v>5</v>
          </cell>
          <cell r="BE441">
            <v>31</v>
          </cell>
          <cell r="BF441">
            <v>10</v>
          </cell>
          <cell r="BG441">
            <v>4</v>
          </cell>
          <cell r="BH441">
            <v>5</v>
          </cell>
          <cell r="BI441">
            <v>31</v>
          </cell>
          <cell r="BJ441">
            <v>10</v>
          </cell>
          <cell r="BK441">
            <v>4</v>
          </cell>
        </row>
        <row r="442">
          <cell r="B442" t="str">
            <v>Kab. Minahasa Tenggara</v>
          </cell>
          <cell r="C442" t="str">
            <v>Prov. Sulawesi Utara</v>
          </cell>
          <cell r="D442">
            <v>2</v>
          </cell>
          <cell r="E442">
            <v>3</v>
          </cell>
          <cell r="F442">
            <v>2</v>
          </cell>
          <cell r="G442">
            <v>0</v>
          </cell>
          <cell r="H442">
            <v>100</v>
          </cell>
          <cell r="I442">
            <v>122</v>
          </cell>
          <cell r="J442">
            <v>98</v>
          </cell>
          <cell r="K442">
            <v>14</v>
          </cell>
          <cell r="T442">
            <v>60</v>
          </cell>
          <cell r="U442">
            <v>386</v>
          </cell>
          <cell r="V442">
            <v>397</v>
          </cell>
          <cell r="W442">
            <v>39</v>
          </cell>
          <cell r="X442">
            <v>36</v>
          </cell>
          <cell r="Y442">
            <v>217</v>
          </cell>
          <cell r="Z442">
            <v>211</v>
          </cell>
          <cell r="AA442">
            <v>27</v>
          </cell>
          <cell r="AJ442">
            <v>34</v>
          </cell>
          <cell r="AK442">
            <v>207</v>
          </cell>
          <cell r="AL442">
            <v>225</v>
          </cell>
          <cell r="AM442">
            <v>21</v>
          </cell>
          <cell r="AN442">
            <v>7</v>
          </cell>
          <cell r="AO442">
            <v>44</v>
          </cell>
          <cell r="AP442">
            <v>40</v>
          </cell>
          <cell r="AQ442">
            <v>4</v>
          </cell>
          <cell r="AZ442">
            <v>5</v>
          </cell>
          <cell r="BA442">
            <v>35</v>
          </cell>
          <cell r="BB442">
            <v>11</v>
          </cell>
          <cell r="BC442">
            <v>4</v>
          </cell>
          <cell r="BD442">
            <v>14</v>
          </cell>
          <cell r="BE442">
            <v>69</v>
          </cell>
          <cell r="BF442">
            <v>27</v>
          </cell>
          <cell r="BG442">
            <v>9</v>
          </cell>
          <cell r="BH442">
            <v>14</v>
          </cell>
          <cell r="BI442">
            <v>69</v>
          </cell>
          <cell r="BJ442">
            <v>27</v>
          </cell>
          <cell r="BK442">
            <v>9</v>
          </cell>
        </row>
        <row r="443">
          <cell r="B443" t="str">
            <v>Kab. Minahasa Utara</v>
          </cell>
          <cell r="C443" t="str">
            <v>Prov. Sulawesi Utara</v>
          </cell>
          <cell r="D443">
            <v>7</v>
          </cell>
          <cell r="E443">
            <v>10</v>
          </cell>
          <cell r="F443">
            <v>10</v>
          </cell>
          <cell r="G443">
            <v>4</v>
          </cell>
          <cell r="H443">
            <v>138</v>
          </cell>
          <cell r="I443">
            <v>128</v>
          </cell>
          <cell r="J443">
            <v>139</v>
          </cell>
          <cell r="K443">
            <v>33</v>
          </cell>
          <cell r="T443">
            <v>108</v>
          </cell>
          <cell r="U443">
            <v>721</v>
          </cell>
          <cell r="V443">
            <v>735</v>
          </cell>
          <cell r="W443">
            <v>75</v>
          </cell>
          <cell r="X443">
            <v>84</v>
          </cell>
          <cell r="Y443">
            <v>525</v>
          </cell>
          <cell r="Z443">
            <v>524</v>
          </cell>
          <cell r="AA443">
            <v>53</v>
          </cell>
          <cell r="AJ443">
            <v>40</v>
          </cell>
          <cell r="AK443">
            <v>279</v>
          </cell>
          <cell r="AL443">
            <v>266</v>
          </cell>
          <cell r="AM443">
            <v>24</v>
          </cell>
          <cell r="AN443">
            <v>30</v>
          </cell>
          <cell r="AO443">
            <v>127</v>
          </cell>
          <cell r="AP443">
            <v>132</v>
          </cell>
          <cell r="AQ443">
            <v>21</v>
          </cell>
          <cell r="AZ443">
            <v>4</v>
          </cell>
          <cell r="BA443">
            <v>18</v>
          </cell>
          <cell r="BB443">
            <v>9</v>
          </cell>
          <cell r="BC443">
            <v>1</v>
          </cell>
          <cell r="BD443">
            <v>4</v>
          </cell>
          <cell r="BE443">
            <v>18</v>
          </cell>
          <cell r="BF443">
            <v>9</v>
          </cell>
          <cell r="BG443">
            <v>1</v>
          </cell>
          <cell r="BH443">
            <v>4</v>
          </cell>
          <cell r="BI443">
            <v>18</v>
          </cell>
          <cell r="BJ443">
            <v>9</v>
          </cell>
          <cell r="BK443">
            <v>1</v>
          </cell>
        </row>
        <row r="444">
          <cell r="B444" t="str">
            <v>Kota Bitung</v>
          </cell>
          <cell r="C444" t="str">
            <v>Prov. Sulawesi Utara</v>
          </cell>
          <cell r="D444">
            <v>4</v>
          </cell>
          <cell r="E444">
            <v>7</v>
          </cell>
          <cell r="F444">
            <v>8</v>
          </cell>
          <cell r="G444">
            <v>3</v>
          </cell>
          <cell r="H444">
            <v>110</v>
          </cell>
          <cell r="I444">
            <v>81</v>
          </cell>
          <cell r="J444">
            <v>137</v>
          </cell>
          <cell r="K444">
            <v>28</v>
          </cell>
          <cell r="T444">
            <v>47</v>
          </cell>
          <cell r="U444">
            <v>412</v>
          </cell>
          <cell r="V444">
            <v>397</v>
          </cell>
          <cell r="W444">
            <v>34</v>
          </cell>
          <cell r="X444">
            <v>59</v>
          </cell>
          <cell r="Y444">
            <v>423</v>
          </cell>
          <cell r="Z444">
            <v>421</v>
          </cell>
          <cell r="AA444">
            <v>38</v>
          </cell>
          <cell r="AJ444">
            <v>18</v>
          </cell>
          <cell r="AK444">
            <v>217</v>
          </cell>
          <cell r="AL444">
            <v>216</v>
          </cell>
          <cell r="AM444">
            <v>15</v>
          </cell>
          <cell r="AN444">
            <v>17</v>
          </cell>
          <cell r="AO444">
            <v>108</v>
          </cell>
          <cell r="AP444">
            <v>109</v>
          </cell>
          <cell r="AQ444">
            <v>13</v>
          </cell>
          <cell r="AZ444">
            <v>4</v>
          </cell>
          <cell r="BA444">
            <v>19</v>
          </cell>
          <cell r="BB444">
            <v>4</v>
          </cell>
          <cell r="BC444">
            <v>3</v>
          </cell>
          <cell r="BD444">
            <v>5</v>
          </cell>
          <cell r="BE444">
            <v>21</v>
          </cell>
          <cell r="BF444">
            <v>5</v>
          </cell>
          <cell r="BG444">
            <v>3</v>
          </cell>
          <cell r="BH444">
            <v>5</v>
          </cell>
          <cell r="BI444">
            <v>21</v>
          </cell>
          <cell r="BJ444">
            <v>5</v>
          </cell>
          <cell r="BK444">
            <v>3</v>
          </cell>
        </row>
        <row r="445">
          <cell r="B445" t="str">
            <v>Kota Kotamobagu</v>
          </cell>
          <cell r="C445" t="str">
            <v>Prov. Sulawesi Utara</v>
          </cell>
          <cell r="D445">
            <v>3</v>
          </cell>
          <cell r="E445">
            <v>5</v>
          </cell>
          <cell r="F445">
            <v>6</v>
          </cell>
          <cell r="G445">
            <v>2</v>
          </cell>
          <cell r="H445">
            <v>51</v>
          </cell>
          <cell r="I445">
            <v>90</v>
          </cell>
          <cell r="J445">
            <v>92</v>
          </cell>
          <cell r="K445">
            <v>41</v>
          </cell>
          <cell r="T445">
            <v>61</v>
          </cell>
          <cell r="U445">
            <v>417</v>
          </cell>
          <cell r="V445">
            <v>431</v>
          </cell>
          <cell r="W445">
            <v>47</v>
          </cell>
          <cell r="X445">
            <v>8</v>
          </cell>
          <cell r="Y445">
            <v>58</v>
          </cell>
          <cell r="Z445">
            <v>61</v>
          </cell>
          <cell r="AA445">
            <v>6</v>
          </cell>
          <cell r="AJ445">
            <v>9</v>
          </cell>
          <cell r="AK445">
            <v>171</v>
          </cell>
          <cell r="AL445">
            <v>188</v>
          </cell>
          <cell r="AM445">
            <v>5</v>
          </cell>
          <cell r="AN445">
            <v>5</v>
          </cell>
          <cell r="AO445">
            <v>39</v>
          </cell>
          <cell r="AP445">
            <v>41</v>
          </cell>
          <cell r="AQ445">
            <v>4</v>
          </cell>
          <cell r="AZ445">
            <v>3</v>
          </cell>
          <cell r="BA445">
            <v>15</v>
          </cell>
          <cell r="BB445">
            <v>17</v>
          </cell>
          <cell r="BC445">
            <v>2</v>
          </cell>
          <cell r="BD445">
            <v>3</v>
          </cell>
          <cell r="BE445">
            <v>15</v>
          </cell>
          <cell r="BF445">
            <v>17</v>
          </cell>
          <cell r="BG445">
            <v>2</v>
          </cell>
          <cell r="BH445">
            <v>3</v>
          </cell>
          <cell r="BI445">
            <v>15</v>
          </cell>
          <cell r="BJ445">
            <v>17</v>
          </cell>
          <cell r="BK445">
            <v>2</v>
          </cell>
        </row>
        <row r="446">
          <cell r="B446" t="str">
            <v>Kota Manado</v>
          </cell>
          <cell r="C446" t="str">
            <v>Prov. Sulawesi Utara</v>
          </cell>
          <cell r="D446">
            <v>2</v>
          </cell>
          <cell r="E446">
            <v>9</v>
          </cell>
          <cell r="F446">
            <v>10</v>
          </cell>
          <cell r="G446">
            <v>2</v>
          </cell>
          <cell r="H446">
            <v>227</v>
          </cell>
          <cell r="I446">
            <v>349</v>
          </cell>
          <cell r="J446">
            <v>402</v>
          </cell>
          <cell r="K446">
            <v>88</v>
          </cell>
          <cell r="T446">
            <v>133</v>
          </cell>
          <cell r="U446">
            <v>957</v>
          </cell>
          <cell r="V446">
            <v>926</v>
          </cell>
          <cell r="W446">
            <v>115</v>
          </cell>
          <cell r="X446">
            <v>128</v>
          </cell>
          <cell r="Y446">
            <v>944</v>
          </cell>
          <cell r="Z446">
            <v>903</v>
          </cell>
          <cell r="AA446">
            <v>102</v>
          </cell>
          <cell r="AJ446">
            <v>14</v>
          </cell>
          <cell r="AK446">
            <v>348</v>
          </cell>
          <cell r="AL446">
            <v>323</v>
          </cell>
          <cell r="AM446">
            <v>14</v>
          </cell>
          <cell r="AN446">
            <v>77</v>
          </cell>
          <cell r="AO446">
            <v>434</v>
          </cell>
          <cell r="AP446">
            <v>405</v>
          </cell>
          <cell r="AQ446">
            <v>51</v>
          </cell>
          <cell r="AZ446">
            <v>10</v>
          </cell>
          <cell r="BA446">
            <v>56</v>
          </cell>
          <cell r="BB446">
            <v>27</v>
          </cell>
          <cell r="BC446">
            <v>4</v>
          </cell>
          <cell r="BD446">
            <v>10</v>
          </cell>
          <cell r="BE446">
            <v>56</v>
          </cell>
          <cell r="BF446">
            <v>22</v>
          </cell>
          <cell r="BG446">
            <v>5</v>
          </cell>
          <cell r="BH446">
            <v>10</v>
          </cell>
          <cell r="BI446">
            <v>56</v>
          </cell>
          <cell r="BJ446">
            <v>22</v>
          </cell>
          <cell r="BK446">
            <v>5</v>
          </cell>
        </row>
        <row r="447">
          <cell r="B447" t="str">
            <v>Kota Tomohon</v>
          </cell>
          <cell r="C447" t="str">
            <v>Prov. Sulawesi Utara</v>
          </cell>
          <cell r="D447">
            <v>1</v>
          </cell>
          <cell r="E447">
            <v>2</v>
          </cell>
          <cell r="F447">
            <v>2</v>
          </cell>
          <cell r="G447">
            <v>1</v>
          </cell>
          <cell r="H447">
            <v>52</v>
          </cell>
          <cell r="I447">
            <v>106</v>
          </cell>
          <cell r="J447">
            <v>102</v>
          </cell>
          <cell r="K447">
            <v>40</v>
          </cell>
          <cell r="T447">
            <v>21</v>
          </cell>
          <cell r="U447">
            <v>134</v>
          </cell>
          <cell r="V447">
            <v>133</v>
          </cell>
          <cell r="W447">
            <v>14</v>
          </cell>
          <cell r="X447">
            <v>43</v>
          </cell>
          <cell r="Y447">
            <v>313</v>
          </cell>
          <cell r="Z447">
            <v>322</v>
          </cell>
          <cell r="AA447">
            <v>34</v>
          </cell>
          <cell r="AJ447">
            <v>4</v>
          </cell>
          <cell r="AK447">
            <v>61</v>
          </cell>
          <cell r="AL447">
            <v>67</v>
          </cell>
          <cell r="AM447">
            <v>4</v>
          </cell>
          <cell r="AN447">
            <v>18</v>
          </cell>
          <cell r="AO447">
            <v>135</v>
          </cell>
          <cell r="AP447">
            <v>148</v>
          </cell>
          <cell r="AQ447">
            <v>15</v>
          </cell>
          <cell r="AZ447">
            <v>2</v>
          </cell>
          <cell r="BA447">
            <v>10</v>
          </cell>
          <cell r="BB447">
            <v>4</v>
          </cell>
          <cell r="BC447">
            <v>1</v>
          </cell>
          <cell r="BD447">
            <v>3</v>
          </cell>
          <cell r="BE447">
            <v>15</v>
          </cell>
          <cell r="BF447">
            <v>5</v>
          </cell>
          <cell r="BG447">
            <v>2</v>
          </cell>
          <cell r="BH447">
            <v>4</v>
          </cell>
          <cell r="BI447">
            <v>15</v>
          </cell>
          <cell r="BJ447">
            <v>7</v>
          </cell>
          <cell r="BK447">
            <v>2</v>
          </cell>
        </row>
        <row r="448">
          <cell r="B448" t="str">
            <v>Kab. Agam</v>
          </cell>
          <cell r="C448" t="str">
            <v>Prov. Sumatera Barat</v>
          </cell>
          <cell r="D448">
            <v>4</v>
          </cell>
          <cell r="E448">
            <v>22</v>
          </cell>
          <cell r="F448">
            <v>22</v>
          </cell>
          <cell r="G448">
            <v>4</v>
          </cell>
          <cell r="H448">
            <v>262</v>
          </cell>
          <cell r="I448">
            <v>464</v>
          </cell>
          <cell r="J448">
            <v>492</v>
          </cell>
          <cell r="K448">
            <v>74</v>
          </cell>
          <cell r="T448">
            <v>435</v>
          </cell>
          <cell r="U448">
            <v>2890</v>
          </cell>
          <cell r="V448">
            <v>2890</v>
          </cell>
          <cell r="W448">
            <v>417</v>
          </cell>
          <cell r="X448">
            <v>13</v>
          </cell>
          <cell r="Y448">
            <v>97</v>
          </cell>
          <cell r="Z448">
            <v>80</v>
          </cell>
          <cell r="AA448">
            <v>6</v>
          </cell>
          <cell r="AJ448">
            <v>57</v>
          </cell>
          <cell r="AK448">
            <v>545</v>
          </cell>
          <cell r="AL448">
            <v>670</v>
          </cell>
          <cell r="AM448">
            <v>54</v>
          </cell>
          <cell r="AN448">
            <v>6</v>
          </cell>
          <cell r="AO448">
            <v>18</v>
          </cell>
          <cell r="AP448">
            <v>19</v>
          </cell>
          <cell r="AQ448">
            <v>5</v>
          </cell>
          <cell r="AZ448">
            <v>13</v>
          </cell>
          <cell r="BA448">
            <v>92</v>
          </cell>
          <cell r="BB448">
            <v>26</v>
          </cell>
          <cell r="BC448">
            <v>6</v>
          </cell>
          <cell r="BD448">
            <v>14</v>
          </cell>
          <cell r="BE448">
            <v>98</v>
          </cell>
          <cell r="BF448">
            <v>21</v>
          </cell>
          <cell r="BG448">
            <v>7</v>
          </cell>
          <cell r="BH448">
            <v>14</v>
          </cell>
          <cell r="BI448">
            <v>98</v>
          </cell>
          <cell r="BJ448">
            <v>21</v>
          </cell>
          <cell r="BK448">
            <v>7</v>
          </cell>
        </row>
        <row r="449">
          <cell r="B449" t="str">
            <v>Kab. Dharmasraya</v>
          </cell>
          <cell r="C449" t="str">
            <v>Prov. Sumatera Barat</v>
          </cell>
          <cell r="D449">
            <v>18</v>
          </cell>
          <cell r="E449">
            <v>56</v>
          </cell>
          <cell r="F449">
            <v>43</v>
          </cell>
          <cell r="G449">
            <v>13</v>
          </cell>
          <cell r="H449">
            <v>113</v>
          </cell>
          <cell r="I449">
            <v>251</v>
          </cell>
          <cell r="J449">
            <v>191</v>
          </cell>
          <cell r="K449">
            <v>87</v>
          </cell>
          <cell r="T449">
            <v>146</v>
          </cell>
          <cell r="U449">
            <v>1187</v>
          </cell>
          <cell r="V449">
            <v>1168</v>
          </cell>
          <cell r="W449">
            <v>138</v>
          </cell>
          <cell r="X449">
            <v>13</v>
          </cell>
          <cell r="Y449">
            <v>92</v>
          </cell>
          <cell r="Z449">
            <v>98</v>
          </cell>
          <cell r="AA449">
            <v>6</v>
          </cell>
          <cell r="AJ449">
            <v>33</v>
          </cell>
          <cell r="AK449">
            <v>313</v>
          </cell>
          <cell r="AL449">
            <v>321</v>
          </cell>
          <cell r="AM449">
            <v>29</v>
          </cell>
          <cell r="AN449">
            <v>3</v>
          </cell>
          <cell r="AO449">
            <v>9</v>
          </cell>
          <cell r="AP449">
            <v>4</v>
          </cell>
          <cell r="AQ449">
            <v>0</v>
          </cell>
          <cell r="AZ449">
            <v>6</v>
          </cell>
          <cell r="BA449">
            <v>37</v>
          </cell>
          <cell r="BB449">
            <v>15</v>
          </cell>
          <cell r="BC449">
            <v>1</v>
          </cell>
          <cell r="BD449">
            <v>8</v>
          </cell>
          <cell r="BE449">
            <v>41</v>
          </cell>
          <cell r="BF449">
            <v>20</v>
          </cell>
          <cell r="BG449">
            <v>2</v>
          </cell>
          <cell r="BH449">
            <v>8</v>
          </cell>
          <cell r="BI449">
            <v>41</v>
          </cell>
          <cell r="BJ449">
            <v>20</v>
          </cell>
          <cell r="BK449">
            <v>2</v>
          </cell>
        </row>
        <row r="450">
          <cell r="B450" t="str">
            <v>Kab. Kepulauan Mentawai</v>
          </cell>
          <cell r="C450" t="str">
            <v>Prov. Sumatera Barat</v>
          </cell>
          <cell r="D450">
            <v>3</v>
          </cell>
          <cell r="E450">
            <v>0</v>
          </cell>
          <cell r="F450">
            <v>1</v>
          </cell>
          <cell r="G450">
            <v>0</v>
          </cell>
          <cell r="H450">
            <v>103</v>
          </cell>
          <cell r="I450">
            <v>57</v>
          </cell>
          <cell r="J450">
            <v>90</v>
          </cell>
          <cell r="K450">
            <v>4</v>
          </cell>
          <cell r="T450">
            <v>124</v>
          </cell>
          <cell r="U450">
            <v>823</v>
          </cell>
          <cell r="V450">
            <v>813</v>
          </cell>
          <cell r="W450">
            <v>108</v>
          </cell>
          <cell r="X450">
            <v>7</v>
          </cell>
          <cell r="Y450">
            <v>70</v>
          </cell>
          <cell r="Z450">
            <v>73</v>
          </cell>
          <cell r="AA450">
            <v>7</v>
          </cell>
          <cell r="AJ450">
            <v>24</v>
          </cell>
          <cell r="AK450">
            <v>185</v>
          </cell>
          <cell r="AL450">
            <v>193</v>
          </cell>
          <cell r="AM450">
            <v>17</v>
          </cell>
          <cell r="AN450">
            <v>7</v>
          </cell>
          <cell r="AO450">
            <v>24</v>
          </cell>
          <cell r="AP450">
            <v>25</v>
          </cell>
          <cell r="AQ450">
            <v>3</v>
          </cell>
          <cell r="AZ450">
            <v>5</v>
          </cell>
          <cell r="BA450">
            <v>62</v>
          </cell>
          <cell r="BB450">
            <v>53</v>
          </cell>
          <cell r="BC450">
            <v>0</v>
          </cell>
          <cell r="BD450">
            <v>5</v>
          </cell>
          <cell r="BE450">
            <v>62</v>
          </cell>
          <cell r="BF450">
            <v>53</v>
          </cell>
          <cell r="BG450">
            <v>0</v>
          </cell>
          <cell r="BH450">
            <v>5</v>
          </cell>
          <cell r="BI450">
            <v>62</v>
          </cell>
          <cell r="BJ450">
            <v>53</v>
          </cell>
          <cell r="BK450">
            <v>0</v>
          </cell>
        </row>
        <row r="451">
          <cell r="B451" t="str">
            <v>Kab. Lima Puluh Koto</v>
          </cell>
          <cell r="C451" t="str">
            <v>Prov. Sumatera Barat</v>
          </cell>
          <cell r="D451">
            <v>1</v>
          </cell>
          <cell r="E451">
            <v>5</v>
          </cell>
          <cell r="F451">
            <v>5</v>
          </cell>
          <cell r="G451">
            <v>1</v>
          </cell>
          <cell r="H451">
            <v>231</v>
          </cell>
          <cell r="I451">
            <v>403</v>
          </cell>
          <cell r="J451">
            <v>417</v>
          </cell>
          <cell r="K451">
            <v>198</v>
          </cell>
          <cell r="T451">
            <v>363</v>
          </cell>
          <cell r="U451">
            <v>2333</v>
          </cell>
          <cell r="V451">
            <v>2393</v>
          </cell>
          <cell r="W451">
            <v>294</v>
          </cell>
          <cell r="X451">
            <v>7</v>
          </cell>
          <cell r="Y451">
            <v>57</v>
          </cell>
          <cell r="Z451">
            <v>53</v>
          </cell>
          <cell r="AA451">
            <v>0</v>
          </cell>
          <cell r="AJ451">
            <v>47</v>
          </cell>
          <cell r="AK451">
            <v>483</v>
          </cell>
          <cell r="AL451">
            <v>568</v>
          </cell>
          <cell r="AM451">
            <v>44</v>
          </cell>
          <cell r="AN451">
            <v>7</v>
          </cell>
          <cell r="AO451">
            <v>22</v>
          </cell>
          <cell r="AP451">
            <v>22</v>
          </cell>
          <cell r="AQ451">
            <v>3</v>
          </cell>
          <cell r="AZ451">
            <v>16</v>
          </cell>
          <cell r="BA451">
            <v>85</v>
          </cell>
          <cell r="BB451">
            <v>17</v>
          </cell>
          <cell r="BC451">
            <v>4</v>
          </cell>
          <cell r="BD451">
            <v>20</v>
          </cell>
          <cell r="BE451">
            <v>98</v>
          </cell>
          <cell r="BF451">
            <v>23</v>
          </cell>
          <cell r="BG451">
            <v>8</v>
          </cell>
          <cell r="BH451">
            <v>19</v>
          </cell>
          <cell r="BI451">
            <v>96</v>
          </cell>
          <cell r="BJ451">
            <v>21</v>
          </cell>
          <cell r="BK451">
            <v>8</v>
          </cell>
        </row>
        <row r="452">
          <cell r="B452" t="str">
            <v>Kab. Padang Pariaman</v>
          </cell>
          <cell r="C452" t="str">
            <v>Prov. Sumatera Barat</v>
          </cell>
          <cell r="D452">
            <v>3</v>
          </cell>
          <cell r="E452">
            <v>12</v>
          </cell>
          <cell r="F452">
            <v>12</v>
          </cell>
          <cell r="G452">
            <v>2</v>
          </cell>
          <cell r="H452">
            <v>121</v>
          </cell>
          <cell r="I452">
            <v>248</v>
          </cell>
          <cell r="J452">
            <v>261</v>
          </cell>
          <cell r="K452">
            <v>88</v>
          </cell>
          <cell r="T452">
            <v>401</v>
          </cell>
          <cell r="U452">
            <v>2641</v>
          </cell>
          <cell r="V452">
            <v>2581</v>
          </cell>
          <cell r="W452">
            <v>246</v>
          </cell>
          <cell r="X452">
            <v>7</v>
          </cell>
          <cell r="Y452">
            <v>72</v>
          </cell>
          <cell r="Z452">
            <v>62</v>
          </cell>
          <cell r="AA452">
            <v>4</v>
          </cell>
          <cell r="AJ452">
            <v>58</v>
          </cell>
          <cell r="AK452">
            <v>651</v>
          </cell>
          <cell r="AL452">
            <v>732</v>
          </cell>
          <cell r="AM452">
            <v>58</v>
          </cell>
          <cell r="AN452">
            <v>2</v>
          </cell>
          <cell r="AO452">
            <v>10</v>
          </cell>
          <cell r="AP452">
            <v>11</v>
          </cell>
          <cell r="AQ452">
            <v>1</v>
          </cell>
          <cell r="AZ452">
            <v>11</v>
          </cell>
          <cell r="BA452">
            <v>85</v>
          </cell>
          <cell r="BB452">
            <v>71</v>
          </cell>
          <cell r="BC452">
            <v>8</v>
          </cell>
          <cell r="BD452">
            <v>11</v>
          </cell>
          <cell r="BE452">
            <v>85</v>
          </cell>
          <cell r="BF452">
            <v>71</v>
          </cell>
          <cell r="BG452">
            <v>8</v>
          </cell>
          <cell r="BH452">
            <v>12</v>
          </cell>
          <cell r="BI452">
            <v>90</v>
          </cell>
          <cell r="BJ452">
            <v>72</v>
          </cell>
          <cell r="BK452">
            <v>8</v>
          </cell>
        </row>
        <row r="453">
          <cell r="B453" t="str">
            <v>Kab. Pasaman</v>
          </cell>
          <cell r="C453" t="str">
            <v>Prov. Sumatera Barat</v>
          </cell>
          <cell r="D453">
            <v>6</v>
          </cell>
          <cell r="E453">
            <v>24</v>
          </cell>
          <cell r="F453">
            <v>19</v>
          </cell>
          <cell r="G453">
            <v>5</v>
          </cell>
          <cell r="H453">
            <v>76</v>
          </cell>
          <cell r="I453">
            <v>188</v>
          </cell>
          <cell r="J453">
            <v>175</v>
          </cell>
          <cell r="K453">
            <v>41</v>
          </cell>
          <cell r="T453">
            <v>244</v>
          </cell>
          <cell r="U453">
            <v>1827</v>
          </cell>
          <cell r="V453">
            <v>1834</v>
          </cell>
          <cell r="W453">
            <v>150</v>
          </cell>
          <cell r="X453">
            <v>4</v>
          </cell>
          <cell r="Y453">
            <v>19</v>
          </cell>
          <cell r="Z453">
            <v>18</v>
          </cell>
          <cell r="AA453">
            <v>0</v>
          </cell>
          <cell r="AJ453">
            <v>38</v>
          </cell>
          <cell r="AK453">
            <v>396</v>
          </cell>
          <cell r="AL453">
            <v>402</v>
          </cell>
          <cell r="AM453">
            <v>34</v>
          </cell>
          <cell r="AZ453">
            <v>10</v>
          </cell>
          <cell r="BA453">
            <v>105</v>
          </cell>
          <cell r="BB453">
            <v>13</v>
          </cell>
          <cell r="BC453">
            <v>6</v>
          </cell>
          <cell r="BD453">
            <v>13</v>
          </cell>
          <cell r="BE453">
            <v>109</v>
          </cell>
          <cell r="BF453">
            <v>18</v>
          </cell>
          <cell r="BG453">
            <v>6</v>
          </cell>
          <cell r="BH453">
            <v>12</v>
          </cell>
          <cell r="BI453">
            <v>109</v>
          </cell>
          <cell r="BJ453">
            <v>17</v>
          </cell>
          <cell r="BK453">
            <v>6</v>
          </cell>
        </row>
        <row r="454">
          <cell r="B454" t="str">
            <v>Kab. Pasaman Barat</v>
          </cell>
          <cell r="C454" t="str">
            <v>Prov. Sumatera Barat</v>
          </cell>
          <cell r="D454">
            <v>4</v>
          </cell>
          <cell r="E454">
            <v>22</v>
          </cell>
          <cell r="F454">
            <v>22</v>
          </cell>
          <cell r="G454">
            <v>4</v>
          </cell>
          <cell r="H454">
            <v>237</v>
          </cell>
          <cell r="I454">
            <v>492</v>
          </cell>
          <cell r="J454">
            <v>548</v>
          </cell>
          <cell r="K454">
            <v>98</v>
          </cell>
          <cell r="T454">
            <v>253</v>
          </cell>
          <cell r="U454">
            <v>2143</v>
          </cell>
          <cell r="V454">
            <v>2028</v>
          </cell>
          <cell r="W454">
            <v>219</v>
          </cell>
          <cell r="X454">
            <v>16</v>
          </cell>
          <cell r="Y454">
            <v>160</v>
          </cell>
          <cell r="Z454">
            <v>142</v>
          </cell>
          <cell r="AA454">
            <v>7</v>
          </cell>
          <cell r="AJ454">
            <v>53</v>
          </cell>
          <cell r="AK454">
            <v>486</v>
          </cell>
          <cell r="AL454">
            <v>514</v>
          </cell>
          <cell r="AM454">
            <v>45</v>
          </cell>
          <cell r="AN454">
            <v>14</v>
          </cell>
          <cell r="AO454">
            <v>56</v>
          </cell>
          <cell r="AP454">
            <v>62</v>
          </cell>
          <cell r="AQ454">
            <v>7</v>
          </cell>
          <cell r="AZ454">
            <v>10</v>
          </cell>
          <cell r="BA454">
            <v>52</v>
          </cell>
          <cell r="BB454">
            <v>24</v>
          </cell>
          <cell r="BC454">
            <v>5</v>
          </cell>
          <cell r="BD454">
            <v>10</v>
          </cell>
          <cell r="BE454">
            <v>52</v>
          </cell>
          <cell r="BF454">
            <v>24</v>
          </cell>
          <cell r="BG454">
            <v>5</v>
          </cell>
          <cell r="BH454">
            <v>11</v>
          </cell>
          <cell r="BI454">
            <v>53</v>
          </cell>
          <cell r="BJ454">
            <v>25</v>
          </cell>
          <cell r="BK454">
            <v>5</v>
          </cell>
        </row>
        <row r="455">
          <cell r="B455" t="str">
            <v>Kab. Pesisir Selatan</v>
          </cell>
          <cell r="C455" t="str">
            <v>Prov. Sumatera Barat</v>
          </cell>
          <cell r="D455">
            <v>5</v>
          </cell>
          <cell r="E455">
            <v>24</v>
          </cell>
          <cell r="F455">
            <v>13</v>
          </cell>
          <cell r="G455">
            <v>3</v>
          </cell>
          <cell r="H455">
            <v>148</v>
          </cell>
          <cell r="I455">
            <v>288</v>
          </cell>
          <cell r="J455">
            <v>285</v>
          </cell>
          <cell r="K455">
            <v>50</v>
          </cell>
          <cell r="T455">
            <v>384</v>
          </cell>
          <cell r="U455">
            <v>2808</v>
          </cell>
          <cell r="V455">
            <v>2670</v>
          </cell>
          <cell r="W455">
            <v>322</v>
          </cell>
          <cell r="X455">
            <v>10</v>
          </cell>
          <cell r="Y455">
            <v>48</v>
          </cell>
          <cell r="Z455">
            <v>31</v>
          </cell>
          <cell r="AA455">
            <v>0</v>
          </cell>
          <cell r="AJ455">
            <v>74</v>
          </cell>
          <cell r="AK455">
            <v>721</v>
          </cell>
          <cell r="AL455">
            <v>787</v>
          </cell>
          <cell r="AM455">
            <v>64</v>
          </cell>
          <cell r="AN455">
            <v>1</v>
          </cell>
          <cell r="AO455">
            <v>2</v>
          </cell>
          <cell r="AP455">
            <v>3</v>
          </cell>
          <cell r="AQ455">
            <v>0</v>
          </cell>
          <cell r="AZ455">
            <v>10</v>
          </cell>
          <cell r="BA455">
            <v>86</v>
          </cell>
          <cell r="BB455">
            <v>17</v>
          </cell>
          <cell r="BC455">
            <v>8</v>
          </cell>
          <cell r="BD455">
            <v>18</v>
          </cell>
          <cell r="BE455">
            <v>117</v>
          </cell>
          <cell r="BF455">
            <v>41</v>
          </cell>
          <cell r="BG455">
            <v>16</v>
          </cell>
          <cell r="BH455">
            <v>18</v>
          </cell>
          <cell r="BI455">
            <v>118</v>
          </cell>
          <cell r="BJ455">
            <v>37</v>
          </cell>
          <cell r="BK455">
            <v>15</v>
          </cell>
        </row>
        <row r="456">
          <cell r="B456" t="str">
            <v>Kab. Sijunjung</v>
          </cell>
          <cell r="C456" t="str">
            <v>Prov. Sumatera Barat</v>
          </cell>
          <cell r="D456">
            <v>17</v>
          </cell>
          <cell r="E456">
            <v>63</v>
          </cell>
          <cell r="F456">
            <v>53</v>
          </cell>
          <cell r="G456">
            <v>15</v>
          </cell>
          <cell r="H456">
            <v>122</v>
          </cell>
          <cell r="I456">
            <v>262</v>
          </cell>
          <cell r="J456">
            <v>221</v>
          </cell>
          <cell r="K456">
            <v>66</v>
          </cell>
          <cell r="T456">
            <v>203</v>
          </cell>
          <cell r="U456">
            <v>1407</v>
          </cell>
          <cell r="V456">
            <v>1448</v>
          </cell>
          <cell r="W456">
            <v>120</v>
          </cell>
          <cell r="X456">
            <v>5</v>
          </cell>
          <cell r="Y456">
            <v>40</v>
          </cell>
          <cell r="Z456">
            <v>41</v>
          </cell>
          <cell r="AA456">
            <v>1</v>
          </cell>
          <cell r="AJ456">
            <v>48</v>
          </cell>
          <cell r="AK456">
            <v>351</v>
          </cell>
          <cell r="AL456">
            <v>352</v>
          </cell>
          <cell r="AM456">
            <v>48</v>
          </cell>
          <cell r="AN456">
            <v>4</v>
          </cell>
          <cell r="AO456">
            <v>13</v>
          </cell>
          <cell r="AP456">
            <v>13</v>
          </cell>
          <cell r="AQ456">
            <v>2</v>
          </cell>
          <cell r="AZ456">
            <v>8</v>
          </cell>
          <cell r="BA456">
            <v>92</v>
          </cell>
          <cell r="BB456">
            <v>10</v>
          </cell>
          <cell r="BC456">
            <v>8</v>
          </cell>
          <cell r="BD456">
            <v>9</v>
          </cell>
          <cell r="BE456">
            <v>99</v>
          </cell>
          <cell r="BF456">
            <v>12</v>
          </cell>
          <cell r="BG456">
            <v>8</v>
          </cell>
          <cell r="BH456">
            <v>10</v>
          </cell>
          <cell r="BI456">
            <v>103</v>
          </cell>
          <cell r="BJ456">
            <v>13</v>
          </cell>
          <cell r="BK456">
            <v>8</v>
          </cell>
        </row>
        <row r="457">
          <cell r="B457" t="str">
            <v>Kab. Solok</v>
          </cell>
          <cell r="C457" t="str">
            <v>Prov. Sumatera Barat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159</v>
          </cell>
          <cell r="I457">
            <v>345</v>
          </cell>
          <cell r="J457">
            <v>300</v>
          </cell>
          <cell r="K457">
            <v>99</v>
          </cell>
          <cell r="T457">
            <v>341</v>
          </cell>
          <cell r="U457">
            <v>2398</v>
          </cell>
          <cell r="V457">
            <v>2395</v>
          </cell>
          <cell r="W457">
            <v>248</v>
          </cell>
          <cell r="X457">
            <v>16</v>
          </cell>
          <cell r="Y457">
            <v>77</v>
          </cell>
          <cell r="Z457">
            <v>62</v>
          </cell>
          <cell r="AA457">
            <v>5</v>
          </cell>
          <cell r="AJ457">
            <v>67</v>
          </cell>
          <cell r="AK457">
            <v>539</v>
          </cell>
          <cell r="AL457">
            <v>593</v>
          </cell>
          <cell r="AM457">
            <v>51</v>
          </cell>
          <cell r="AN457">
            <v>4</v>
          </cell>
          <cell r="AO457">
            <v>16</v>
          </cell>
          <cell r="AP457">
            <v>8</v>
          </cell>
          <cell r="AQ457">
            <v>0</v>
          </cell>
          <cell r="AZ457">
            <v>16</v>
          </cell>
          <cell r="BA457">
            <v>106</v>
          </cell>
          <cell r="BB457">
            <v>37</v>
          </cell>
          <cell r="BC457">
            <v>10</v>
          </cell>
          <cell r="BD457">
            <v>19</v>
          </cell>
          <cell r="BE457">
            <v>114</v>
          </cell>
          <cell r="BF457">
            <v>40</v>
          </cell>
          <cell r="BG457">
            <v>11</v>
          </cell>
          <cell r="BH457">
            <v>18</v>
          </cell>
          <cell r="BI457">
            <v>114</v>
          </cell>
          <cell r="BJ457">
            <v>39</v>
          </cell>
          <cell r="BK457">
            <v>11</v>
          </cell>
        </row>
        <row r="458">
          <cell r="B458" t="str">
            <v>Kab. Solok Selatan</v>
          </cell>
          <cell r="C458" t="str">
            <v>Prov. Sumatera Barat</v>
          </cell>
          <cell r="D458">
            <v>9</v>
          </cell>
          <cell r="E458">
            <v>29</v>
          </cell>
          <cell r="F458">
            <v>28</v>
          </cell>
          <cell r="G458">
            <v>9</v>
          </cell>
          <cell r="H458">
            <v>83</v>
          </cell>
          <cell r="I458">
            <v>138</v>
          </cell>
          <cell r="J458">
            <v>136</v>
          </cell>
          <cell r="K458">
            <v>16</v>
          </cell>
          <cell r="T458">
            <v>141</v>
          </cell>
          <cell r="U458">
            <v>1010</v>
          </cell>
          <cell r="V458">
            <v>958</v>
          </cell>
          <cell r="W458">
            <v>130</v>
          </cell>
          <cell r="X458">
            <v>5</v>
          </cell>
          <cell r="Y458">
            <v>62</v>
          </cell>
          <cell r="Z458">
            <v>65</v>
          </cell>
          <cell r="AA458">
            <v>3</v>
          </cell>
          <cell r="AJ458">
            <v>36</v>
          </cell>
          <cell r="AK458">
            <v>226</v>
          </cell>
          <cell r="AL458">
            <v>263</v>
          </cell>
          <cell r="AM458">
            <v>33</v>
          </cell>
          <cell r="AN458">
            <v>3</v>
          </cell>
          <cell r="AO458">
            <v>12</v>
          </cell>
          <cell r="AP458">
            <v>15</v>
          </cell>
          <cell r="AQ458">
            <v>2</v>
          </cell>
          <cell r="AZ458">
            <v>9</v>
          </cell>
          <cell r="BA458">
            <v>64</v>
          </cell>
          <cell r="BB458">
            <v>11</v>
          </cell>
          <cell r="BC458">
            <v>5</v>
          </cell>
          <cell r="BD458">
            <v>13</v>
          </cell>
          <cell r="BE458">
            <v>74</v>
          </cell>
          <cell r="BF458">
            <v>14</v>
          </cell>
          <cell r="BG458">
            <v>7</v>
          </cell>
          <cell r="BH458">
            <v>13</v>
          </cell>
          <cell r="BI458">
            <v>74</v>
          </cell>
          <cell r="BJ458">
            <v>14</v>
          </cell>
          <cell r="BK458">
            <v>7</v>
          </cell>
        </row>
        <row r="459">
          <cell r="B459" t="str">
            <v>Kab. Tanah Datar</v>
          </cell>
          <cell r="C459" t="str">
            <v>Prov. Sumatera Barat</v>
          </cell>
          <cell r="D459">
            <v>2</v>
          </cell>
          <cell r="E459">
            <v>8</v>
          </cell>
          <cell r="F459">
            <v>5</v>
          </cell>
          <cell r="G459">
            <v>1</v>
          </cell>
          <cell r="H459">
            <v>192</v>
          </cell>
          <cell r="I459">
            <v>340</v>
          </cell>
          <cell r="J459">
            <v>332</v>
          </cell>
          <cell r="K459">
            <v>111</v>
          </cell>
          <cell r="T459">
            <v>300</v>
          </cell>
          <cell r="U459">
            <v>1919</v>
          </cell>
          <cell r="V459">
            <v>1996</v>
          </cell>
          <cell r="W459">
            <v>249</v>
          </cell>
          <cell r="X459">
            <v>5</v>
          </cell>
          <cell r="Y459">
            <v>44</v>
          </cell>
          <cell r="Z459">
            <v>43</v>
          </cell>
          <cell r="AA459">
            <v>1</v>
          </cell>
          <cell r="AJ459">
            <v>49</v>
          </cell>
          <cell r="AK459">
            <v>416</v>
          </cell>
          <cell r="AL459">
            <v>551</v>
          </cell>
          <cell r="AM459">
            <v>49</v>
          </cell>
          <cell r="AN459">
            <v>6</v>
          </cell>
          <cell r="AO459">
            <v>34</v>
          </cell>
          <cell r="AP459">
            <v>37</v>
          </cell>
          <cell r="AQ459">
            <v>3</v>
          </cell>
          <cell r="AZ459">
            <v>4</v>
          </cell>
          <cell r="BA459">
            <v>32</v>
          </cell>
          <cell r="BB459">
            <v>4</v>
          </cell>
          <cell r="BC459">
            <v>2</v>
          </cell>
          <cell r="BD459">
            <v>6</v>
          </cell>
          <cell r="BE459">
            <v>39</v>
          </cell>
          <cell r="BF459">
            <v>5</v>
          </cell>
          <cell r="BG459">
            <v>4</v>
          </cell>
          <cell r="BH459">
            <v>9</v>
          </cell>
          <cell r="BI459">
            <v>43</v>
          </cell>
          <cell r="BJ459">
            <v>9</v>
          </cell>
          <cell r="BK459">
            <v>4</v>
          </cell>
        </row>
        <row r="460">
          <cell r="B460" t="str">
            <v>Kota Bukittinggi</v>
          </cell>
          <cell r="C460" t="str">
            <v>Prov. Sumatera Barat</v>
          </cell>
          <cell r="D460">
            <v>2</v>
          </cell>
          <cell r="E460">
            <v>16</v>
          </cell>
          <cell r="F460">
            <v>3</v>
          </cell>
          <cell r="G460">
            <v>2</v>
          </cell>
          <cell r="H460">
            <v>45</v>
          </cell>
          <cell r="I460">
            <v>197</v>
          </cell>
          <cell r="J460">
            <v>147</v>
          </cell>
          <cell r="K460">
            <v>31</v>
          </cell>
          <cell r="T460">
            <v>46</v>
          </cell>
          <cell r="U460">
            <v>399</v>
          </cell>
          <cell r="V460">
            <v>404</v>
          </cell>
          <cell r="W460">
            <v>30</v>
          </cell>
          <cell r="X460">
            <v>16</v>
          </cell>
          <cell r="Y460">
            <v>219</v>
          </cell>
          <cell r="Z460">
            <v>224</v>
          </cell>
          <cell r="AA460">
            <v>7</v>
          </cell>
          <cell r="AJ460">
            <v>8</v>
          </cell>
          <cell r="AK460">
            <v>178</v>
          </cell>
          <cell r="AL460">
            <v>166</v>
          </cell>
          <cell r="AM460">
            <v>8</v>
          </cell>
          <cell r="AN460">
            <v>7</v>
          </cell>
          <cell r="AO460">
            <v>42</v>
          </cell>
          <cell r="AP460">
            <v>40</v>
          </cell>
          <cell r="AQ460">
            <v>3</v>
          </cell>
          <cell r="AZ460">
            <v>8</v>
          </cell>
          <cell r="BA460">
            <v>56</v>
          </cell>
          <cell r="BB460">
            <v>23</v>
          </cell>
          <cell r="BC460">
            <v>7</v>
          </cell>
          <cell r="BD460">
            <v>7</v>
          </cell>
          <cell r="BE460">
            <v>57</v>
          </cell>
          <cell r="BF460">
            <v>24</v>
          </cell>
          <cell r="BG460">
            <v>5</v>
          </cell>
          <cell r="BH460">
            <v>7</v>
          </cell>
          <cell r="BI460">
            <v>57</v>
          </cell>
          <cell r="BJ460">
            <v>24</v>
          </cell>
          <cell r="BK460">
            <v>5</v>
          </cell>
        </row>
        <row r="461">
          <cell r="B461" t="str">
            <v>Kota Padang</v>
          </cell>
          <cell r="C461" t="str">
            <v>Prov. Sumatera Barat</v>
          </cell>
          <cell r="D461">
            <v>4</v>
          </cell>
          <cell r="E461">
            <v>20</v>
          </cell>
          <cell r="F461">
            <v>21</v>
          </cell>
          <cell r="G461">
            <v>4</v>
          </cell>
          <cell r="H461">
            <v>315</v>
          </cell>
          <cell r="I461">
            <v>839</v>
          </cell>
          <cell r="J461">
            <v>872</v>
          </cell>
          <cell r="K461">
            <v>238</v>
          </cell>
          <cell r="T461">
            <v>341</v>
          </cell>
          <cell r="U461">
            <v>2955</v>
          </cell>
          <cell r="V461">
            <v>2364</v>
          </cell>
          <cell r="W461">
            <v>302</v>
          </cell>
          <cell r="X461">
            <v>68</v>
          </cell>
          <cell r="Y461">
            <v>710</v>
          </cell>
          <cell r="Z461">
            <v>681</v>
          </cell>
          <cell r="AA461">
            <v>50</v>
          </cell>
          <cell r="AJ461">
            <v>43</v>
          </cell>
          <cell r="AK461">
            <v>879</v>
          </cell>
          <cell r="AL461">
            <v>850</v>
          </cell>
          <cell r="AM461">
            <v>30</v>
          </cell>
          <cell r="AN461">
            <v>54</v>
          </cell>
          <cell r="AO461">
            <v>405</v>
          </cell>
          <cell r="AP461">
            <v>441</v>
          </cell>
          <cell r="AQ461">
            <v>45</v>
          </cell>
          <cell r="AZ461">
            <v>28</v>
          </cell>
          <cell r="BA461">
            <v>180</v>
          </cell>
          <cell r="BB461">
            <v>61</v>
          </cell>
          <cell r="BC461">
            <v>14</v>
          </cell>
          <cell r="BD461">
            <v>30</v>
          </cell>
          <cell r="BE461">
            <v>182</v>
          </cell>
          <cell r="BF461">
            <v>64</v>
          </cell>
          <cell r="BG461">
            <v>14</v>
          </cell>
          <cell r="BH461">
            <v>31</v>
          </cell>
          <cell r="BI461">
            <v>185</v>
          </cell>
          <cell r="BJ461">
            <v>65</v>
          </cell>
          <cell r="BK461">
            <v>14</v>
          </cell>
        </row>
        <row r="462">
          <cell r="B462" t="str">
            <v>Kota Padang Panjang</v>
          </cell>
          <cell r="C462" t="str">
            <v>Prov. Sumatera Barat</v>
          </cell>
          <cell r="D462">
            <v>1</v>
          </cell>
          <cell r="E462">
            <v>8</v>
          </cell>
          <cell r="F462">
            <v>4</v>
          </cell>
          <cell r="G462">
            <v>1</v>
          </cell>
          <cell r="H462">
            <v>19</v>
          </cell>
          <cell r="I462">
            <v>68</v>
          </cell>
          <cell r="J462">
            <v>68</v>
          </cell>
          <cell r="K462">
            <v>16</v>
          </cell>
          <cell r="T462">
            <v>32</v>
          </cell>
          <cell r="U462">
            <v>209</v>
          </cell>
          <cell r="V462">
            <v>209</v>
          </cell>
          <cell r="W462">
            <v>22</v>
          </cell>
          <cell r="X462">
            <v>6</v>
          </cell>
          <cell r="Y462">
            <v>45</v>
          </cell>
          <cell r="Z462">
            <v>36</v>
          </cell>
          <cell r="AA462">
            <v>0</v>
          </cell>
          <cell r="AJ462">
            <v>6</v>
          </cell>
          <cell r="AK462">
            <v>100</v>
          </cell>
          <cell r="AL462">
            <v>102</v>
          </cell>
          <cell r="AM462">
            <v>5</v>
          </cell>
          <cell r="AN462">
            <v>8</v>
          </cell>
          <cell r="AO462">
            <v>37</v>
          </cell>
          <cell r="AP462">
            <v>37</v>
          </cell>
          <cell r="AQ462">
            <v>6</v>
          </cell>
          <cell r="AZ462">
            <v>4</v>
          </cell>
          <cell r="BA462">
            <v>30</v>
          </cell>
          <cell r="BB462">
            <v>6</v>
          </cell>
          <cell r="BC462">
            <v>3</v>
          </cell>
          <cell r="BD462">
            <v>4</v>
          </cell>
          <cell r="BE462">
            <v>30</v>
          </cell>
          <cell r="BF462">
            <v>6</v>
          </cell>
          <cell r="BG462">
            <v>3</v>
          </cell>
          <cell r="BH462">
            <v>3</v>
          </cell>
          <cell r="BI462">
            <v>28</v>
          </cell>
          <cell r="BJ462">
            <v>4</v>
          </cell>
          <cell r="BK462">
            <v>3</v>
          </cell>
        </row>
        <row r="463">
          <cell r="B463" t="str">
            <v>Kota Pariaman</v>
          </cell>
          <cell r="C463" t="str">
            <v>Prov. Sumatera Barat</v>
          </cell>
          <cell r="D463">
            <v>1</v>
          </cell>
          <cell r="E463">
            <v>4</v>
          </cell>
          <cell r="F463">
            <v>4</v>
          </cell>
          <cell r="G463">
            <v>1</v>
          </cell>
          <cell r="H463">
            <v>31</v>
          </cell>
          <cell r="I463">
            <v>80</v>
          </cell>
          <cell r="J463">
            <v>91</v>
          </cell>
          <cell r="K463">
            <v>22</v>
          </cell>
          <cell r="T463">
            <v>72</v>
          </cell>
          <cell r="U463">
            <v>463</v>
          </cell>
          <cell r="V463">
            <v>477</v>
          </cell>
          <cell r="W463">
            <v>64</v>
          </cell>
          <cell r="X463">
            <v>6</v>
          </cell>
          <cell r="Y463">
            <v>43</v>
          </cell>
          <cell r="Z463">
            <v>40</v>
          </cell>
          <cell r="AA463">
            <v>2</v>
          </cell>
          <cell r="AJ463">
            <v>9</v>
          </cell>
          <cell r="AK463">
            <v>145</v>
          </cell>
          <cell r="AL463">
            <v>149</v>
          </cell>
          <cell r="AM463">
            <v>9</v>
          </cell>
          <cell r="AN463">
            <v>3</v>
          </cell>
          <cell r="AO463">
            <v>9</v>
          </cell>
          <cell r="AP463">
            <v>9</v>
          </cell>
          <cell r="AQ463">
            <v>2</v>
          </cell>
          <cell r="AZ463">
            <v>7</v>
          </cell>
          <cell r="BA463">
            <v>38</v>
          </cell>
          <cell r="BB463">
            <v>14</v>
          </cell>
          <cell r="BC463">
            <v>7</v>
          </cell>
          <cell r="BD463">
            <v>11</v>
          </cell>
          <cell r="BE463">
            <v>55</v>
          </cell>
          <cell r="BF463">
            <v>30</v>
          </cell>
          <cell r="BG463">
            <v>10</v>
          </cell>
          <cell r="BH463">
            <v>11</v>
          </cell>
          <cell r="BI463">
            <v>55</v>
          </cell>
          <cell r="BJ463">
            <v>30</v>
          </cell>
          <cell r="BK463">
            <v>10</v>
          </cell>
        </row>
        <row r="464">
          <cell r="B464" t="str">
            <v>Kota Payakumbuh</v>
          </cell>
          <cell r="C464" t="str">
            <v>Prov. Sumatera Barat</v>
          </cell>
          <cell r="D464">
            <v>3</v>
          </cell>
          <cell r="E464">
            <v>14</v>
          </cell>
          <cell r="F464">
            <v>16</v>
          </cell>
          <cell r="G464">
            <v>3</v>
          </cell>
          <cell r="H464">
            <v>42</v>
          </cell>
          <cell r="I464">
            <v>173</v>
          </cell>
          <cell r="J464">
            <v>170</v>
          </cell>
          <cell r="K464">
            <v>35</v>
          </cell>
          <cell r="T464">
            <v>66</v>
          </cell>
          <cell r="U464">
            <v>525</v>
          </cell>
          <cell r="V464">
            <v>529</v>
          </cell>
          <cell r="W464">
            <v>30</v>
          </cell>
          <cell r="X464">
            <v>12</v>
          </cell>
          <cell r="Y464">
            <v>151</v>
          </cell>
          <cell r="Z464">
            <v>131</v>
          </cell>
          <cell r="AA464">
            <v>4</v>
          </cell>
          <cell r="AJ464">
            <v>10</v>
          </cell>
          <cell r="AK464">
            <v>197</v>
          </cell>
          <cell r="AL464">
            <v>205</v>
          </cell>
          <cell r="AM464">
            <v>9</v>
          </cell>
          <cell r="AN464">
            <v>8</v>
          </cell>
          <cell r="AO464">
            <v>99</v>
          </cell>
          <cell r="AP464">
            <v>88</v>
          </cell>
          <cell r="AQ464">
            <v>5</v>
          </cell>
          <cell r="AZ464">
            <v>4</v>
          </cell>
          <cell r="BA464">
            <v>12</v>
          </cell>
          <cell r="BB464">
            <v>6</v>
          </cell>
          <cell r="BC464">
            <v>0</v>
          </cell>
          <cell r="BD464">
            <v>4</v>
          </cell>
          <cell r="BE464">
            <v>12</v>
          </cell>
          <cell r="BF464">
            <v>6</v>
          </cell>
          <cell r="BG464">
            <v>0</v>
          </cell>
          <cell r="BH464">
            <v>4</v>
          </cell>
          <cell r="BI464">
            <v>12</v>
          </cell>
          <cell r="BJ464">
            <v>6</v>
          </cell>
          <cell r="BK464">
            <v>0</v>
          </cell>
        </row>
        <row r="465">
          <cell r="B465" t="str">
            <v>Kota Sawah Lunto</v>
          </cell>
          <cell r="C465" t="str">
            <v>Prov. Sumatera Barat</v>
          </cell>
          <cell r="D465">
            <v>2</v>
          </cell>
          <cell r="E465">
            <v>6</v>
          </cell>
          <cell r="F465">
            <v>5</v>
          </cell>
          <cell r="G465">
            <v>2</v>
          </cell>
          <cell r="H465">
            <v>32</v>
          </cell>
          <cell r="I465">
            <v>63</v>
          </cell>
          <cell r="J465">
            <v>58</v>
          </cell>
          <cell r="K465">
            <v>25</v>
          </cell>
          <cell r="T465">
            <v>55</v>
          </cell>
          <cell r="U465">
            <v>346</v>
          </cell>
          <cell r="V465">
            <v>350</v>
          </cell>
          <cell r="W465">
            <v>46</v>
          </cell>
          <cell r="X465">
            <v>5</v>
          </cell>
          <cell r="Y465">
            <v>33</v>
          </cell>
          <cell r="Z465">
            <v>19</v>
          </cell>
          <cell r="AA465">
            <v>2</v>
          </cell>
          <cell r="AJ465">
            <v>9</v>
          </cell>
          <cell r="AK465">
            <v>92</v>
          </cell>
          <cell r="AL465">
            <v>101</v>
          </cell>
          <cell r="AM465">
            <v>9</v>
          </cell>
          <cell r="AN465">
            <v>2</v>
          </cell>
          <cell r="AO465">
            <v>11</v>
          </cell>
          <cell r="AP465">
            <v>11</v>
          </cell>
          <cell r="AQ465">
            <v>2</v>
          </cell>
          <cell r="AZ465">
            <v>1</v>
          </cell>
          <cell r="BA465">
            <v>2</v>
          </cell>
          <cell r="BB465">
            <v>4</v>
          </cell>
          <cell r="BC465">
            <v>1</v>
          </cell>
          <cell r="BD465">
            <v>2</v>
          </cell>
          <cell r="BE465">
            <v>15</v>
          </cell>
          <cell r="BF465">
            <v>7</v>
          </cell>
          <cell r="BG465">
            <v>1</v>
          </cell>
          <cell r="BH465">
            <v>2</v>
          </cell>
          <cell r="BI465">
            <v>15</v>
          </cell>
          <cell r="BJ465">
            <v>7</v>
          </cell>
          <cell r="BK465">
            <v>1</v>
          </cell>
        </row>
        <row r="466">
          <cell r="B466" t="str">
            <v>Kota Solok</v>
          </cell>
          <cell r="C466" t="str">
            <v>Prov. Sumatera Barat</v>
          </cell>
          <cell r="D466">
            <v>1</v>
          </cell>
          <cell r="E466">
            <v>6</v>
          </cell>
          <cell r="F466">
            <v>6</v>
          </cell>
          <cell r="G466">
            <v>1</v>
          </cell>
          <cell r="H466">
            <v>16</v>
          </cell>
          <cell r="I466">
            <v>51</v>
          </cell>
          <cell r="J466">
            <v>49</v>
          </cell>
          <cell r="K466">
            <v>12</v>
          </cell>
          <cell r="T466">
            <v>41</v>
          </cell>
          <cell r="U466">
            <v>300</v>
          </cell>
          <cell r="V466">
            <v>317</v>
          </cell>
          <cell r="W466">
            <v>40</v>
          </cell>
          <cell r="X466">
            <v>5</v>
          </cell>
          <cell r="Y466">
            <v>49</v>
          </cell>
          <cell r="Z466">
            <v>39</v>
          </cell>
          <cell r="AA466">
            <v>2</v>
          </cell>
          <cell r="AJ466">
            <v>6</v>
          </cell>
          <cell r="AK466">
            <v>140</v>
          </cell>
          <cell r="AL466">
            <v>133</v>
          </cell>
          <cell r="AM466">
            <v>6</v>
          </cell>
          <cell r="AN466">
            <v>2</v>
          </cell>
          <cell r="AO466">
            <v>7</v>
          </cell>
          <cell r="AP466">
            <v>8</v>
          </cell>
          <cell r="AQ466">
            <v>0</v>
          </cell>
          <cell r="AZ466">
            <v>1</v>
          </cell>
          <cell r="BA466">
            <v>8</v>
          </cell>
          <cell r="BB466">
            <v>10</v>
          </cell>
          <cell r="BC466">
            <v>1</v>
          </cell>
          <cell r="BD466">
            <v>1</v>
          </cell>
          <cell r="BE466">
            <v>8</v>
          </cell>
          <cell r="BF466">
            <v>10</v>
          </cell>
          <cell r="BG466">
            <v>1</v>
          </cell>
          <cell r="BH466">
            <v>1</v>
          </cell>
          <cell r="BI466">
            <v>8</v>
          </cell>
          <cell r="BJ466">
            <v>10</v>
          </cell>
          <cell r="BK466">
            <v>1</v>
          </cell>
        </row>
        <row r="467">
          <cell r="B467" t="str">
            <v>Kab. Banyuasin</v>
          </cell>
          <cell r="C467" t="str">
            <v>Prov. Sumatera Selatan</v>
          </cell>
          <cell r="D467">
            <v>18</v>
          </cell>
          <cell r="E467">
            <v>45</v>
          </cell>
          <cell r="F467">
            <v>36</v>
          </cell>
          <cell r="G467">
            <v>7</v>
          </cell>
          <cell r="H467">
            <v>141</v>
          </cell>
          <cell r="I467">
            <v>292</v>
          </cell>
          <cell r="J467">
            <v>277</v>
          </cell>
          <cell r="K467">
            <v>39</v>
          </cell>
          <cell r="L467">
            <v>25</v>
          </cell>
          <cell r="M467">
            <v>47</v>
          </cell>
          <cell r="T467">
            <v>485</v>
          </cell>
          <cell r="U467">
            <v>3980</v>
          </cell>
          <cell r="V467">
            <v>3324</v>
          </cell>
          <cell r="W467">
            <v>425</v>
          </cell>
          <cell r="X467">
            <v>17</v>
          </cell>
          <cell r="Y467">
            <v>97</v>
          </cell>
          <cell r="Z467">
            <v>84</v>
          </cell>
          <cell r="AA467">
            <v>6</v>
          </cell>
          <cell r="AB467"/>
          <cell r="AC467"/>
          <cell r="AF467">
            <v>58</v>
          </cell>
          <cell r="AG467">
            <v>316</v>
          </cell>
          <cell r="AJ467">
            <v>73</v>
          </cell>
          <cell r="AK467">
            <v>725</v>
          </cell>
          <cell r="AL467">
            <v>660</v>
          </cell>
          <cell r="AM467">
            <v>59</v>
          </cell>
          <cell r="AN467">
            <v>45</v>
          </cell>
          <cell r="AO467">
            <v>241</v>
          </cell>
          <cell r="AP467">
            <v>204</v>
          </cell>
          <cell r="AQ467">
            <v>27</v>
          </cell>
          <cell r="AR467">
            <v>1</v>
          </cell>
          <cell r="AS467">
            <v>12</v>
          </cell>
          <cell r="AV467">
            <v>68</v>
          </cell>
          <cell r="AW467">
            <v>413</v>
          </cell>
          <cell r="AZ467">
            <v>23</v>
          </cell>
          <cell r="BA467">
            <v>160</v>
          </cell>
          <cell r="BB467">
            <v>80</v>
          </cell>
          <cell r="BC467">
            <v>17</v>
          </cell>
          <cell r="BD467">
            <v>27</v>
          </cell>
          <cell r="BE467">
            <v>172</v>
          </cell>
          <cell r="BF467">
            <v>95</v>
          </cell>
          <cell r="BG467">
            <v>20</v>
          </cell>
          <cell r="BH467">
            <v>26</v>
          </cell>
          <cell r="BI467">
            <v>171</v>
          </cell>
          <cell r="BJ467">
            <v>92</v>
          </cell>
          <cell r="BK467">
            <v>20</v>
          </cell>
        </row>
        <row r="468">
          <cell r="B468" t="str">
            <v>Kab. Empat Lawang</v>
          </cell>
          <cell r="C468" t="str">
            <v>Prov. Sumatera Selatan</v>
          </cell>
          <cell r="D468">
            <v>3</v>
          </cell>
          <cell r="E468">
            <v>7</v>
          </cell>
          <cell r="F468">
            <v>4</v>
          </cell>
          <cell r="G468">
            <v>2</v>
          </cell>
          <cell r="H468">
            <v>50</v>
          </cell>
          <cell r="I468">
            <v>68</v>
          </cell>
          <cell r="J468">
            <v>67</v>
          </cell>
          <cell r="K468">
            <v>11</v>
          </cell>
          <cell r="L468">
            <v>7</v>
          </cell>
          <cell r="M468">
            <v>15</v>
          </cell>
          <cell r="T468">
            <v>175</v>
          </cell>
          <cell r="U468">
            <v>1303</v>
          </cell>
          <cell r="V468">
            <v>1223</v>
          </cell>
          <cell r="W468">
            <v>167</v>
          </cell>
          <cell r="X468">
            <v>9</v>
          </cell>
          <cell r="Y468">
            <v>55</v>
          </cell>
          <cell r="Z468">
            <v>42</v>
          </cell>
          <cell r="AA468">
            <v>4</v>
          </cell>
          <cell r="AB468">
            <v>1</v>
          </cell>
          <cell r="AC468">
            <v>13</v>
          </cell>
          <cell r="AF468">
            <v>7</v>
          </cell>
          <cell r="AG468">
            <v>42</v>
          </cell>
          <cell r="AJ468">
            <v>35</v>
          </cell>
          <cell r="AK468">
            <v>377</v>
          </cell>
          <cell r="AL468">
            <v>386</v>
          </cell>
          <cell r="AM468">
            <v>33</v>
          </cell>
          <cell r="AN468">
            <v>3</v>
          </cell>
          <cell r="AO468">
            <v>9</v>
          </cell>
          <cell r="AP468">
            <v>6</v>
          </cell>
          <cell r="AQ468">
            <v>0</v>
          </cell>
          <cell r="AR468">
            <v>2</v>
          </cell>
          <cell r="AS468">
            <v>50</v>
          </cell>
          <cell r="AV468">
            <v>2</v>
          </cell>
          <cell r="AW468">
            <v>3</v>
          </cell>
          <cell r="AZ468">
            <v>2</v>
          </cell>
          <cell r="BA468">
            <v>14</v>
          </cell>
          <cell r="BB468">
            <v>9</v>
          </cell>
          <cell r="BC468">
            <v>2</v>
          </cell>
          <cell r="BD468">
            <v>6</v>
          </cell>
          <cell r="BE468">
            <v>26</v>
          </cell>
          <cell r="BF468">
            <v>15</v>
          </cell>
          <cell r="BG468">
            <v>3</v>
          </cell>
          <cell r="BH468">
            <v>6</v>
          </cell>
          <cell r="BI468">
            <v>26</v>
          </cell>
          <cell r="BJ468">
            <v>15</v>
          </cell>
          <cell r="BK468">
            <v>3</v>
          </cell>
        </row>
        <row r="469">
          <cell r="B469" t="str">
            <v>Kab. Lahat</v>
          </cell>
          <cell r="C469" t="str">
            <v>Prov. Sumatera Selatan</v>
          </cell>
          <cell r="D469">
            <v>3</v>
          </cell>
          <cell r="E469">
            <v>15</v>
          </cell>
          <cell r="F469">
            <v>15</v>
          </cell>
          <cell r="G469">
            <v>3</v>
          </cell>
          <cell r="H469">
            <v>187</v>
          </cell>
          <cell r="I469">
            <v>386</v>
          </cell>
          <cell r="J469">
            <v>377</v>
          </cell>
          <cell r="K469">
            <v>88</v>
          </cell>
          <cell r="L469">
            <v>16</v>
          </cell>
          <cell r="M469">
            <v>29</v>
          </cell>
          <cell r="T469">
            <v>281</v>
          </cell>
          <cell r="U469">
            <v>2113</v>
          </cell>
          <cell r="V469">
            <v>2042</v>
          </cell>
          <cell r="W469">
            <v>258</v>
          </cell>
          <cell r="X469">
            <v>18</v>
          </cell>
          <cell r="Y469">
            <v>151</v>
          </cell>
          <cell r="Z469">
            <v>139</v>
          </cell>
          <cell r="AA469">
            <v>13</v>
          </cell>
          <cell r="AB469">
            <v>5</v>
          </cell>
          <cell r="AC469">
            <v>60</v>
          </cell>
          <cell r="AF469">
            <v>15</v>
          </cell>
          <cell r="AG469">
            <v>78</v>
          </cell>
          <cell r="AJ469">
            <v>61</v>
          </cell>
          <cell r="AK469">
            <v>592</v>
          </cell>
          <cell r="AL469">
            <v>582</v>
          </cell>
          <cell r="AM469">
            <v>50</v>
          </cell>
          <cell r="AN469">
            <v>13</v>
          </cell>
          <cell r="AO469">
            <v>76</v>
          </cell>
          <cell r="AP469">
            <v>74</v>
          </cell>
          <cell r="AQ469">
            <v>8</v>
          </cell>
          <cell r="AR469">
            <v>3</v>
          </cell>
          <cell r="AS469">
            <v>51</v>
          </cell>
          <cell r="AV469">
            <v>11</v>
          </cell>
          <cell r="AW469">
            <v>62</v>
          </cell>
          <cell r="AZ469">
            <v>6</v>
          </cell>
          <cell r="BA469">
            <v>53</v>
          </cell>
          <cell r="BB469">
            <v>36</v>
          </cell>
          <cell r="BC469">
            <v>5</v>
          </cell>
          <cell r="BD469">
            <v>10</v>
          </cell>
          <cell r="BE469">
            <v>60</v>
          </cell>
          <cell r="BF469">
            <v>45</v>
          </cell>
          <cell r="BG469">
            <v>8</v>
          </cell>
          <cell r="BH469">
            <v>13</v>
          </cell>
          <cell r="BI469">
            <v>65</v>
          </cell>
          <cell r="BJ469">
            <v>50</v>
          </cell>
          <cell r="BK469">
            <v>8</v>
          </cell>
        </row>
        <row r="470">
          <cell r="B470" t="str">
            <v>Kab. Muara Enim</v>
          </cell>
          <cell r="C470" t="str">
            <v>Prov. Sumatera Selatan</v>
          </cell>
          <cell r="D470">
            <v>9</v>
          </cell>
          <cell r="E470">
            <v>37</v>
          </cell>
          <cell r="F470">
            <v>28</v>
          </cell>
          <cell r="G470">
            <v>8</v>
          </cell>
          <cell r="H470">
            <v>171</v>
          </cell>
          <cell r="I470">
            <v>436</v>
          </cell>
          <cell r="J470">
            <v>348</v>
          </cell>
          <cell r="K470">
            <v>20</v>
          </cell>
          <cell r="L470">
            <v>22</v>
          </cell>
          <cell r="M470">
            <v>43</v>
          </cell>
          <cell r="T470">
            <v>362</v>
          </cell>
          <cell r="U470">
            <v>2862</v>
          </cell>
          <cell r="V470">
            <v>2653</v>
          </cell>
          <cell r="W470">
            <v>357</v>
          </cell>
          <cell r="X470">
            <v>14</v>
          </cell>
          <cell r="Y470">
            <v>124</v>
          </cell>
          <cell r="Z470">
            <v>106</v>
          </cell>
          <cell r="AA470">
            <v>11</v>
          </cell>
          <cell r="AB470">
            <v>10</v>
          </cell>
          <cell r="AC470">
            <v>95</v>
          </cell>
          <cell r="AF470">
            <v>38</v>
          </cell>
          <cell r="AG470">
            <v>168</v>
          </cell>
          <cell r="AJ470">
            <v>78</v>
          </cell>
          <cell r="AK470">
            <v>811</v>
          </cell>
          <cell r="AL470">
            <v>807</v>
          </cell>
          <cell r="AM470">
            <v>74</v>
          </cell>
          <cell r="AN470">
            <v>28</v>
          </cell>
          <cell r="AO470">
            <v>123</v>
          </cell>
          <cell r="AP470">
            <v>139</v>
          </cell>
          <cell r="AQ470">
            <v>16</v>
          </cell>
          <cell r="AR470">
            <v>3</v>
          </cell>
          <cell r="AS470">
            <v>52</v>
          </cell>
          <cell r="AV470">
            <v>29</v>
          </cell>
          <cell r="AW470">
            <v>162</v>
          </cell>
          <cell r="AZ470">
            <v>9</v>
          </cell>
          <cell r="BA470">
            <v>89</v>
          </cell>
          <cell r="BB470">
            <v>42</v>
          </cell>
          <cell r="BC470">
            <v>2</v>
          </cell>
          <cell r="BD470">
            <v>16</v>
          </cell>
          <cell r="BE470">
            <v>128</v>
          </cell>
          <cell r="BF470">
            <v>66</v>
          </cell>
          <cell r="BG470">
            <v>2</v>
          </cell>
          <cell r="BH470">
            <v>16</v>
          </cell>
          <cell r="BI470">
            <v>128</v>
          </cell>
          <cell r="BJ470">
            <v>66</v>
          </cell>
          <cell r="BK470">
            <v>2</v>
          </cell>
        </row>
        <row r="471">
          <cell r="B471" t="str">
            <v>Kab. Musi Banyuasin</v>
          </cell>
          <cell r="C471" t="str">
            <v>Prov. Sumatera Selatan</v>
          </cell>
          <cell r="D471">
            <v>14</v>
          </cell>
          <cell r="E471">
            <v>56</v>
          </cell>
          <cell r="F471">
            <v>49</v>
          </cell>
          <cell r="G471">
            <v>8</v>
          </cell>
          <cell r="H471">
            <v>191</v>
          </cell>
          <cell r="I471">
            <v>472</v>
          </cell>
          <cell r="J471">
            <v>419</v>
          </cell>
          <cell r="K471">
            <v>44</v>
          </cell>
          <cell r="L471">
            <v>26</v>
          </cell>
          <cell r="M471">
            <v>51</v>
          </cell>
          <cell r="T471">
            <v>438</v>
          </cell>
          <cell r="U471">
            <v>3569</v>
          </cell>
          <cell r="V471">
            <v>3190</v>
          </cell>
          <cell r="W471">
            <v>405</v>
          </cell>
          <cell r="X471">
            <v>32</v>
          </cell>
          <cell r="Y471">
            <v>250</v>
          </cell>
          <cell r="Z471">
            <v>200</v>
          </cell>
          <cell r="AA471">
            <v>19</v>
          </cell>
          <cell r="AB471">
            <v>2</v>
          </cell>
          <cell r="AC471">
            <v>31</v>
          </cell>
          <cell r="AF471">
            <v>29</v>
          </cell>
          <cell r="AG471">
            <v>211</v>
          </cell>
          <cell r="AJ471">
            <v>101</v>
          </cell>
          <cell r="AK471">
            <v>834</v>
          </cell>
          <cell r="AL471">
            <v>780</v>
          </cell>
          <cell r="AM471">
            <v>82</v>
          </cell>
          <cell r="AN471">
            <v>50</v>
          </cell>
          <cell r="AO471">
            <v>206</v>
          </cell>
          <cell r="AP471">
            <v>205</v>
          </cell>
          <cell r="AQ471">
            <v>24</v>
          </cell>
          <cell r="AR471">
            <v>4</v>
          </cell>
          <cell r="AS471">
            <v>42</v>
          </cell>
          <cell r="AV471">
            <v>38</v>
          </cell>
          <cell r="AW471">
            <v>156</v>
          </cell>
          <cell r="AZ471">
            <v>1</v>
          </cell>
          <cell r="BA471">
            <v>7</v>
          </cell>
          <cell r="BB471">
            <v>4</v>
          </cell>
          <cell r="BC471">
            <v>0</v>
          </cell>
          <cell r="BD471">
            <v>16</v>
          </cell>
          <cell r="BE471">
            <v>86</v>
          </cell>
          <cell r="BF471">
            <v>191</v>
          </cell>
          <cell r="BG471">
            <v>4</v>
          </cell>
          <cell r="BH471">
            <v>17</v>
          </cell>
          <cell r="BI471">
            <v>86</v>
          </cell>
          <cell r="BJ471">
            <v>192</v>
          </cell>
          <cell r="BK471">
            <v>4</v>
          </cell>
        </row>
        <row r="472">
          <cell r="B472" t="str">
            <v>Kab. Musi Rawas</v>
          </cell>
          <cell r="C472" t="str">
            <v>Prov. Sumatera Selatan</v>
          </cell>
          <cell r="D472">
            <v>3</v>
          </cell>
          <cell r="E472">
            <v>7</v>
          </cell>
          <cell r="F472">
            <v>7</v>
          </cell>
          <cell r="G472">
            <v>1</v>
          </cell>
          <cell r="H472">
            <v>185</v>
          </cell>
          <cell r="I472">
            <v>347</v>
          </cell>
          <cell r="J472">
            <v>310</v>
          </cell>
          <cell r="K472">
            <v>59</v>
          </cell>
          <cell r="L472">
            <v>48</v>
          </cell>
          <cell r="M472">
            <v>51</v>
          </cell>
          <cell r="T472">
            <v>305</v>
          </cell>
          <cell r="U472">
            <v>2074</v>
          </cell>
          <cell r="V472">
            <v>2057</v>
          </cell>
          <cell r="W472">
            <v>289</v>
          </cell>
          <cell r="X472">
            <v>10</v>
          </cell>
          <cell r="Y472">
            <v>88</v>
          </cell>
          <cell r="Z472">
            <v>91</v>
          </cell>
          <cell r="AA472">
            <v>8</v>
          </cell>
          <cell r="AB472">
            <v>3</v>
          </cell>
          <cell r="AC472">
            <v>26</v>
          </cell>
          <cell r="AF472">
            <v>17</v>
          </cell>
          <cell r="AG472">
            <v>137</v>
          </cell>
          <cell r="AJ472">
            <v>54</v>
          </cell>
          <cell r="AK472">
            <v>526</v>
          </cell>
          <cell r="AL472">
            <v>528</v>
          </cell>
          <cell r="AM472">
            <v>51</v>
          </cell>
          <cell r="AN472">
            <v>16</v>
          </cell>
          <cell r="AO472">
            <v>66</v>
          </cell>
          <cell r="AP472">
            <v>66</v>
          </cell>
          <cell r="AQ472">
            <v>10</v>
          </cell>
          <cell r="AR472">
            <v>1</v>
          </cell>
          <cell r="AS472">
            <v>11</v>
          </cell>
          <cell r="AV472">
            <v>27</v>
          </cell>
          <cell r="AW472">
            <v>105</v>
          </cell>
          <cell r="AZ472">
            <v>9</v>
          </cell>
          <cell r="BA472">
            <v>49</v>
          </cell>
          <cell r="BB472">
            <v>47</v>
          </cell>
          <cell r="BC472">
            <v>4</v>
          </cell>
          <cell r="BD472">
            <v>15</v>
          </cell>
          <cell r="BE472">
            <v>75</v>
          </cell>
          <cell r="BF472">
            <v>66</v>
          </cell>
          <cell r="BG472">
            <v>6</v>
          </cell>
          <cell r="BH472">
            <v>16</v>
          </cell>
          <cell r="BI472">
            <v>78</v>
          </cell>
          <cell r="BJ472">
            <v>71</v>
          </cell>
          <cell r="BK472">
            <v>6</v>
          </cell>
        </row>
        <row r="473">
          <cell r="B473" t="str">
            <v>Kab. Musi Rawas Utara</v>
          </cell>
          <cell r="C473" t="str">
            <v>Prov. Sumatera Selatan</v>
          </cell>
          <cell r="D473">
            <v>7</v>
          </cell>
          <cell r="E473">
            <v>25</v>
          </cell>
          <cell r="F473">
            <v>17</v>
          </cell>
          <cell r="G473">
            <v>5</v>
          </cell>
          <cell r="H473">
            <v>61</v>
          </cell>
          <cell r="I473">
            <v>95</v>
          </cell>
          <cell r="J473">
            <v>97</v>
          </cell>
          <cell r="K473">
            <v>16</v>
          </cell>
          <cell r="L473">
            <v>9</v>
          </cell>
          <cell r="M473"/>
          <cell r="T473">
            <v>124</v>
          </cell>
          <cell r="U473">
            <v>1015</v>
          </cell>
          <cell r="V473">
            <v>990</v>
          </cell>
          <cell r="W473">
            <v>119</v>
          </cell>
          <cell r="X473">
            <v>2</v>
          </cell>
          <cell r="Y473">
            <v>15</v>
          </cell>
          <cell r="Z473">
            <v>16</v>
          </cell>
          <cell r="AA473">
            <v>0</v>
          </cell>
          <cell r="AB473"/>
          <cell r="AC473"/>
          <cell r="AF473">
            <v>16</v>
          </cell>
          <cell r="AG473">
            <v>98</v>
          </cell>
          <cell r="AJ473">
            <v>23</v>
          </cell>
          <cell r="AK473">
            <v>255</v>
          </cell>
          <cell r="AL473">
            <v>239</v>
          </cell>
          <cell r="AM473">
            <v>17</v>
          </cell>
          <cell r="AN473">
            <v>6</v>
          </cell>
          <cell r="AO473">
            <v>22</v>
          </cell>
          <cell r="AP473">
            <v>19</v>
          </cell>
          <cell r="AQ473">
            <v>1</v>
          </cell>
          <cell r="AR473">
            <v>1</v>
          </cell>
          <cell r="AS473">
            <v>19</v>
          </cell>
          <cell r="AV473">
            <v>17</v>
          </cell>
          <cell r="AW473">
            <v>68</v>
          </cell>
          <cell r="AZ473">
            <v>6</v>
          </cell>
          <cell r="BA473">
            <v>61</v>
          </cell>
          <cell r="BB473">
            <v>22</v>
          </cell>
          <cell r="BC473">
            <v>0</v>
          </cell>
          <cell r="BD473">
            <v>5</v>
          </cell>
          <cell r="BE473">
            <v>61</v>
          </cell>
          <cell r="BF473">
            <v>20</v>
          </cell>
          <cell r="BG473">
            <v>0</v>
          </cell>
          <cell r="BH473">
            <v>6</v>
          </cell>
          <cell r="BI473">
            <v>63</v>
          </cell>
          <cell r="BJ473">
            <v>23</v>
          </cell>
          <cell r="BK473">
            <v>0</v>
          </cell>
        </row>
        <row r="474">
          <cell r="B474" t="str">
            <v>Kab. Ogan Ilir</v>
          </cell>
          <cell r="C474" t="str">
            <v>Prov. Sumatera Selatan</v>
          </cell>
          <cell r="D474">
            <v>13</v>
          </cell>
          <cell r="E474">
            <v>36</v>
          </cell>
          <cell r="F474">
            <v>30</v>
          </cell>
          <cell r="G474">
            <v>4</v>
          </cell>
          <cell r="H474">
            <v>44</v>
          </cell>
          <cell r="I474">
            <v>133</v>
          </cell>
          <cell r="J474">
            <v>109</v>
          </cell>
          <cell r="K474">
            <v>14</v>
          </cell>
          <cell r="L474">
            <v>16</v>
          </cell>
          <cell r="M474">
            <v>26</v>
          </cell>
          <cell r="T474">
            <v>249</v>
          </cell>
          <cell r="U474">
            <v>1926</v>
          </cell>
          <cell r="V474">
            <v>1772</v>
          </cell>
          <cell r="W474">
            <v>229</v>
          </cell>
          <cell r="X474">
            <v>15</v>
          </cell>
          <cell r="Y474">
            <v>118</v>
          </cell>
          <cell r="Z474">
            <v>115</v>
          </cell>
          <cell r="AA474">
            <v>12</v>
          </cell>
          <cell r="AB474">
            <v>1</v>
          </cell>
          <cell r="AC474">
            <v>22</v>
          </cell>
          <cell r="AF474">
            <v>16</v>
          </cell>
          <cell r="AG474">
            <v>123</v>
          </cell>
          <cell r="AJ474">
            <v>65</v>
          </cell>
          <cell r="AK474">
            <v>479</v>
          </cell>
          <cell r="AL474">
            <v>493</v>
          </cell>
          <cell r="AM474">
            <v>60</v>
          </cell>
          <cell r="AN474">
            <v>15</v>
          </cell>
          <cell r="AO474">
            <v>75</v>
          </cell>
          <cell r="AP474">
            <v>65</v>
          </cell>
          <cell r="AQ474">
            <v>8</v>
          </cell>
          <cell r="AR474">
            <v>3</v>
          </cell>
          <cell r="AS474">
            <v>47</v>
          </cell>
          <cell r="AV474">
            <v>40</v>
          </cell>
          <cell r="AW474">
            <v>300</v>
          </cell>
          <cell r="AZ474">
            <v>6</v>
          </cell>
          <cell r="BA474">
            <v>37</v>
          </cell>
          <cell r="BB474">
            <v>20</v>
          </cell>
          <cell r="BC474">
            <v>3</v>
          </cell>
          <cell r="BD474">
            <v>9</v>
          </cell>
          <cell r="BE474">
            <v>52</v>
          </cell>
          <cell r="BF474">
            <v>25</v>
          </cell>
          <cell r="BG474">
            <v>5</v>
          </cell>
          <cell r="BH474">
            <v>9</v>
          </cell>
          <cell r="BI474">
            <v>52</v>
          </cell>
          <cell r="BJ474">
            <v>25</v>
          </cell>
          <cell r="BK474">
            <v>5</v>
          </cell>
        </row>
        <row r="475">
          <cell r="B475" t="str">
            <v>Kab. Ogan Komering Ilir</v>
          </cell>
          <cell r="C475" t="str">
            <v>Prov. Sumatera Selatan</v>
          </cell>
          <cell r="D475">
            <v>8</v>
          </cell>
          <cell r="E475">
            <v>33</v>
          </cell>
          <cell r="F475">
            <v>25</v>
          </cell>
          <cell r="G475">
            <v>3</v>
          </cell>
          <cell r="H475">
            <v>138</v>
          </cell>
          <cell r="I475">
            <v>354</v>
          </cell>
          <cell r="J475">
            <v>303</v>
          </cell>
          <cell r="K475">
            <v>56</v>
          </cell>
          <cell r="L475">
            <v>26</v>
          </cell>
          <cell r="M475">
            <v>56</v>
          </cell>
          <cell r="T475">
            <v>456</v>
          </cell>
          <cell r="U475">
            <v>3783</v>
          </cell>
          <cell r="V475">
            <v>3278</v>
          </cell>
          <cell r="W475">
            <v>426</v>
          </cell>
          <cell r="X475">
            <v>11</v>
          </cell>
          <cell r="Y475">
            <v>89</v>
          </cell>
          <cell r="Z475">
            <v>86</v>
          </cell>
          <cell r="AA475">
            <v>5</v>
          </cell>
          <cell r="AB475"/>
          <cell r="AC475"/>
          <cell r="AF475">
            <v>61</v>
          </cell>
          <cell r="AG475">
            <v>303</v>
          </cell>
          <cell r="AJ475">
            <v>103</v>
          </cell>
          <cell r="AK475">
            <v>870</v>
          </cell>
          <cell r="AL475">
            <v>854</v>
          </cell>
          <cell r="AM475">
            <v>80</v>
          </cell>
          <cell r="AN475">
            <v>30</v>
          </cell>
          <cell r="AO475">
            <v>147</v>
          </cell>
          <cell r="AP475">
            <v>136</v>
          </cell>
          <cell r="AQ475">
            <v>14</v>
          </cell>
          <cell r="AR475">
            <v>2</v>
          </cell>
          <cell r="AS475">
            <v>25</v>
          </cell>
          <cell r="AV475">
            <v>65</v>
          </cell>
          <cell r="AW475">
            <v>295</v>
          </cell>
          <cell r="AZ475">
            <v>6</v>
          </cell>
          <cell r="BA475">
            <v>24</v>
          </cell>
          <cell r="BB475">
            <v>25</v>
          </cell>
          <cell r="BC475">
            <v>2</v>
          </cell>
          <cell r="BD475">
            <v>9</v>
          </cell>
          <cell r="BE475">
            <v>35</v>
          </cell>
          <cell r="BF475">
            <v>29</v>
          </cell>
          <cell r="BG475">
            <v>2</v>
          </cell>
          <cell r="BH475">
            <v>11</v>
          </cell>
          <cell r="BI475">
            <v>37</v>
          </cell>
          <cell r="BJ475">
            <v>35</v>
          </cell>
          <cell r="BK475">
            <v>3</v>
          </cell>
        </row>
        <row r="476">
          <cell r="B476" t="str">
            <v>Kab. Ogan Komering Ulu</v>
          </cell>
          <cell r="C476" t="str">
            <v>Prov. Sumatera Selatan</v>
          </cell>
          <cell r="D476">
            <v>10</v>
          </cell>
          <cell r="E476">
            <v>29</v>
          </cell>
          <cell r="F476">
            <v>27</v>
          </cell>
          <cell r="G476">
            <v>9</v>
          </cell>
          <cell r="H476">
            <v>48</v>
          </cell>
          <cell r="I476">
            <v>152</v>
          </cell>
          <cell r="J476">
            <v>142</v>
          </cell>
          <cell r="K476">
            <v>29</v>
          </cell>
          <cell r="L476">
            <v>26</v>
          </cell>
          <cell r="M476">
            <v>78</v>
          </cell>
          <cell r="T476">
            <v>187</v>
          </cell>
          <cell r="U476">
            <v>1632</v>
          </cell>
          <cell r="V476">
            <v>1349</v>
          </cell>
          <cell r="W476">
            <v>179</v>
          </cell>
          <cell r="X476">
            <v>14</v>
          </cell>
          <cell r="Y476">
            <v>119</v>
          </cell>
          <cell r="Z476">
            <v>109</v>
          </cell>
          <cell r="AA476">
            <v>6</v>
          </cell>
          <cell r="AB476">
            <v>2</v>
          </cell>
          <cell r="AC476">
            <v>25</v>
          </cell>
          <cell r="AF476">
            <v>24</v>
          </cell>
          <cell r="AG476">
            <v>163</v>
          </cell>
          <cell r="AJ476">
            <v>52</v>
          </cell>
          <cell r="AK476">
            <v>521</v>
          </cell>
          <cell r="AL476">
            <v>497</v>
          </cell>
          <cell r="AM476">
            <v>43</v>
          </cell>
          <cell r="AN476">
            <v>12</v>
          </cell>
          <cell r="AO476">
            <v>59</v>
          </cell>
          <cell r="AP476">
            <v>70</v>
          </cell>
          <cell r="AQ476">
            <v>8</v>
          </cell>
          <cell r="AR476">
            <v>1</v>
          </cell>
          <cell r="AS476">
            <v>47</v>
          </cell>
          <cell r="AV476">
            <v>16</v>
          </cell>
          <cell r="AW476">
            <v>90</v>
          </cell>
          <cell r="AZ476">
            <v>7</v>
          </cell>
          <cell r="BA476">
            <v>75</v>
          </cell>
          <cell r="BB476">
            <v>24</v>
          </cell>
          <cell r="BC476">
            <v>7</v>
          </cell>
          <cell r="BD476">
            <v>9</v>
          </cell>
          <cell r="BE476">
            <v>93</v>
          </cell>
          <cell r="BF476">
            <v>30</v>
          </cell>
          <cell r="BG476">
            <v>9</v>
          </cell>
          <cell r="BH476">
            <v>9</v>
          </cell>
          <cell r="BI476">
            <v>93</v>
          </cell>
          <cell r="BJ476">
            <v>30</v>
          </cell>
          <cell r="BK476">
            <v>9</v>
          </cell>
        </row>
        <row r="477">
          <cell r="B477" t="str">
            <v>Kab. Ogan Komering Ulu Selatan</v>
          </cell>
          <cell r="C477" t="str">
            <v>Prov. Sumatera Selatan</v>
          </cell>
          <cell r="D477">
            <v>12</v>
          </cell>
          <cell r="E477">
            <v>29</v>
          </cell>
          <cell r="F477">
            <v>26</v>
          </cell>
          <cell r="G477">
            <v>5</v>
          </cell>
          <cell r="H477">
            <v>58</v>
          </cell>
          <cell r="I477">
            <v>118</v>
          </cell>
          <cell r="J477">
            <v>96</v>
          </cell>
          <cell r="K477">
            <v>10</v>
          </cell>
          <cell r="L477">
            <v>18</v>
          </cell>
          <cell r="M477">
            <v>46</v>
          </cell>
          <cell r="T477">
            <v>246</v>
          </cell>
          <cell r="U477">
            <v>1773</v>
          </cell>
          <cell r="V477">
            <v>1644</v>
          </cell>
          <cell r="W477">
            <v>209</v>
          </cell>
          <cell r="X477">
            <v>35</v>
          </cell>
          <cell r="Y477">
            <v>207</v>
          </cell>
          <cell r="Z477">
            <v>169</v>
          </cell>
          <cell r="AA477">
            <v>12</v>
          </cell>
          <cell r="AB477">
            <v>3</v>
          </cell>
          <cell r="AC477">
            <v>27</v>
          </cell>
          <cell r="AF477">
            <v>13</v>
          </cell>
          <cell r="AG477">
            <v>53</v>
          </cell>
          <cell r="AJ477">
            <v>59</v>
          </cell>
          <cell r="AK477">
            <v>465</v>
          </cell>
          <cell r="AL477">
            <v>468</v>
          </cell>
          <cell r="AM477">
            <v>47</v>
          </cell>
          <cell r="AN477">
            <v>9</v>
          </cell>
          <cell r="AO477">
            <v>35</v>
          </cell>
          <cell r="AP477">
            <v>37</v>
          </cell>
          <cell r="AQ477">
            <v>4</v>
          </cell>
          <cell r="AR477">
            <v>4</v>
          </cell>
          <cell r="AS477">
            <v>55</v>
          </cell>
          <cell r="AV477">
            <v>21</v>
          </cell>
          <cell r="AW477">
            <v>83</v>
          </cell>
          <cell r="AZ477">
            <v>1</v>
          </cell>
          <cell r="BA477">
            <v>5</v>
          </cell>
          <cell r="BB477">
            <v>7</v>
          </cell>
          <cell r="BC477">
            <v>1</v>
          </cell>
          <cell r="BD477">
            <v>10</v>
          </cell>
          <cell r="BE477">
            <v>15</v>
          </cell>
          <cell r="BF477">
            <v>25</v>
          </cell>
          <cell r="BG477">
            <v>1</v>
          </cell>
          <cell r="BH477">
            <v>11</v>
          </cell>
          <cell r="BI477">
            <v>21</v>
          </cell>
          <cell r="BJ477">
            <v>28</v>
          </cell>
          <cell r="BK477">
            <v>2</v>
          </cell>
        </row>
        <row r="478">
          <cell r="B478" t="str">
            <v>Kab. Ogan Komering Ulu Timur</v>
          </cell>
          <cell r="C478" t="str">
            <v>Prov. Sumatera Selatan</v>
          </cell>
          <cell r="D478">
            <v>13</v>
          </cell>
          <cell r="E478">
            <v>43</v>
          </cell>
          <cell r="F478">
            <v>36</v>
          </cell>
          <cell r="G478">
            <v>12</v>
          </cell>
          <cell r="H478">
            <v>173</v>
          </cell>
          <cell r="I478">
            <v>513</v>
          </cell>
          <cell r="J478">
            <v>458</v>
          </cell>
          <cell r="K478">
            <v>59</v>
          </cell>
          <cell r="L478">
            <v>87</v>
          </cell>
          <cell r="M478">
            <v>227</v>
          </cell>
          <cell r="T478">
            <v>382</v>
          </cell>
          <cell r="U478">
            <v>2872</v>
          </cell>
          <cell r="V478">
            <v>2746</v>
          </cell>
          <cell r="W478">
            <v>360</v>
          </cell>
          <cell r="X478">
            <v>25</v>
          </cell>
          <cell r="Y478">
            <v>169</v>
          </cell>
          <cell r="Z478">
            <v>171</v>
          </cell>
          <cell r="AA478">
            <v>16</v>
          </cell>
          <cell r="AB478">
            <v>4</v>
          </cell>
          <cell r="AC478">
            <v>45</v>
          </cell>
          <cell r="AF478">
            <v>79</v>
          </cell>
          <cell r="AG478">
            <v>448</v>
          </cell>
          <cell r="AJ478">
            <v>51</v>
          </cell>
          <cell r="AK478">
            <v>657</v>
          </cell>
          <cell r="AL478">
            <v>685</v>
          </cell>
          <cell r="AM478">
            <v>50</v>
          </cell>
          <cell r="AN478">
            <v>34</v>
          </cell>
          <cell r="AO478">
            <v>141</v>
          </cell>
          <cell r="AP478">
            <v>146</v>
          </cell>
          <cell r="AQ478">
            <v>19</v>
          </cell>
          <cell r="AR478">
            <v>4</v>
          </cell>
          <cell r="AS478">
            <v>58</v>
          </cell>
          <cell r="AV478">
            <v>58</v>
          </cell>
          <cell r="AW478">
            <v>358</v>
          </cell>
          <cell r="AZ478">
            <v>6</v>
          </cell>
          <cell r="BA478">
            <v>36</v>
          </cell>
          <cell r="BB478">
            <v>18</v>
          </cell>
          <cell r="BC478">
            <v>3</v>
          </cell>
          <cell r="BD478">
            <v>9</v>
          </cell>
          <cell r="BE478">
            <v>50</v>
          </cell>
          <cell r="BF478">
            <v>28</v>
          </cell>
          <cell r="BG478">
            <v>3</v>
          </cell>
          <cell r="BH478">
            <v>11</v>
          </cell>
          <cell r="BI478">
            <v>72</v>
          </cell>
          <cell r="BJ478">
            <v>34</v>
          </cell>
          <cell r="BK478">
            <v>3</v>
          </cell>
        </row>
        <row r="479">
          <cell r="B479" t="str">
            <v>Kab. Penukal Abab Lematang Ilir</v>
          </cell>
          <cell r="C479" t="str">
            <v>Prov. Sumatera Selatan</v>
          </cell>
          <cell r="D479">
            <v>4</v>
          </cell>
          <cell r="E479">
            <v>17</v>
          </cell>
          <cell r="F479">
            <v>12</v>
          </cell>
          <cell r="G479">
            <v>3</v>
          </cell>
          <cell r="H479">
            <v>26</v>
          </cell>
          <cell r="I479">
            <v>80</v>
          </cell>
          <cell r="J479">
            <v>68</v>
          </cell>
          <cell r="K479">
            <v>6</v>
          </cell>
          <cell r="L479">
            <v>8</v>
          </cell>
          <cell r="M479"/>
          <cell r="T479">
            <v>111</v>
          </cell>
          <cell r="U479">
            <v>974</v>
          </cell>
          <cell r="V479">
            <v>743</v>
          </cell>
          <cell r="W479">
            <v>87</v>
          </cell>
          <cell r="X479">
            <v>9</v>
          </cell>
          <cell r="Y479">
            <v>81</v>
          </cell>
          <cell r="Z479">
            <v>67</v>
          </cell>
          <cell r="AA479">
            <v>4</v>
          </cell>
          <cell r="AB479">
            <v>1</v>
          </cell>
          <cell r="AC479">
            <v>7</v>
          </cell>
          <cell r="AF479">
            <v>6</v>
          </cell>
          <cell r="AG479">
            <v>32</v>
          </cell>
          <cell r="AJ479">
            <v>31</v>
          </cell>
          <cell r="AK479">
            <v>258</v>
          </cell>
          <cell r="AL479">
            <v>214</v>
          </cell>
          <cell r="AM479">
            <v>13</v>
          </cell>
          <cell r="AN479">
            <v>12</v>
          </cell>
          <cell r="AO479">
            <v>71</v>
          </cell>
          <cell r="AP479">
            <v>70</v>
          </cell>
          <cell r="AQ479">
            <v>8</v>
          </cell>
          <cell r="AR479">
            <v>1</v>
          </cell>
          <cell r="AS479">
            <v>3</v>
          </cell>
          <cell r="AV479">
            <v>8</v>
          </cell>
          <cell r="AW479">
            <v>50</v>
          </cell>
          <cell r="AZ479">
            <v>10</v>
          </cell>
          <cell r="BA479">
            <v>287</v>
          </cell>
          <cell r="BB479">
            <v>87</v>
          </cell>
          <cell r="BC479">
            <v>2</v>
          </cell>
          <cell r="BD479">
            <v>10</v>
          </cell>
          <cell r="BE479">
            <v>287</v>
          </cell>
          <cell r="BF479">
            <v>87</v>
          </cell>
          <cell r="BG479">
            <v>2</v>
          </cell>
          <cell r="BH479">
            <v>10</v>
          </cell>
          <cell r="BI479">
            <v>287</v>
          </cell>
          <cell r="BJ479">
            <v>87</v>
          </cell>
          <cell r="BK479">
            <v>2</v>
          </cell>
        </row>
        <row r="480">
          <cell r="B480" t="str">
            <v>Kota Lubuk Linggau</v>
          </cell>
          <cell r="C480" t="str">
            <v>Prov. Sumatera Selatan</v>
          </cell>
          <cell r="D480">
            <v>2</v>
          </cell>
          <cell r="E480">
            <v>11</v>
          </cell>
          <cell r="F480">
            <v>15</v>
          </cell>
          <cell r="G480">
            <v>2</v>
          </cell>
          <cell r="H480">
            <v>54</v>
          </cell>
          <cell r="I480">
            <v>100</v>
          </cell>
          <cell r="J480">
            <v>98</v>
          </cell>
          <cell r="K480">
            <v>40</v>
          </cell>
          <cell r="L480">
            <v>30</v>
          </cell>
          <cell r="M480">
            <v>45</v>
          </cell>
          <cell r="T480">
            <v>85</v>
          </cell>
          <cell r="U480">
            <v>874</v>
          </cell>
          <cell r="V480">
            <v>744</v>
          </cell>
          <cell r="W480">
            <v>85</v>
          </cell>
          <cell r="X480">
            <v>19</v>
          </cell>
          <cell r="Y480">
            <v>157</v>
          </cell>
          <cell r="Z480">
            <v>158</v>
          </cell>
          <cell r="AA480">
            <v>7</v>
          </cell>
          <cell r="AB480">
            <v>1</v>
          </cell>
          <cell r="AC480">
            <v>14</v>
          </cell>
          <cell r="AF480">
            <v>7</v>
          </cell>
          <cell r="AG480">
            <v>45</v>
          </cell>
          <cell r="AJ480">
            <v>15</v>
          </cell>
          <cell r="AK480">
            <v>300</v>
          </cell>
          <cell r="AL480">
            <v>302</v>
          </cell>
          <cell r="AM480">
            <v>14</v>
          </cell>
          <cell r="AN480">
            <v>18</v>
          </cell>
          <cell r="AO480">
            <v>103</v>
          </cell>
          <cell r="AP480">
            <v>99</v>
          </cell>
          <cell r="AQ480">
            <v>13</v>
          </cell>
          <cell r="AR480">
            <v>1</v>
          </cell>
          <cell r="AS480">
            <v>33</v>
          </cell>
          <cell r="AV480">
            <v>6</v>
          </cell>
          <cell r="AW480">
            <v>33</v>
          </cell>
          <cell r="AZ480">
            <v>4</v>
          </cell>
          <cell r="BA480">
            <v>33</v>
          </cell>
          <cell r="BB480">
            <v>9</v>
          </cell>
          <cell r="BC480">
            <v>2</v>
          </cell>
          <cell r="BD480">
            <v>5</v>
          </cell>
          <cell r="BE480">
            <v>42</v>
          </cell>
          <cell r="BF480">
            <v>9</v>
          </cell>
          <cell r="BG480">
            <v>3</v>
          </cell>
          <cell r="BH480">
            <v>5</v>
          </cell>
          <cell r="BI480">
            <v>42</v>
          </cell>
          <cell r="BJ480">
            <v>9</v>
          </cell>
          <cell r="BK480">
            <v>3</v>
          </cell>
        </row>
        <row r="481">
          <cell r="B481" t="str">
            <v>Kota Pagar Alam</v>
          </cell>
          <cell r="C481" t="str">
            <v>Prov. Sumatera Selatan</v>
          </cell>
          <cell r="D481">
            <v>3</v>
          </cell>
          <cell r="E481">
            <v>18</v>
          </cell>
          <cell r="F481">
            <v>3</v>
          </cell>
          <cell r="G481">
            <v>1</v>
          </cell>
          <cell r="H481">
            <v>25</v>
          </cell>
          <cell r="I481">
            <v>74</v>
          </cell>
          <cell r="J481">
            <v>57</v>
          </cell>
          <cell r="K481">
            <v>19</v>
          </cell>
          <cell r="L481">
            <v>30</v>
          </cell>
          <cell r="M481">
            <v>46</v>
          </cell>
          <cell r="T481">
            <v>75</v>
          </cell>
          <cell r="U481">
            <v>555</v>
          </cell>
          <cell r="V481">
            <v>453</v>
          </cell>
          <cell r="W481">
            <v>72</v>
          </cell>
          <cell r="X481">
            <v>15</v>
          </cell>
          <cell r="Y481">
            <v>132</v>
          </cell>
          <cell r="Z481">
            <v>110</v>
          </cell>
          <cell r="AA481">
            <v>8</v>
          </cell>
          <cell r="AB481">
            <v>1</v>
          </cell>
          <cell r="AC481">
            <v>12</v>
          </cell>
          <cell r="AF481">
            <v>12</v>
          </cell>
          <cell r="AG481">
            <v>90</v>
          </cell>
          <cell r="AJ481">
            <v>10</v>
          </cell>
          <cell r="AK481">
            <v>152</v>
          </cell>
          <cell r="AL481">
            <v>166</v>
          </cell>
          <cell r="AM481">
            <v>10</v>
          </cell>
          <cell r="AN481">
            <v>10</v>
          </cell>
          <cell r="AO481">
            <v>73</v>
          </cell>
          <cell r="AP481">
            <v>67</v>
          </cell>
          <cell r="AQ481">
            <v>7</v>
          </cell>
          <cell r="AR481">
            <v>1</v>
          </cell>
          <cell r="AS481">
            <v>17</v>
          </cell>
          <cell r="AV481">
            <v>8</v>
          </cell>
          <cell r="AW481">
            <v>45</v>
          </cell>
          <cell r="AZ481">
            <v>2</v>
          </cell>
          <cell r="BA481">
            <v>10</v>
          </cell>
          <cell r="BB481">
            <v>2</v>
          </cell>
          <cell r="BC481">
            <v>1</v>
          </cell>
          <cell r="BD481">
            <v>3</v>
          </cell>
          <cell r="BE481">
            <v>20</v>
          </cell>
          <cell r="BF481">
            <v>3</v>
          </cell>
          <cell r="BG481">
            <v>1</v>
          </cell>
          <cell r="BH481">
            <v>5</v>
          </cell>
          <cell r="BI481">
            <v>25</v>
          </cell>
          <cell r="BJ481">
            <v>8</v>
          </cell>
          <cell r="BK481">
            <v>2</v>
          </cell>
        </row>
        <row r="482">
          <cell r="B482" t="str">
            <v>Kota Palembang</v>
          </cell>
          <cell r="C482" t="str">
            <v>Prov. Sumatera Selatan</v>
          </cell>
          <cell r="D482">
            <v>2</v>
          </cell>
          <cell r="E482">
            <v>23</v>
          </cell>
          <cell r="F482">
            <v>25</v>
          </cell>
          <cell r="G482">
            <v>0</v>
          </cell>
          <cell r="H482">
            <v>379</v>
          </cell>
          <cell r="I482">
            <v>1029</v>
          </cell>
          <cell r="J482">
            <v>1083</v>
          </cell>
          <cell r="K482">
            <v>121</v>
          </cell>
          <cell r="L482">
            <v>71</v>
          </cell>
          <cell r="M482">
            <v>225</v>
          </cell>
          <cell r="T482">
            <v>248</v>
          </cell>
          <cell r="U482">
            <v>4115</v>
          </cell>
          <cell r="V482">
            <v>2691</v>
          </cell>
          <cell r="W482">
            <v>241</v>
          </cell>
          <cell r="X482">
            <v>122</v>
          </cell>
          <cell r="Y482">
            <v>1421</v>
          </cell>
          <cell r="Z482">
            <v>1358</v>
          </cell>
          <cell r="AA482">
            <v>82</v>
          </cell>
          <cell r="AB482">
            <v>2</v>
          </cell>
          <cell r="AC482">
            <v>75</v>
          </cell>
          <cell r="AF482">
            <v>97</v>
          </cell>
          <cell r="AG482">
            <v>925</v>
          </cell>
          <cell r="AJ482">
            <v>61</v>
          </cell>
          <cell r="AK482">
            <v>1522</v>
          </cell>
          <cell r="AL482">
            <v>1388</v>
          </cell>
          <cell r="AM482">
            <v>57</v>
          </cell>
          <cell r="AN482">
            <v>146</v>
          </cell>
          <cell r="AO482">
            <v>1034</v>
          </cell>
          <cell r="AP482">
            <v>1068</v>
          </cell>
          <cell r="AQ482">
            <v>110</v>
          </cell>
          <cell r="AR482">
            <v>2</v>
          </cell>
          <cell r="AS482">
            <v>78</v>
          </cell>
          <cell r="AV482">
            <v>37</v>
          </cell>
          <cell r="AW482">
            <v>257</v>
          </cell>
          <cell r="AZ482">
            <v>24</v>
          </cell>
          <cell r="BA482">
            <v>159</v>
          </cell>
          <cell r="BB482">
            <v>65</v>
          </cell>
          <cell r="BC482">
            <v>7</v>
          </cell>
          <cell r="BD482">
            <v>29</v>
          </cell>
          <cell r="BE482">
            <v>190</v>
          </cell>
          <cell r="BF482">
            <v>76</v>
          </cell>
          <cell r="BG482">
            <v>7</v>
          </cell>
          <cell r="BH482">
            <v>29</v>
          </cell>
          <cell r="BI482">
            <v>181</v>
          </cell>
          <cell r="BJ482">
            <v>72</v>
          </cell>
          <cell r="BK482">
            <v>7</v>
          </cell>
        </row>
        <row r="483">
          <cell r="B483" t="str">
            <v>Kota Prabumulih</v>
          </cell>
          <cell r="C483" t="str">
            <v>Prov. Sumatera Selatan</v>
          </cell>
          <cell r="D483">
            <v>3</v>
          </cell>
          <cell r="E483">
            <v>5</v>
          </cell>
          <cell r="F483">
            <v>6</v>
          </cell>
          <cell r="G483">
            <v>1</v>
          </cell>
          <cell r="H483">
            <v>43</v>
          </cell>
          <cell r="I483">
            <v>151</v>
          </cell>
          <cell r="J483">
            <v>149</v>
          </cell>
          <cell r="K483">
            <v>33</v>
          </cell>
          <cell r="L483">
            <v>15</v>
          </cell>
          <cell r="M483">
            <v>18</v>
          </cell>
          <cell r="T483">
            <v>85</v>
          </cell>
          <cell r="U483">
            <v>766</v>
          </cell>
          <cell r="V483">
            <v>548</v>
          </cell>
          <cell r="W483">
            <v>83</v>
          </cell>
          <cell r="X483">
            <v>12</v>
          </cell>
          <cell r="Y483">
            <v>114</v>
          </cell>
          <cell r="Z483">
            <v>114</v>
          </cell>
          <cell r="AA483">
            <v>6</v>
          </cell>
          <cell r="AB483">
            <v>1</v>
          </cell>
          <cell r="AC483">
            <v>22</v>
          </cell>
          <cell r="AF483">
            <v>3</v>
          </cell>
          <cell r="AG483">
            <v>16</v>
          </cell>
          <cell r="AJ483">
            <v>12</v>
          </cell>
          <cell r="AK483">
            <v>243</v>
          </cell>
          <cell r="AL483">
            <v>224</v>
          </cell>
          <cell r="AM483">
            <v>11</v>
          </cell>
          <cell r="AN483">
            <v>10</v>
          </cell>
          <cell r="AO483">
            <v>75</v>
          </cell>
          <cell r="AP483">
            <v>78</v>
          </cell>
          <cell r="AQ483">
            <v>8</v>
          </cell>
          <cell r="AR483">
            <v>1</v>
          </cell>
          <cell r="AS483">
            <v>29</v>
          </cell>
          <cell r="AV483">
            <v>6</v>
          </cell>
          <cell r="AW483">
            <v>35</v>
          </cell>
          <cell r="AZ483">
            <v>6</v>
          </cell>
          <cell r="BA483">
            <v>44</v>
          </cell>
          <cell r="BB483">
            <v>16</v>
          </cell>
          <cell r="BC483">
            <v>4</v>
          </cell>
          <cell r="BD483">
            <v>8</v>
          </cell>
          <cell r="BE483">
            <v>46</v>
          </cell>
          <cell r="BF483">
            <v>17</v>
          </cell>
          <cell r="BG483">
            <v>5</v>
          </cell>
          <cell r="BH483">
            <v>7</v>
          </cell>
          <cell r="BI483">
            <v>46</v>
          </cell>
          <cell r="BJ483">
            <v>16</v>
          </cell>
          <cell r="BK483">
            <v>4</v>
          </cell>
        </row>
        <row r="484">
          <cell r="B484" t="str">
            <v>Kab. Asahan</v>
          </cell>
          <cell r="C484" t="str">
            <v>Prov. Sumatera Utara</v>
          </cell>
          <cell r="D484">
            <v>6</v>
          </cell>
          <cell r="E484">
            <v>18</v>
          </cell>
          <cell r="F484">
            <v>20</v>
          </cell>
          <cell r="G484">
            <v>3</v>
          </cell>
          <cell r="H484">
            <v>98</v>
          </cell>
          <cell r="I484">
            <v>240</v>
          </cell>
          <cell r="J484">
            <v>243</v>
          </cell>
          <cell r="K484">
            <v>5</v>
          </cell>
          <cell r="L484">
            <v>87</v>
          </cell>
          <cell r="M484">
            <v>157</v>
          </cell>
          <cell r="T484">
            <v>384</v>
          </cell>
          <cell r="U484">
            <v>2892</v>
          </cell>
          <cell r="V484">
            <v>2803</v>
          </cell>
          <cell r="W484">
            <v>363</v>
          </cell>
          <cell r="X484">
            <v>57</v>
          </cell>
          <cell r="Y484">
            <v>440</v>
          </cell>
          <cell r="Z484">
            <v>412</v>
          </cell>
          <cell r="AA484">
            <v>33</v>
          </cell>
          <cell r="AB484">
            <v>10</v>
          </cell>
          <cell r="AC484">
            <v>94</v>
          </cell>
          <cell r="AF484">
            <v>82</v>
          </cell>
          <cell r="AG484">
            <v>497</v>
          </cell>
          <cell r="AJ484">
            <v>59</v>
          </cell>
          <cell r="AK484">
            <v>683</v>
          </cell>
          <cell r="AL484">
            <v>683</v>
          </cell>
          <cell r="AM484">
            <v>52</v>
          </cell>
          <cell r="AN484">
            <v>52</v>
          </cell>
          <cell r="AO484">
            <v>251</v>
          </cell>
          <cell r="AP484">
            <v>269</v>
          </cell>
          <cell r="AQ484">
            <v>25</v>
          </cell>
          <cell r="AR484">
            <v>2</v>
          </cell>
          <cell r="AS484">
            <v>40</v>
          </cell>
          <cell r="AV484">
            <v>89</v>
          </cell>
          <cell r="AW484">
            <v>528</v>
          </cell>
          <cell r="AZ484">
            <v>5</v>
          </cell>
          <cell r="BA484">
            <v>27</v>
          </cell>
          <cell r="BB484">
            <v>7</v>
          </cell>
          <cell r="BC484">
            <v>3</v>
          </cell>
          <cell r="BD484">
            <v>6</v>
          </cell>
          <cell r="BE484">
            <v>30</v>
          </cell>
          <cell r="BF484">
            <v>12</v>
          </cell>
          <cell r="BG484">
            <v>3</v>
          </cell>
          <cell r="BH484">
            <v>9</v>
          </cell>
          <cell r="BI484">
            <v>34</v>
          </cell>
          <cell r="BJ484">
            <v>21</v>
          </cell>
          <cell r="BK484">
            <v>4</v>
          </cell>
        </row>
        <row r="485">
          <cell r="B485" t="str">
            <v>Kab. Batubara</v>
          </cell>
          <cell r="C485" t="str">
            <v>Prov. Sumatera Utara</v>
          </cell>
          <cell r="D485">
            <v>1</v>
          </cell>
          <cell r="E485">
            <v>3</v>
          </cell>
          <cell r="F485">
            <v>3</v>
          </cell>
          <cell r="G485">
            <v>1</v>
          </cell>
          <cell r="H485">
            <v>56</v>
          </cell>
          <cell r="I485">
            <v>124</v>
          </cell>
          <cell r="J485">
            <v>103</v>
          </cell>
          <cell r="K485">
            <v>17</v>
          </cell>
          <cell r="L485">
            <v>52</v>
          </cell>
          <cell r="M485">
            <v>71</v>
          </cell>
          <cell r="T485">
            <v>233</v>
          </cell>
          <cell r="U485">
            <v>1826</v>
          </cell>
          <cell r="V485">
            <v>1693</v>
          </cell>
          <cell r="W485">
            <v>195</v>
          </cell>
          <cell r="X485">
            <v>15</v>
          </cell>
          <cell r="Y485">
            <v>109</v>
          </cell>
          <cell r="Z485">
            <v>110</v>
          </cell>
          <cell r="AA485">
            <v>7</v>
          </cell>
          <cell r="AB485">
            <v>1</v>
          </cell>
          <cell r="AC485">
            <v>13</v>
          </cell>
          <cell r="AF485">
            <v>40</v>
          </cell>
          <cell r="AG485">
            <v>180</v>
          </cell>
          <cell r="AJ485">
            <v>30</v>
          </cell>
          <cell r="AK485">
            <v>417</v>
          </cell>
          <cell r="AL485">
            <v>410</v>
          </cell>
          <cell r="AM485">
            <v>28</v>
          </cell>
          <cell r="AN485">
            <v>27</v>
          </cell>
          <cell r="AO485">
            <v>133</v>
          </cell>
          <cell r="AP485">
            <v>135</v>
          </cell>
          <cell r="AQ485">
            <v>21</v>
          </cell>
          <cell r="AR485">
            <v>1</v>
          </cell>
          <cell r="AS485">
            <v>34</v>
          </cell>
          <cell r="AV485">
            <v>43</v>
          </cell>
          <cell r="AW485">
            <v>257</v>
          </cell>
          <cell r="AZ485">
            <v>3</v>
          </cell>
          <cell r="BA485">
            <v>4</v>
          </cell>
          <cell r="BB485">
            <v>8</v>
          </cell>
          <cell r="BC485">
            <v>0</v>
          </cell>
          <cell r="BD485">
            <v>14</v>
          </cell>
          <cell r="BE485">
            <v>36</v>
          </cell>
          <cell r="BF485">
            <v>25</v>
          </cell>
          <cell r="BG485">
            <v>2</v>
          </cell>
          <cell r="BH485">
            <v>12</v>
          </cell>
          <cell r="BI485">
            <v>36</v>
          </cell>
          <cell r="BJ485">
            <v>22</v>
          </cell>
          <cell r="BK485">
            <v>2</v>
          </cell>
        </row>
        <row r="486">
          <cell r="B486" t="str">
            <v>Kab. Dairi</v>
          </cell>
          <cell r="C486" t="str">
            <v>Prov. Sumatera Utara</v>
          </cell>
          <cell r="D486">
            <v>2</v>
          </cell>
          <cell r="E486">
            <v>15</v>
          </cell>
          <cell r="F486">
            <v>15</v>
          </cell>
          <cell r="G486">
            <v>0</v>
          </cell>
          <cell r="H486">
            <v>18</v>
          </cell>
          <cell r="I486">
            <v>47</v>
          </cell>
          <cell r="J486">
            <v>46</v>
          </cell>
          <cell r="K486">
            <v>0</v>
          </cell>
          <cell r="L486">
            <v>9</v>
          </cell>
          <cell r="M486">
            <v>8</v>
          </cell>
          <cell r="T486">
            <v>253</v>
          </cell>
          <cell r="U486">
            <v>1707</v>
          </cell>
          <cell r="V486">
            <v>1755</v>
          </cell>
          <cell r="W486">
            <v>208</v>
          </cell>
          <cell r="X486">
            <v>13</v>
          </cell>
          <cell r="Y486">
            <v>123</v>
          </cell>
          <cell r="Z486">
            <v>119</v>
          </cell>
          <cell r="AA486">
            <v>5</v>
          </cell>
          <cell r="AB486">
            <v>5</v>
          </cell>
          <cell r="AC486">
            <v>37</v>
          </cell>
          <cell r="AF486">
            <v>7</v>
          </cell>
          <cell r="AG486">
            <v>24</v>
          </cell>
          <cell r="AJ486">
            <v>37</v>
          </cell>
          <cell r="AK486">
            <v>532</v>
          </cell>
          <cell r="AL486">
            <v>546</v>
          </cell>
          <cell r="AM486">
            <v>36</v>
          </cell>
          <cell r="AN486">
            <v>25</v>
          </cell>
          <cell r="AO486">
            <v>129</v>
          </cell>
          <cell r="AP486">
            <v>139</v>
          </cell>
          <cell r="AQ486">
            <v>21</v>
          </cell>
          <cell r="AR486">
            <v>1</v>
          </cell>
          <cell r="AS486">
            <v>9</v>
          </cell>
          <cell r="AV486">
            <v>2</v>
          </cell>
          <cell r="AW486">
            <v>21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</row>
        <row r="487">
          <cell r="B487" t="str">
            <v>Kab. Deli Serdang</v>
          </cell>
          <cell r="C487" t="str">
            <v>Prov. Sumatera Utara</v>
          </cell>
          <cell r="D487">
            <v>29</v>
          </cell>
          <cell r="E487">
            <v>67</v>
          </cell>
          <cell r="F487">
            <v>56</v>
          </cell>
          <cell r="G487">
            <v>17</v>
          </cell>
          <cell r="H487">
            <v>484</v>
          </cell>
          <cell r="I487">
            <v>968</v>
          </cell>
          <cell r="J487">
            <v>1062</v>
          </cell>
          <cell r="K487">
            <v>107</v>
          </cell>
          <cell r="L487">
            <v>425</v>
          </cell>
          <cell r="M487">
            <v>945</v>
          </cell>
          <cell r="T487">
            <v>582</v>
          </cell>
          <cell r="U487">
            <v>5380</v>
          </cell>
          <cell r="V487">
            <v>4463</v>
          </cell>
          <cell r="W487">
            <v>542</v>
          </cell>
          <cell r="X487">
            <v>308</v>
          </cell>
          <cell r="Y487">
            <v>2521</v>
          </cell>
          <cell r="Z487">
            <v>2321</v>
          </cell>
          <cell r="AA487">
            <v>167</v>
          </cell>
          <cell r="AB487">
            <v>3</v>
          </cell>
          <cell r="AC487">
            <v>69</v>
          </cell>
          <cell r="AF487">
            <v>183</v>
          </cell>
          <cell r="AG487">
            <v>1799</v>
          </cell>
          <cell r="AJ487">
            <v>63</v>
          </cell>
          <cell r="AK487">
            <v>1099</v>
          </cell>
          <cell r="AL487">
            <v>1047</v>
          </cell>
          <cell r="AM487">
            <v>56</v>
          </cell>
          <cell r="AN487">
            <v>243</v>
          </cell>
          <cell r="AO487">
            <v>1477</v>
          </cell>
          <cell r="AP487">
            <v>1453</v>
          </cell>
          <cell r="AQ487">
            <v>178</v>
          </cell>
          <cell r="AR487">
            <v>3</v>
          </cell>
          <cell r="AS487">
            <v>84</v>
          </cell>
          <cell r="AV487">
            <v>135</v>
          </cell>
          <cell r="AW487">
            <v>1014</v>
          </cell>
          <cell r="AZ487">
            <v>43</v>
          </cell>
          <cell r="BA487">
            <v>306</v>
          </cell>
          <cell r="BB487">
            <v>108</v>
          </cell>
          <cell r="BC487">
            <v>25</v>
          </cell>
          <cell r="BD487">
            <v>51</v>
          </cell>
          <cell r="BE487">
            <v>337</v>
          </cell>
          <cell r="BF487">
            <v>128</v>
          </cell>
          <cell r="BG487">
            <v>28</v>
          </cell>
          <cell r="BH487">
            <v>57</v>
          </cell>
          <cell r="BI487">
            <v>350</v>
          </cell>
          <cell r="BJ487">
            <v>140</v>
          </cell>
          <cell r="BK487">
            <v>30</v>
          </cell>
        </row>
        <row r="488">
          <cell r="B488" t="str">
            <v>Kab. Humbang Hasudutan</v>
          </cell>
          <cell r="C488" t="str">
            <v>Prov. Sumatera Utara</v>
          </cell>
          <cell r="D488">
            <v>7</v>
          </cell>
          <cell r="E488">
            <v>26</v>
          </cell>
          <cell r="F488">
            <v>25</v>
          </cell>
          <cell r="G488">
            <v>0</v>
          </cell>
          <cell r="H488">
            <v>3</v>
          </cell>
          <cell r="I488">
            <v>10</v>
          </cell>
          <cell r="J488">
            <v>9</v>
          </cell>
          <cell r="K488">
            <v>2</v>
          </cell>
          <cell r="L488">
            <v>2</v>
          </cell>
          <cell r="M488">
            <v>2</v>
          </cell>
          <cell r="T488">
            <v>213</v>
          </cell>
          <cell r="U488">
            <v>1389</v>
          </cell>
          <cell r="V488">
            <v>1476</v>
          </cell>
          <cell r="W488">
            <v>140</v>
          </cell>
          <cell r="X488">
            <v>5</v>
          </cell>
          <cell r="Y488">
            <v>55</v>
          </cell>
          <cell r="Z488">
            <v>53</v>
          </cell>
          <cell r="AA488">
            <v>4</v>
          </cell>
          <cell r="AB488">
            <v>4</v>
          </cell>
          <cell r="AC488">
            <v>14</v>
          </cell>
          <cell r="AF488"/>
          <cell r="AG488"/>
          <cell r="AJ488">
            <v>40</v>
          </cell>
          <cell r="AK488">
            <v>436</v>
          </cell>
          <cell r="AL488">
            <v>450</v>
          </cell>
          <cell r="AM488">
            <v>34</v>
          </cell>
          <cell r="AN488">
            <v>6</v>
          </cell>
          <cell r="AO488">
            <v>43</v>
          </cell>
          <cell r="AP488">
            <v>49</v>
          </cell>
          <cell r="AQ488">
            <v>6</v>
          </cell>
          <cell r="AR488">
            <v>1</v>
          </cell>
          <cell r="AS488">
            <v>9</v>
          </cell>
          <cell r="AV488">
            <v>1</v>
          </cell>
          <cell r="AW488">
            <v>2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2</v>
          </cell>
          <cell r="BI488">
            <v>5</v>
          </cell>
          <cell r="BJ488">
            <v>2</v>
          </cell>
          <cell r="BK488">
            <v>0</v>
          </cell>
        </row>
        <row r="489">
          <cell r="B489" t="str">
            <v>Kab. Karo</v>
          </cell>
          <cell r="C489" t="str">
            <v>Prov. Sumatera Utara</v>
          </cell>
          <cell r="D489">
            <v>11</v>
          </cell>
          <cell r="E489">
            <v>21</v>
          </cell>
          <cell r="F489">
            <v>29</v>
          </cell>
          <cell r="G489">
            <v>2</v>
          </cell>
          <cell r="H489">
            <v>92</v>
          </cell>
          <cell r="I489">
            <v>157</v>
          </cell>
          <cell r="J489">
            <v>161</v>
          </cell>
          <cell r="K489">
            <v>16</v>
          </cell>
          <cell r="L489">
            <v>15</v>
          </cell>
          <cell r="M489">
            <v>62</v>
          </cell>
          <cell r="T489">
            <v>256</v>
          </cell>
          <cell r="U489">
            <v>1688</v>
          </cell>
          <cell r="V489">
            <v>1794</v>
          </cell>
          <cell r="W489">
            <v>214</v>
          </cell>
          <cell r="X489">
            <v>39</v>
          </cell>
          <cell r="Y489">
            <v>285</v>
          </cell>
          <cell r="Z489">
            <v>287</v>
          </cell>
          <cell r="AA489">
            <v>27</v>
          </cell>
          <cell r="AB489"/>
          <cell r="AC489"/>
          <cell r="AF489">
            <v>10</v>
          </cell>
          <cell r="AG489">
            <v>87</v>
          </cell>
          <cell r="AJ489">
            <v>38</v>
          </cell>
          <cell r="AK489">
            <v>516</v>
          </cell>
          <cell r="AL489">
            <v>526</v>
          </cell>
          <cell r="AM489">
            <v>30</v>
          </cell>
          <cell r="AN489">
            <v>26</v>
          </cell>
          <cell r="AO489">
            <v>183</v>
          </cell>
          <cell r="AP489">
            <v>197</v>
          </cell>
          <cell r="AQ489">
            <v>22</v>
          </cell>
          <cell r="AR489">
            <v>1</v>
          </cell>
          <cell r="AS489">
            <v>18</v>
          </cell>
          <cell r="AV489">
            <v>6</v>
          </cell>
          <cell r="AW489">
            <v>21</v>
          </cell>
          <cell r="AZ489">
            <v>3</v>
          </cell>
          <cell r="BA489">
            <v>23</v>
          </cell>
          <cell r="BB489">
            <v>20</v>
          </cell>
          <cell r="BC489">
            <v>0</v>
          </cell>
          <cell r="BD489">
            <v>4</v>
          </cell>
          <cell r="BE489">
            <v>29</v>
          </cell>
          <cell r="BF489">
            <v>22</v>
          </cell>
          <cell r="BG489">
            <v>0</v>
          </cell>
          <cell r="BH489">
            <v>4</v>
          </cell>
          <cell r="BI489">
            <v>29</v>
          </cell>
          <cell r="BJ489">
            <v>22</v>
          </cell>
          <cell r="BK489">
            <v>0</v>
          </cell>
        </row>
        <row r="490">
          <cell r="B490" t="str">
            <v>Kab. Labuhan Batu</v>
          </cell>
          <cell r="C490" t="str">
            <v>Prov. Sumatera Utara</v>
          </cell>
          <cell r="D490">
            <v>7</v>
          </cell>
          <cell r="E490">
            <v>23</v>
          </cell>
          <cell r="F490">
            <v>19</v>
          </cell>
          <cell r="G490">
            <v>0</v>
          </cell>
          <cell r="H490">
            <v>38</v>
          </cell>
          <cell r="I490">
            <v>91</v>
          </cell>
          <cell r="J490">
            <v>89</v>
          </cell>
          <cell r="K490">
            <v>5</v>
          </cell>
          <cell r="L490">
            <v>54</v>
          </cell>
          <cell r="M490">
            <v>100</v>
          </cell>
          <cell r="T490">
            <v>241</v>
          </cell>
          <cell r="U490">
            <v>2051</v>
          </cell>
          <cell r="V490">
            <v>1850</v>
          </cell>
          <cell r="W490">
            <v>132</v>
          </cell>
          <cell r="X490">
            <v>43</v>
          </cell>
          <cell r="Y490">
            <v>306</v>
          </cell>
          <cell r="Z490">
            <v>270</v>
          </cell>
          <cell r="AA490">
            <v>19</v>
          </cell>
          <cell r="AB490">
            <v>4</v>
          </cell>
          <cell r="AC490">
            <v>197</v>
          </cell>
          <cell r="AF490">
            <v>17</v>
          </cell>
          <cell r="AG490">
            <v>118</v>
          </cell>
          <cell r="AJ490">
            <v>32</v>
          </cell>
          <cell r="AK490">
            <v>405</v>
          </cell>
          <cell r="AL490">
            <v>390</v>
          </cell>
          <cell r="AM490">
            <v>30</v>
          </cell>
          <cell r="AN490">
            <v>36</v>
          </cell>
          <cell r="AO490">
            <v>146</v>
          </cell>
          <cell r="AP490">
            <v>157</v>
          </cell>
          <cell r="AQ490">
            <v>27</v>
          </cell>
          <cell r="AR490">
            <v>2</v>
          </cell>
          <cell r="AS490">
            <v>24</v>
          </cell>
          <cell r="AV490">
            <v>46</v>
          </cell>
          <cell r="AW490">
            <v>324</v>
          </cell>
          <cell r="AZ490">
            <v>11</v>
          </cell>
          <cell r="BA490">
            <v>138</v>
          </cell>
          <cell r="BB490">
            <v>33</v>
          </cell>
          <cell r="BC490">
            <v>4</v>
          </cell>
          <cell r="BD490">
            <v>13</v>
          </cell>
          <cell r="BE490">
            <v>147</v>
          </cell>
          <cell r="BF490">
            <v>41</v>
          </cell>
          <cell r="BG490">
            <v>4</v>
          </cell>
          <cell r="BH490">
            <v>14</v>
          </cell>
          <cell r="BI490">
            <v>151</v>
          </cell>
          <cell r="BJ490">
            <v>43</v>
          </cell>
          <cell r="BK490">
            <v>4</v>
          </cell>
        </row>
        <row r="491">
          <cell r="B491" t="str">
            <v>Kab. Labuhan Batu Selatan</v>
          </cell>
          <cell r="C491" t="str">
            <v>Prov. Sumatera Utara</v>
          </cell>
          <cell r="D491">
            <v>4</v>
          </cell>
          <cell r="E491">
            <v>10</v>
          </cell>
          <cell r="F491">
            <v>10</v>
          </cell>
          <cell r="G491">
            <v>0</v>
          </cell>
          <cell r="H491">
            <v>69</v>
          </cell>
          <cell r="I491">
            <v>177</v>
          </cell>
          <cell r="J491">
            <v>161</v>
          </cell>
          <cell r="K491">
            <v>3</v>
          </cell>
          <cell r="L491">
            <v>63</v>
          </cell>
          <cell r="M491">
            <v>111</v>
          </cell>
          <cell r="T491">
            <v>178</v>
          </cell>
          <cell r="U491">
            <v>1428</v>
          </cell>
          <cell r="V491">
            <v>1319</v>
          </cell>
          <cell r="W491">
            <v>150</v>
          </cell>
          <cell r="X491">
            <v>18</v>
          </cell>
          <cell r="Y491">
            <v>136</v>
          </cell>
          <cell r="Z491">
            <v>138</v>
          </cell>
          <cell r="AA491">
            <v>14</v>
          </cell>
          <cell r="AB491">
            <v>6</v>
          </cell>
          <cell r="AC491">
            <v>60</v>
          </cell>
          <cell r="AF491">
            <v>26</v>
          </cell>
          <cell r="AG491">
            <v>94</v>
          </cell>
          <cell r="AJ491">
            <v>28</v>
          </cell>
          <cell r="AK491">
            <v>261</v>
          </cell>
          <cell r="AL491">
            <v>272</v>
          </cell>
          <cell r="AM491">
            <v>26</v>
          </cell>
          <cell r="AN491">
            <v>21</v>
          </cell>
          <cell r="AO491">
            <v>88</v>
          </cell>
          <cell r="AP491">
            <v>92</v>
          </cell>
          <cell r="AQ491">
            <v>16</v>
          </cell>
          <cell r="AR491">
            <v>3</v>
          </cell>
          <cell r="AS491">
            <v>71</v>
          </cell>
          <cell r="AV491">
            <v>49</v>
          </cell>
          <cell r="AW491">
            <v>230</v>
          </cell>
          <cell r="AZ491">
            <v>1</v>
          </cell>
          <cell r="BA491">
            <v>18</v>
          </cell>
          <cell r="BB491">
            <v>18</v>
          </cell>
          <cell r="BC491">
            <v>0</v>
          </cell>
          <cell r="BD491">
            <v>2</v>
          </cell>
          <cell r="BE491">
            <v>21</v>
          </cell>
          <cell r="BF491">
            <v>23</v>
          </cell>
          <cell r="BG491">
            <v>0</v>
          </cell>
          <cell r="BH491">
            <v>2</v>
          </cell>
          <cell r="BI491">
            <v>21</v>
          </cell>
          <cell r="BJ491">
            <v>23</v>
          </cell>
          <cell r="BK491">
            <v>0</v>
          </cell>
        </row>
        <row r="492">
          <cell r="B492" t="str">
            <v>Kab. Labuhan Batu Utara</v>
          </cell>
          <cell r="C492" t="str">
            <v>Prov. Sumatera Utara</v>
          </cell>
          <cell r="D492">
            <v>7</v>
          </cell>
          <cell r="E492">
            <v>12</v>
          </cell>
          <cell r="F492">
            <v>16</v>
          </cell>
          <cell r="G492">
            <v>1</v>
          </cell>
          <cell r="H492">
            <v>53</v>
          </cell>
          <cell r="I492">
            <v>108</v>
          </cell>
          <cell r="J492">
            <v>100</v>
          </cell>
          <cell r="K492">
            <v>10</v>
          </cell>
          <cell r="L492">
            <v>281</v>
          </cell>
          <cell r="M492">
            <v>465</v>
          </cell>
          <cell r="T492">
            <v>251</v>
          </cell>
          <cell r="U492">
            <v>1809</v>
          </cell>
          <cell r="V492">
            <v>1827</v>
          </cell>
          <cell r="W492">
            <v>247</v>
          </cell>
          <cell r="X492">
            <v>39</v>
          </cell>
          <cell r="Y492">
            <v>274</v>
          </cell>
          <cell r="Z492">
            <v>262</v>
          </cell>
          <cell r="AA492">
            <v>30</v>
          </cell>
          <cell r="AB492">
            <v>15</v>
          </cell>
          <cell r="AC492">
            <v>196</v>
          </cell>
          <cell r="AF492">
            <v>130</v>
          </cell>
          <cell r="AG492">
            <v>718</v>
          </cell>
          <cell r="AJ492">
            <v>27</v>
          </cell>
          <cell r="AK492">
            <v>323</v>
          </cell>
          <cell r="AL492">
            <v>334</v>
          </cell>
          <cell r="AM492">
            <v>24</v>
          </cell>
          <cell r="AN492">
            <v>23</v>
          </cell>
          <cell r="AO492">
            <v>98</v>
          </cell>
          <cell r="AP492">
            <v>95</v>
          </cell>
          <cell r="AQ492">
            <v>17</v>
          </cell>
          <cell r="AR492">
            <v>4</v>
          </cell>
          <cell r="AS492">
            <v>142</v>
          </cell>
          <cell r="AV492">
            <v>124</v>
          </cell>
          <cell r="AW492">
            <v>632</v>
          </cell>
          <cell r="AZ492">
            <v>2</v>
          </cell>
          <cell r="BA492">
            <v>6</v>
          </cell>
          <cell r="BB492">
            <v>6</v>
          </cell>
          <cell r="BC492">
            <v>0</v>
          </cell>
          <cell r="BD492">
            <v>8</v>
          </cell>
          <cell r="BE492">
            <v>25</v>
          </cell>
          <cell r="BF492">
            <v>22</v>
          </cell>
          <cell r="BG492">
            <v>1</v>
          </cell>
          <cell r="BH492">
            <v>13</v>
          </cell>
          <cell r="BI492">
            <v>31</v>
          </cell>
          <cell r="BJ492">
            <v>30</v>
          </cell>
          <cell r="BK492">
            <v>1</v>
          </cell>
        </row>
        <row r="493">
          <cell r="B493" t="str">
            <v>Kab. Langkat</v>
          </cell>
          <cell r="C493" t="str">
            <v>Prov. Sumatera Utara</v>
          </cell>
          <cell r="D493">
            <v>6</v>
          </cell>
          <cell r="E493">
            <v>18</v>
          </cell>
          <cell r="F493">
            <v>15</v>
          </cell>
          <cell r="G493">
            <v>4</v>
          </cell>
          <cell r="H493">
            <v>183</v>
          </cell>
          <cell r="I493">
            <v>319</v>
          </cell>
          <cell r="J493">
            <v>332</v>
          </cell>
          <cell r="K493">
            <v>15</v>
          </cell>
          <cell r="L493">
            <v>21</v>
          </cell>
          <cell r="M493">
            <v>58</v>
          </cell>
          <cell r="T493">
            <v>581</v>
          </cell>
          <cell r="U493">
            <v>4360</v>
          </cell>
          <cell r="V493">
            <v>4070</v>
          </cell>
          <cell r="W493">
            <v>313</v>
          </cell>
          <cell r="X493">
            <v>60</v>
          </cell>
          <cell r="Y493">
            <v>376</v>
          </cell>
          <cell r="Z493">
            <v>374</v>
          </cell>
          <cell r="AA493">
            <v>20</v>
          </cell>
          <cell r="AB493">
            <v>3</v>
          </cell>
          <cell r="AC493">
            <v>32</v>
          </cell>
          <cell r="AF493">
            <v>3</v>
          </cell>
          <cell r="AG493">
            <v>28</v>
          </cell>
          <cell r="AJ493">
            <v>62</v>
          </cell>
          <cell r="AK493">
            <v>824</v>
          </cell>
          <cell r="AL493">
            <v>833</v>
          </cell>
          <cell r="AM493">
            <v>61</v>
          </cell>
          <cell r="AN493">
            <v>103</v>
          </cell>
          <cell r="AO493">
            <v>519</v>
          </cell>
          <cell r="AP493">
            <v>545</v>
          </cell>
          <cell r="AQ493">
            <v>77</v>
          </cell>
          <cell r="AR493">
            <v>6</v>
          </cell>
          <cell r="AS493">
            <v>98</v>
          </cell>
          <cell r="AV493">
            <v>37</v>
          </cell>
          <cell r="AW493">
            <v>389</v>
          </cell>
          <cell r="AZ493">
            <v>12</v>
          </cell>
          <cell r="BA493">
            <v>94</v>
          </cell>
          <cell r="BB493">
            <v>75</v>
          </cell>
          <cell r="BC493">
            <v>4</v>
          </cell>
          <cell r="BD493">
            <v>22</v>
          </cell>
          <cell r="BE493">
            <v>150</v>
          </cell>
          <cell r="BF493">
            <v>118</v>
          </cell>
          <cell r="BG493">
            <v>6</v>
          </cell>
          <cell r="BH493">
            <v>22</v>
          </cell>
          <cell r="BI493">
            <v>150</v>
          </cell>
          <cell r="BJ493">
            <v>118</v>
          </cell>
          <cell r="BK493">
            <v>6</v>
          </cell>
        </row>
        <row r="494">
          <cell r="B494" t="str">
            <v>Kab. Mandailing Natal</v>
          </cell>
          <cell r="C494" t="str">
            <v>Prov. Sumatera Utara</v>
          </cell>
          <cell r="D494">
            <v>20</v>
          </cell>
          <cell r="E494">
            <v>63</v>
          </cell>
          <cell r="F494">
            <v>57</v>
          </cell>
          <cell r="G494">
            <v>8</v>
          </cell>
          <cell r="H494">
            <v>37</v>
          </cell>
          <cell r="I494">
            <v>113</v>
          </cell>
          <cell r="J494">
            <v>124</v>
          </cell>
          <cell r="K494">
            <v>16</v>
          </cell>
          <cell r="T494">
            <v>390</v>
          </cell>
          <cell r="U494">
            <v>2905</v>
          </cell>
          <cell r="V494">
            <v>2763</v>
          </cell>
          <cell r="W494">
            <v>267</v>
          </cell>
          <cell r="X494">
            <v>14</v>
          </cell>
          <cell r="Y494">
            <v>103</v>
          </cell>
          <cell r="Z494">
            <v>102</v>
          </cell>
          <cell r="AA494">
            <v>8</v>
          </cell>
          <cell r="AB494"/>
          <cell r="AC494"/>
          <cell r="AF494"/>
          <cell r="AG494"/>
          <cell r="AJ494">
            <v>77</v>
          </cell>
          <cell r="AK494">
            <v>574</v>
          </cell>
          <cell r="AL494">
            <v>643</v>
          </cell>
          <cell r="AM494">
            <v>74</v>
          </cell>
          <cell r="AN494">
            <v>7</v>
          </cell>
          <cell r="AO494">
            <v>48</v>
          </cell>
          <cell r="AP494">
            <v>47</v>
          </cell>
          <cell r="AQ494">
            <v>6</v>
          </cell>
          <cell r="AR494"/>
          <cell r="AS494"/>
          <cell r="AV494">
            <v>1</v>
          </cell>
          <cell r="AW494"/>
          <cell r="AZ494">
            <v>2</v>
          </cell>
          <cell r="BA494">
            <v>23</v>
          </cell>
          <cell r="BB494">
            <v>14</v>
          </cell>
          <cell r="BC494">
            <v>2</v>
          </cell>
          <cell r="BD494">
            <v>10</v>
          </cell>
          <cell r="BE494">
            <v>91</v>
          </cell>
          <cell r="BF494">
            <v>63</v>
          </cell>
          <cell r="BG494">
            <v>8</v>
          </cell>
          <cell r="BH494">
            <v>10</v>
          </cell>
          <cell r="BI494">
            <v>91</v>
          </cell>
          <cell r="BJ494">
            <v>63</v>
          </cell>
          <cell r="BK494">
            <v>8</v>
          </cell>
        </row>
        <row r="495">
          <cell r="B495" t="str">
            <v>Kab. Nias</v>
          </cell>
          <cell r="C495" t="str">
            <v>Prov. Sumatera Utara</v>
          </cell>
          <cell r="D495">
            <v>2</v>
          </cell>
          <cell r="E495">
            <v>4</v>
          </cell>
          <cell r="F495">
            <v>4</v>
          </cell>
          <cell r="G495">
            <v>0</v>
          </cell>
          <cell r="H495">
            <v>12</v>
          </cell>
          <cell r="I495">
            <v>28</v>
          </cell>
          <cell r="J495">
            <v>22</v>
          </cell>
          <cell r="K495">
            <v>1</v>
          </cell>
          <cell r="T495">
            <v>162</v>
          </cell>
          <cell r="U495">
            <v>1207</v>
          </cell>
          <cell r="V495">
            <v>1240</v>
          </cell>
          <cell r="W495">
            <v>118</v>
          </cell>
          <cell r="X495">
            <v>1</v>
          </cell>
          <cell r="Y495">
            <v>8</v>
          </cell>
          <cell r="Z495">
            <v>8</v>
          </cell>
          <cell r="AA495">
            <v>0</v>
          </cell>
          <cell r="AJ495">
            <v>45</v>
          </cell>
          <cell r="AK495">
            <v>335</v>
          </cell>
          <cell r="AL495">
            <v>340</v>
          </cell>
          <cell r="AM495">
            <v>29</v>
          </cell>
          <cell r="AN495">
            <v>6</v>
          </cell>
          <cell r="AO495">
            <v>46</v>
          </cell>
          <cell r="AP495">
            <v>47</v>
          </cell>
          <cell r="AQ495">
            <v>5</v>
          </cell>
          <cell r="AZ495">
            <v>7</v>
          </cell>
          <cell r="BA495">
            <v>41</v>
          </cell>
          <cell r="BB495">
            <v>37</v>
          </cell>
          <cell r="BC495">
            <v>0</v>
          </cell>
          <cell r="BD495">
            <v>8</v>
          </cell>
          <cell r="BE495">
            <v>41</v>
          </cell>
          <cell r="BF495">
            <v>38</v>
          </cell>
          <cell r="BG495">
            <v>0</v>
          </cell>
          <cell r="BH495">
            <v>7</v>
          </cell>
          <cell r="BI495">
            <v>41</v>
          </cell>
          <cell r="BJ495">
            <v>37</v>
          </cell>
          <cell r="BK495">
            <v>0</v>
          </cell>
        </row>
        <row r="496">
          <cell r="B496" t="str">
            <v>Kab. Nias Barat</v>
          </cell>
          <cell r="C496" t="str">
            <v>Prov. Sumatera Utara</v>
          </cell>
          <cell r="D496">
            <v>7</v>
          </cell>
          <cell r="E496">
            <v>20</v>
          </cell>
          <cell r="F496">
            <v>14</v>
          </cell>
          <cell r="G496">
            <v>2</v>
          </cell>
          <cell r="H496">
            <v>41</v>
          </cell>
          <cell r="I496">
            <v>78</v>
          </cell>
          <cell r="J496">
            <v>52</v>
          </cell>
          <cell r="K496">
            <v>3</v>
          </cell>
          <cell r="L496">
            <v>2</v>
          </cell>
          <cell r="M496">
            <v>4</v>
          </cell>
          <cell r="T496">
            <v>106</v>
          </cell>
          <cell r="U496">
            <v>767</v>
          </cell>
          <cell r="V496">
            <v>790</v>
          </cell>
          <cell r="W496">
            <v>86</v>
          </cell>
          <cell r="AB496">
            <v>2</v>
          </cell>
          <cell r="AC496">
            <v>11</v>
          </cell>
          <cell r="AF496">
            <v>2</v>
          </cell>
          <cell r="AG496">
            <v>13</v>
          </cell>
          <cell r="AJ496">
            <v>37</v>
          </cell>
          <cell r="AK496">
            <v>255</v>
          </cell>
          <cell r="AL496">
            <v>244</v>
          </cell>
          <cell r="AM496">
            <v>29</v>
          </cell>
          <cell r="AN496">
            <v>2</v>
          </cell>
          <cell r="AO496">
            <v>9</v>
          </cell>
          <cell r="AP496">
            <v>9</v>
          </cell>
          <cell r="AQ496">
            <v>2</v>
          </cell>
          <cell r="AR496">
            <v>1</v>
          </cell>
          <cell r="AS496">
            <v>7</v>
          </cell>
          <cell r="AV496">
            <v>1</v>
          </cell>
          <cell r="AW496"/>
          <cell r="AZ496">
            <v>2</v>
          </cell>
          <cell r="BA496">
            <v>4</v>
          </cell>
          <cell r="BB496">
            <v>7</v>
          </cell>
          <cell r="BC496">
            <v>0</v>
          </cell>
          <cell r="BD496">
            <v>2</v>
          </cell>
          <cell r="BE496">
            <v>4</v>
          </cell>
          <cell r="BF496">
            <v>7</v>
          </cell>
          <cell r="BG496">
            <v>0</v>
          </cell>
          <cell r="BH496">
            <v>2</v>
          </cell>
          <cell r="BI496">
            <v>4</v>
          </cell>
          <cell r="BJ496">
            <v>7</v>
          </cell>
          <cell r="BK496">
            <v>0</v>
          </cell>
        </row>
        <row r="497">
          <cell r="B497" t="str">
            <v>Kab. Nias Selatan</v>
          </cell>
          <cell r="C497" t="str">
            <v>Prov. Sumatera Utara</v>
          </cell>
          <cell r="D497">
            <v>2</v>
          </cell>
          <cell r="E497">
            <v>4</v>
          </cell>
          <cell r="F497">
            <v>2</v>
          </cell>
          <cell r="G497">
            <v>0</v>
          </cell>
          <cell r="H497">
            <v>60</v>
          </cell>
          <cell r="I497">
            <v>114</v>
          </cell>
          <cell r="J497">
            <v>132</v>
          </cell>
          <cell r="K497">
            <v>14</v>
          </cell>
          <cell r="L497">
            <v>1</v>
          </cell>
          <cell r="T497">
            <v>350</v>
          </cell>
          <cell r="U497">
            <v>2358</v>
          </cell>
          <cell r="V497">
            <v>2352</v>
          </cell>
          <cell r="W497">
            <v>157</v>
          </cell>
          <cell r="X497">
            <v>4</v>
          </cell>
          <cell r="Y497">
            <v>33</v>
          </cell>
          <cell r="Z497">
            <v>27</v>
          </cell>
          <cell r="AA497">
            <v>1</v>
          </cell>
          <cell r="AB497">
            <v>1</v>
          </cell>
          <cell r="AC497">
            <v>1</v>
          </cell>
          <cell r="AF497">
            <v>2</v>
          </cell>
          <cell r="AG497">
            <v>5</v>
          </cell>
          <cell r="AJ497">
            <v>113</v>
          </cell>
          <cell r="AK497">
            <v>675</v>
          </cell>
          <cell r="AL497">
            <v>668</v>
          </cell>
          <cell r="AM497">
            <v>49</v>
          </cell>
          <cell r="AN497">
            <v>22</v>
          </cell>
          <cell r="AO497">
            <v>107</v>
          </cell>
          <cell r="AP497">
            <v>113</v>
          </cell>
          <cell r="AQ497">
            <v>11</v>
          </cell>
          <cell r="AR497"/>
          <cell r="AS497"/>
          <cell r="AV497">
            <v>1</v>
          </cell>
          <cell r="AW497">
            <v>7</v>
          </cell>
          <cell r="AZ497">
            <v>2</v>
          </cell>
          <cell r="BA497">
            <v>29</v>
          </cell>
          <cell r="BB497">
            <v>2</v>
          </cell>
          <cell r="BC497">
            <v>0</v>
          </cell>
          <cell r="BD497">
            <v>2</v>
          </cell>
          <cell r="BE497">
            <v>29</v>
          </cell>
          <cell r="BF497">
            <v>2</v>
          </cell>
          <cell r="BG497">
            <v>0</v>
          </cell>
          <cell r="BH497">
            <v>3</v>
          </cell>
          <cell r="BI497">
            <v>29</v>
          </cell>
          <cell r="BJ497">
            <v>6</v>
          </cell>
          <cell r="BK497">
            <v>0</v>
          </cell>
        </row>
        <row r="498">
          <cell r="B498" t="str">
            <v>Kab. Nias Utara</v>
          </cell>
          <cell r="C498" t="str">
            <v>Prov. Sumatera Utara</v>
          </cell>
          <cell r="D498">
            <v>2</v>
          </cell>
          <cell r="E498">
            <v>6</v>
          </cell>
          <cell r="F498">
            <v>5</v>
          </cell>
          <cell r="G498">
            <v>0</v>
          </cell>
          <cell r="H498">
            <v>13</v>
          </cell>
          <cell r="I498">
            <v>23</v>
          </cell>
          <cell r="J498">
            <v>30</v>
          </cell>
          <cell r="K498">
            <v>0</v>
          </cell>
          <cell r="L498">
            <v>14</v>
          </cell>
          <cell r="M498">
            <v>10</v>
          </cell>
          <cell r="T498">
            <v>162</v>
          </cell>
          <cell r="U498">
            <v>1157</v>
          </cell>
          <cell r="V498">
            <v>1259</v>
          </cell>
          <cell r="W498">
            <v>129</v>
          </cell>
          <cell r="X498">
            <v>3</v>
          </cell>
          <cell r="Y498">
            <v>23</v>
          </cell>
          <cell r="Z498">
            <v>22</v>
          </cell>
          <cell r="AA498">
            <v>3</v>
          </cell>
          <cell r="AB498">
            <v>7</v>
          </cell>
          <cell r="AC498">
            <v>76</v>
          </cell>
          <cell r="AF498">
            <v>6</v>
          </cell>
          <cell r="AG498">
            <v>24</v>
          </cell>
          <cell r="AJ498">
            <v>49</v>
          </cell>
          <cell r="AK498">
            <v>329</v>
          </cell>
          <cell r="AL498">
            <v>372</v>
          </cell>
          <cell r="AM498">
            <v>30</v>
          </cell>
          <cell r="AN498">
            <v>7</v>
          </cell>
          <cell r="AO498">
            <v>42</v>
          </cell>
          <cell r="AP498">
            <v>44</v>
          </cell>
          <cell r="AQ498">
            <v>6</v>
          </cell>
          <cell r="AR498">
            <v>4</v>
          </cell>
          <cell r="AS498">
            <v>76</v>
          </cell>
          <cell r="AV498">
            <v>39</v>
          </cell>
          <cell r="AW498">
            <v>237</v>
          </cell>
          <cell r="AZ498">
            <v>5</v>
          </cell>
          <cell r="BA498">
            <v>24</v>
          </cell>
          <cell r="BB498">
            <v>19</v>
          </cell>
          <cell r="BC498">
            <v>0</v>
          </cell>
          <cell r="BD498">
            <v>5</v>
          </cell>
          <cell r="BE498">
            <v>24</v>
          </cell>
          <cell r="BF498">
            <v>19</v>
          </cell>
          <cell r="BG498">
            <v>0</v>
          </cell>
          <cell r="BH498">
            <v>5</v>
          </cell>
          <cell r="BI498">
            <v>24</v>
          </cell>
          <cell r="BJ498">
            <v>19</v>
          </cell>
          <cell r="BK498">
            <v>0</v>
          </cell>
        </row>
        <row r="499">
          <cell r="B499" t="str">
            <v>Kab. Padang Lawas</v>
          </cell>
          <cell r="C499" t="str">
            <v>Prov. Sumatera Utara</v>
          </cell>
          <cell r="D499">
            <v>6</v>
          </cell>
          <cell r="E499">
            <v>20</v>
          </cell>
          <cell r="F499">
            <v>20</v>
          </cell>
          <cell r="G499">
            <v>0</v>
          </cell>
          <cell r="H499">
            <v>85</v>
          </cell>
          <cell r="I499">
            <v>159</v>
          </cell>
          <cell r="J499">
            <v>162</v>
          </cell>
          <cell r="K499">
            <v>2</v>
          </cell>
          <cell r="L499">
            <v>50</v>
          </cell>
          <cell r="M499">
            <v>83</v>
          </cell>
          <cell r="T499">
            <v>181</v>
          </cell>
          <cell r="U499">
            <v>1451</v>
          </cell>
          <cell r="V499">
            <v>1306</v>
          </cell>
          <cell r="W499">
            <v>144</v>
          </cell>
          <cell r="X499">
            <v>10</v>
          </cell>
          <cell r="Y499">
            <v>46</v>
          </cell>
          <cell r="Z499">
            <v>39</v>
          </cell>
          <cell r="AA499">
            <v>1</v>
          </cell>
          <cell r="AB499">
            <v>8</v>
          </cell>
          <cell r="AC499">
            <v>52</v>
          </cell>
          <cell r="AF499">
            <v>19</v>
          </cell>
          <cell r="AG499">
            <v>57</v>
          </cell>
          <cell r="AJ499">
            <v>32</v>
          </cell>
          <cell r="AK499">
            <v>217</v>
          </cell>
          <cell r="AL499">
            <v>255</v>
          </cell>
          <cell r="AM499">
            <v>31</v>
          </cell>
          <cell r="AN499">
            <v>6</v>
          </cell>
          <cell r="AO499">
            <v>19</v>
          </cell>
          <cell r="AP499">
            <v>21</v>
          </cell>
          <cell r="AQ499">
            <v>6</v>
          </cell>
          <cell r="AR499">
            <v>4</v>
          </cell>
          <cell r="AS499">
            <v>44</v>
          </cell>
          <cell r="AV499">
            <v>46</v>
          </cell>
          <cell r="AW499">
            <v>243</v>
          </cell>
          <cell r="AZ499">
            <v>6</v>
          </cell>
          <cell r="BA499">
            <v>63</v>
          </cell>
          <cell r="BB499">
            <v>50</v>
          </cell>
          <cell r="BC499">
            <v>3</v>
          </cell>
          <cell r="BD499">
            <v>14</v>
          </cell>
          <cell r="BE499">
            <v>104</v>
          </cell>
          <cell r="BF499">
            <v>81</v>
          </cell>
          <cell r="BG499">
            <v>7</v>
          </cell>
          <cell r="BH499">
            <v>15</v>
          </cell>
          <cell r="BI499">
            <v>104</v>
          </cell>
          <cell r="BJ499">
            <v>85</v>
          </cell>
          <cell r="BK499">
            <v>7</v>
          </cell>
        </row>
        <row r="500">
          <cell r="B500" t="str">
            <v>Kab. Padang Lawas utara</v>
          </cell>
          <cell r="C500" t="str">
            <v>Prov. Sumatera Utara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15</v>
          </cell>
          <cell r="I500">
            <v>43</v>
          </cell>
          <cell r="J500">
            <v>30</v>
          </cell>
          <cell r="K500">
            <v>1</v>
          </cell>
          <cell r="L500">
            <v>6</v>
          </cell>
          <cell r="T500">
            <v>209</v>
          </cell>
          <cell r="U500">
            <v>1534</v>
          </cell>
          <cell r="V500">
            <v>1331</v>
          </cell>
          <cell r="W500">
            <v>194</v>
          </cell>
          <cell r="X500">
            <v>9</v>
          </cell>
          <cell r="Y500">
            <v>148</v>
          </cell>
          <cell r="Z500">
            <v>148</v>
          </cell>
          <cell r="AA500">
            <v>8</v>
          </cell>
          <cell r="AB500">
            <v>3</v>
          </cell>
          <cell r="AC500">
            <v>16</v>
          </cell>
          <cell r="AF500">
            <v>8</v>
          </cell>
          <cell r="AG500">
            <v>23</v>
          </cell>
          <cell r="AJ500">
            <v>37</v>
          </cell>
          <cell r="AK500">
            <v>202</v>
          </cell>
          <cell r="AL500">
            <v>249</v>
          </cell>
          <cell r="AM500">
            <v>33</v>
          </cell>
          <cell r="AN500">
            <v>3</v>
          </cell>
          <cell r="AO500">
            <v>33</v>
          </cell>
          <cell r="AP500">
            <v>33</v>
          </cell>
          <cell r="AQ500">
            <v>3</v>
          </cell>
          <cell r="AR500">
            <v>1</v>
          </cell>
          <cell r="AS500">
            <v>9</v>
          </cell>
          <cell r="AV500">
            <v>2</v>
          </cell>
          <cell r="AW500">
            <v>7</v>
          </cell>
          <cell r="AZ500">
            <v>1</v>
          </cell>
          <cell r="BA500">
            <v>3</v>
          </cell>
          <cell r="BB500">
            <v>3</v>
          </cell>
          <cell r="BC500">
            <v>0</v>
          </cell>
          <cell r="BD500">
            <v>3</v>
          </cell>
          <cell r="BE500">
            <v>13</v>
          </cell>
          <cell r="BF500">
            <v>7</v>
          </cell>
          <cell r="BG500">
            <v>0</v>
          </cell>
          <cell r="BH500">
            <v>3</v>
          </cell>
          <cell r="BI500">
            <v>13</v>
          </cell>
          <cell r="BJ500">
            <v>7</v>
          </cell>
          <cell r="BK500">
            <v>0</v>
          </cell>
        </row>
        <row r="501">
          <cell r="B501" t="str">
            <v>Kab. Pakpak Bharat</v>
          </cell>
          <cell r="C501" t="str">
            <v>Prov. Sumatera Utara</v>
          </cell>
          <cell r="D501">
            <v>6</v>
          </cell>
          <cell r="E501">
            <v>24</v>
          </cell>
          <cell r="F501">
            <v>20</v>
          </cell>
          <cell r="G501">
            <v>6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1</v>
          </cell>
          <cell r="M501">
            <v>3</v>
          </cell>
          <cell r="T501">
            <v>57</v>
          </cell>
          <cell r="U501">
            <v>376</v>
          </cell>
          <cell r="V501">
            <v>404</v>
          </cell>
          <cell r="W501">
            <v>57</v>
          </cell>
          <cell r="X501">
            <v>1</v>
          </cell>
          <cell r="Y501">
            <v>7</v>
          </cell>
          <cell r="Z501">
            <v>7</v>
          </cell>
          <cell r="AA501">
            <v>0</v>
          </cell>
          <cell r="AB501"/>
          <cell r="AC501"/>
          <cell r="AD501"/>
          <cell r="AE501"/>
          <cell r="AJ501">
            <v>26</v>
          </cell>
          <cell r="AK501">
            <v>124</v>
          </cell>
          <cell r="AL501">
            <v>154</v>
          </cell>
          <cell r="AM501">
            <v>24</v>
          </cell>
          <cell r="AN501">
            <v>1</v>
          </cell>
          <cell r="AO501">
            <v>0</v>
          </cell>
          <cell r="AP501">
            <v>0</v>
          </cell>
          <cell r="AQ501">
            <v>0</v>
          </cell>
          <cell r="AR501"/>
          <cell r="AS501"/>
          <cell r="AV501"/>
          <cell r="AW501"/>
          <cell r="AZ501">
            <v>3</v>
          </cell>
          <cell r="BA501">
            <v>26</v>
          </cell>
          <cell r="BB501">
            <v>6</v>
          </cell>
          <cell r="BC501">
            <v>0</v>
          </cell>
          <cell r="BD501">
            <v>4</v>
          </cell>
          <cell r="BE501">
            <v>28</v>
          </cell>
          <cell r="BF501">
            <v>10</v>
          </cell>
          <cell r="BG501">
            <v>0</v>
          </cell>
          <cell r="BH501">
            <v>5</v>
          </cell>
          <cell r="BI501">
            <v>28</v>
          </cell>
          <cell r="BJ501">
            <v>14</v>
          </cell>
          <cell r="BK501">
            <v>0</v>
          </cell>
        </row>
        <row r="502">
          <cell r="B502" t="str">
            <v>Kab. Samosir</v>
          </cell>
          <cell r="C502" t="str">
            <v>Prov. Sumatera Utara</v>
          </cell>
          <cell r="D502">
            <v>1</v>
          </cell>
          <cell r="E502">
            <v>5</v>
          </cell>
          <cell r="F502">
            <v>2</v>
          </cell>
          <cell r="G502">
            <v>1</v>
          </cell>
          <cell r="H502">
            <v>3</v>
          </cell>
          <cell r="I502">
            <v>12</v>
          </cell>
          <cell r="J502">
            <v>12</v>
          </cell>
          <cell r="K502">
            <v>2</v>
          </cell>
          <cell r="L502">
            <v>113</v>
          </cell>
          <cell r="M502">
            <v>263</v>
          </cell>
          <cell r="T502">
            <v>187</v>
          </cell>
          <cell r="U502">
            <v>1157</v>
          </cell>
          <cell r="V502">
            <v>1188</v>
          </cell>
          <cell r="W502">
            <v>132</v>
          </cell>
          <cell r="X502">
            <v>7</v>
          </cell>
          <cell r="Y502">
            <v>55</v>
          </cell>
          <cell r="Z502">
            <v>53</v>
          </cell>
          <cell r="AA502">
            <v>7</v>
          </cell>
          <cell r="AB502">
            <v>4</v>
          </cell>
          <cell r="AC502">
            <v>61</v>
          </cell>
          <cell r="AF502">
            <v>37</v>
          </cell>
          <cell r="AG502">
            <v>240</v>
          </cell>
          <cell r="AJ502">
            <v>25</v>
          </cell>
          <cell r="AK502">
            <v>265</v>
          </cell>
          <cell r="AL502">
            <v>278</v>
          </cell>
          <cell r="AM502">
            <v>24</v>
          </cell>
          <cell r="AN502">
            <v>9</v>
          </cell>
          <cell r="AO502">
            <v>61</v>
          </cell>
          <cell r="AP502">
            <v>62</v>
          </cell>
          <cell r="AQ502">
            <v>9</v>
          </cell>
          <cell r="AR502">
            <v>1</v>
          </cell>
          <cell r="AS502">
            <v>17</v>
          </cell>
          <cell r="AV502">
            <v>63</v>
          </cell>
          <cell r="AW502">
            <v>466</v>
          </cell>
          <cell r="AZ502">
            <v>1</v>
          </cell>
          <cell r="BA502">
            <v>5</v>
          </cell>
          <cell r="BB502">
            <v>1</v>
          </cell>
          <cell r="BC502">
            <v>0</v>
          </cell>
          <cell r="BD502">
            <v>3</v>
          </cell>
          <cell r="BE502">
            <v>11</v>
          </cell>
          <cell r="BF502">
            <v>15</v>
          </cell>
          <cell r="BG502">
            <v>0</v>
          </cell>
          <cell r="BH502">
            <v>3</v>
          </cell>
          <cell r="BI502">
            <v>11</v>
          </cell>
          <cell r="BJ502">
            <v>15</v>
          </cell>
          <cell r="BK502">
            <v>0</v>
          </cell>
        </row>
        <row r="503">
          <cell r="B503" t="str">
            <v>Kab. Serdang Bedagai</v>
          </cell>
          <cell r="C503" t="str">
            <v>Prov. Sumatera Utara</v>
          </cell>
          <cell r="D503">
            <v>6</v>
          </cell>
          <cell r="E503">
            <v>15</v>
          </cell>
          <cell r="F503">
            <v>17</v>
          </cell>
          <cell r="G503">
            <v>6</v>
          </cell>
          <cell r="H503">
            <v>190</v>
          </cell>
          <cell r="I503">
            <v>280</v>
          </cell>
          <cell r="J503">
            <v>317</v>
          </cell>
          <cell r="K503">
            <v>93</v>
          </cell>
          <cell r="L503">
            <v>96</v>
          </cell>
          <cell r="M503">
            <v>182</v>
          </cell>
          <cell r="T503">
            <v>426</v>
          </cell>
          <cell r="U503">
            <v>3009</v>
          </cell>
          <cell r="V503">
            <v>2874</v>
          </cell>
          <cell r="W503">
            <v>360</v>
          </cell>
          <cell r="X503">
            <v>46</v>
          </cell>
          <cell r="Y503">
            <v>291</v>
          </cell>
          <cell r="Z503">
            <v>282</v>
          </cell>
          <cell r="AA503">
            <v>23</v>
          </cell>
          <cell r="AB503">
            <v>4</v>
          </cell>
          <cell r="AC503">
            <v>39</v>
          </cell>
          <cell r="AF503">
            <v>51</v>
          </cell>
          <cell r="AG503">
            <v>290</v>
          </cell>
          <cell r="AJ503">
            <v>39</v>
          </cell>
          <cell r="AK503">
            <v>561</v>
          </cell>
          <cell r="AL503">
            <v>570</v>
          </cell>
          <cell r="AM503">
            <v>38</v>
          </cell>
          <cell r="AN503">
            <v>50</v>
          </cell>
          <cell r="AO503">
            <v>238</v>
          </cell>
          <cell r="AP503">
            <v>252</v>
          </cell>
          <cell r="AQ503">
            <v>41</v>
          </cell>
          <cell r="AR503">
            <v>3</v>
          </cell>
          <cell r="AS503">
            <v>52</v>
          </cell>
          <cell r="AV503">
            <v>71</v>
          </cell>
          <cell r="AW503">
            <v>378</v>
          </cell>
          <cell r="AZ503">
            <v>16</v>
          </cell>
          <cell r="BA503">
            <v>131</v>
          </cell>
          <cell r="BB503">
            <v>44</v>
          </cell>
          <cell r="BC503">
            <v>14</v>
          </cell>
          <cell r="BD503">
            <v>17</v>
          </cell>
          <cell r="BE503">
            <v>142</v>
          </cell>
          <cell r="BF503">
            <v>53</v>
          </cell>
          <cell r="BG503">
            <v>16</v>
          </cell>
          <cell r="BH503">
            <v>18</v>
          </cell>
          <cell r="BI503">
            <v>146</v>
          </cell>
          <cell r="BJ503">
            <v>54</v>
          </cell>
          <cell r="BK503">
            <v>16</v>
          </cell>
        </row>
        <row r="504">
          <cell r="B504" t="str">
            <v>Kab. Simalungun</v>
          </cell>
          <cell r="C504" t="str">
            <v>Prov. Sumatera Utara</v>
          </cell>
          <cell r="D504">
            <v>2</v>
          </cell>
          <cell r="E504">
            <v>9</v>
          </cell>
          <cell r="F504">
            <v>9</v>
          </cell>
          <cell r="G504">
            <v>2</v>
          </cell>
          <cell r="H504">
            <v>144</v>
          </cell>
          <cell r="I504">
            <v>244</v>
          </cell>
          <cell r="J504">
            <v>281</v>
          </cell>
          <cell r="K504">
            <v>26</v>
          </cell>
          <cell r="L504">
            <v>15</v>
          </cell>
          <cell r="M504">
            <v>30</v>
          </cell>
          <cell r="T504">
            <v>765</v>
          </cell>
          <cell r="U504">
            <v>4781</v>
          </cell>
          <cell r="V504">
            <v>4853</v>
          </cell>
          <cell r="W504">
            <v>634</v>
          </cell>
          <cell r="X504">
            <v>55</v>
          </cell>
          <cell r="Y504">
            <v>375</v>
          </cell>
          <cell r="Z504">
            <v>374</v>
          </cell>
          <cell r="AA504">
            <v>40</v>
          </cell>
          <cell r="AB504">
            <v>4</v>
          </cell>
          <cell r="AC504">
            <v>51</v>
          </cell>
          <cell r="AF504">
            <v>4</v>
          </cell>
          <cell r="AG504">
            <v>23</v>
          </cell>
          <cell r="AJ504">
            <v>62</v>
          </cell>
          <cell r="AK504">
            <v>884</v>
          </cell>
          <cell r="AL504">
            <v>900</v>
          </cell>
          <cell r="AM504">
            <v>55</v>
          </cell>
          <cell r="AN504">
            <v>90</v>
          </cell>
          <cell r="AO504">
            <v>447</v>
          </cell>
          <cell r="AP504">
            <v>484</v>
          </cell>
          <cell r="AQ504">
            <v>79</v>
          </cell>
          <cell r="AR504">
            <v>4</v>
          </cell>
          <cell r="AS504">
            <v>97</v>
          </cell>
          <cell r="AV504">
            <v>25</v>
          </cell>
          <cell r="AW504">
            <v>168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5</v>
          </cell>
          <cell r="BE504">
            <v>20</v>
          </cell>
          <cell r="BF504">
            <v>9</v>
          </cell>
          <cell r="BG504">
            <v>3</v>
          </cell>
          <cell r="BH504">
            <v>7</v>
          </cell>
          <cell r="BI504">
            <v>22</v>
          </cell>
          <cell r="BJ504">
            <v>13</v>
          </cell>
          <cell r="BK504">
            <v>3</v>
          </cell>
        </row>
        <row r="505">
          <cell r="B505" t="str">
            <v>Kab. Tapanuli Selatan</v>
          </cell>
          <cell r="C505" t="str">
            <v>Prov. Sumatera Utara</v>
          </cell>
          <cell r="D505">
            <v>4</v>
          </cell>
          <cell r="E505">
            <v>6</v>
          </cell>
          <cell r="F505">
            <v>5</v>
          </cell>
          <cell r="G505">
            <v>1</v>
          </cell>
          <cell r="H505">
            <v>114</v>
          </cell>
          <cell r="I505">
            <v>300</v>
          </cell>
          <cell r="J505">
            <v>241</v>
          </cell>
          <cell r="K505">
            <v>21</v>
          </cell>
          <cell r="L505">
            <v>39</v>
          </cell>
          <cell r="M505">
            <v>86</v>
          </cell>
          <cell r="T505">
            <v>270</v>
          </cell>
          <cell r="U505">
            <v>1845</v>
          </cell>
          <cell r="V505">
            <v>1739</v>
          </cell>
          <cell r="W505">
            <v>224</v>
          </cell>
          <cell r="X505">
            <v>15</v>
          </cell>
          <cell r="Y505">
            <v>105</v>
          </cell>
          <cell r="Z505">
            <v>100</v>
          </cell>
          <cell r="AA505">
            <v>11</v>
          </cell>
          <cell r="AB505">
            <v>8</v>
          </cell>
          <cell r="AC505">
            <v>122</v>
          </cell>
          <cell r="AF505">
            <v>31</v>
          </cell>
          <cell r="AG505">
            <v>138</v>
          </cell>
          <cell r="AJ505">
            <v>47</v>
          </cell>
          <cell r="AK505">
            <v>421</v>
          </cell>
          <cell r="AL505">
            <v>426</v>
          </cell>
          <cell r="AM505">
            <v>44</v>
          </cell>
          <cell r="AN505">
            <v>2</v>
          </cell>
          <cell r="AO505">
            <v>5</v>
          </cell>
          <cell r="AP505">
            <v>5</v>
          </cell>
          <cell r="AQ505">
            <v>1</v>
          </cell>
          <cell r="AR505">
            <v>2</v>
          </cell>
          <cell r="AS505">
            <v>42</v>
          </cell>
          <cell r="AV505">
            <v>26</v>
          </cell>
          <cell r="AW505">
            <v>138</v>
          </cell>
          <cell r="AZ505">
            <v>2</v>
          </cell>
          <cell r="BA505">
            <v>12</v>
          </cell>
          <cell r="BB505">
            <v>4</v>
          </cell>
          <cell r="BC505">
            <v>0</v>
          </cell>
          <cell r="BD505">
            <v>7</v>
          </cell>
          <cell r="BE505">
            <v>41</v>
          </cell>
          <cell r="BF505">
            <v>26</v>
          </cell>
          <cell r="BG505">
            <v>3</v>
          </cell>
          <cell r="BH505">
            <v>8</v>
          </cell>
          <cell r="BI505">
            <v>42</v>
          </cell>
          <cell r="BJ505">
            <v>27</v>
          </cell>
          <cell r="BK505">
            <v>3</v>
          </cell>
        </row>
        <row r="506">
          <cell r="B506" t="str">
            <v>Kab. Tapanuli Tengah</v>
          </cell>
          <cell r="C506" t="str">
            <v>Prov. Sumatera Utara</v>
          </cell>
          <cell r="D506">
            <v>8</v>
          </cell>
          <cell r="E506">
            <v>20</v>
          </cell>
          <cell r="F506">
            <v>15</v>
          </cell>
          <cell r="G506">
            <v>0</v>
          </cell>
          <cell r="H506">
            <v>19</v>
          </cell>
          <cell r="I506">
            <v>39</v>
          </cell>
          <cell r="J506">
            <v>37</v>
          </cell>
          <cell r="K506">
            <v>1</v>
          </cell>
          <cell r="L506">
            <v>4</v>
          </cell>
          <cell r="M506">
            <v>4</v>
          </cell>
          <cell r="T506">
            <v>292</v>
          </cell>
          <cell r="U506">
            <v>1984</v>
          </cell>
          <cell r="V506">
            <v>2028</v>
          </cell>
          <cell r="W506">
            <v>250</v>
          </cell>
          <cell r="X506">
            <v>17</v>
          </cell>
          <cell r="Y506">
            <v>117</v>
          </cell>
          <cell r="Z506">
            <v>117</v>
          </cell>
          <cell r="AA506">
            <v>12</v>
          </cell>
          <cell r="AB506">
            <v>2</v>
          </cell>
          <cell r="AC506">
            <v>16</v>
          </cell>
          <cell r="AF506">
            <v>2</v>
          </cell>
          <cell r="AG506">
            <v>22</v>
          </cell>
          <cell r="AJ506">
            <v>57</v>
          </cell>
          <cell r="AK506">
            <v>510</v>
          </cell>
          <cell r="AL506">
            <v>526</v>
          </cell>
          <cell r="AM506">
            <v>47</v>
          </cell>
          <cell r="AN506">
            <v>21</v>
          </cell>
          <cell r="AO506">
            <v>109</v>
          </cell>
          <cell r="AP506">
            <v>113</v>
          </cell>
          <cell r="AQ506">
            <v>17</v>
          </cell>
          <cell r="AR506">
            <v>1</v>
          </cell>
          <cell r="AS506">
            <v>6</v>
          </cell>
          <cell r="AV506">
            <v>2</v>
          </cell>
          <cell r="AW506">
            <v>11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5</v>
          </cell>
          <cell r="BE506">
            <v>19</v>
          </cell>
          <cell r="BF506">
            <v>9</v>
          </cell>
          <cell r="BG506">
            <v>0</v>
          </cell>
          <cell r="BH506">
            <v>11</v>
          </cell>
          <cell r="BI506">
            <v>27</v>
          </cell>
          <cell r="BJ506">
            <v>16</v>
          </cell>
          <cell r="BK506">
            <v>0</v>
          </cell>
        </row>
        <row r="507">
          <cell r="B507" t="str">
            <v>Kab. Tapanuli Utara</v>
          </cell>
          <cell r="C507" t="str">
            <v>Prov. Sumatera Utara</v>
          </cell>
          <cell r="D507">
            <v>11</v>
          </cell>
          <cell r="E507">
            <v>25</v>
          </cell>
          <cell r="F507">
            <v>24</v>
          </cell>
          <cell r="G507">
            <v>0</v>
          </cell>
          <cell r="H507">
            <v>21</v>
          </cell>
          <cell r="I507">
            <v>54</v>
          </cell>
          <cell r="J507">
            <v>56</v>
          </cell>
          <cell r="K507">
            <v>1</v>
          </cell>
          <cell r="T507">
            <v>376</v>
          </cell>
          <cell r="U507">
            <v>2334</v>
          </cell>
          <cell r="V507">
            <v>2376</v>
          </cell>
          <cell r="W507">
            <v>351</v>
          </cell>
          <cell r="X507">
            <v>10</v>
          </cell>
          <cell r="Y507">
            <v>96</v>
          </cell>
          <cell r="Z507">
            <v>90</v>
          </cell>
          <cell r="AA507">
            <v>7</v>
          </cell>
          <cell r="AB507">
            <v>1</v>
          </cell>
          <cell r="AC507">
            <v>12</v>
          </cell>
          <cell r="AF507">
            <v>1</v>
          </cell>
          <cell r="AG507">
            <v>9</v>
          </cell>
          <cell r="AJ507">
            <v>71</v>
          </cell>
          <cell r="AK507">
            <v>700</v>
          </cell>
          <cell r="AL507">
            <v>718</v>
          </cell>
          <cell r="AM507">
            <v>66</v>
          </cell>
          <cell r="AN507">
            <v>9</v>
          </cell>
          <cell r="AO507">
            <v>65</v>
          </cell>
          <cell r="AP507">
            <v>71</v>
          </cell>
          <cell r="AQ507">
            <v>9</v>
          </cell>
          <cell r="AR507">
            <v>1</v>
          </cell>
          <cell r="AS507">
            <v>3</v>
          </cell>
          <cell r="AV507"/>
          <cell r="AW507"/>
          <cell r="AZ507">
            <v>4</v>
          </cell>
          <cell r="BA507">
            <v>24</v>
          </cell>
          <cell r="BB507">
            <v>15</v>
          </cell>
          <cell r="BC507">
            <v>1</v>
          </cell>
          <cell r="BD507">
            <v>6</v>
          </cell>
          <cell r="BE507">
            <v>36</v>
          </cell>
          <cell r="BF507">
            <v>25</v>
          </cell>
          <cell r="BG507">
            <v>1</v>
          </cell>
          <cell r="BH507">
            <v>6</v>
          </cell>
          <cell r="BI507">
            <v>36</v>
          </cell>
          <cell r="BJ507">
            <v>25</v>
          </cell>
          <cell r="BK507">
            <v>1</v>
          </cell>
        </row>
        <row r="508">
          <cell r="B508" t="str">
            <v>Kab. Toba Samosir</v>
          </cell>
          <cell r="C508" t="str">
            <v>Prov. Sumatera Utara</v>
          </cell>
          <cell r="D508">
            <v>6</v>
          </cell>
          <cell r="E508">
            <v>30</v>
          </cell>
          <cell r="F508">
            <v>12</v>
          </cell>
          <cell r="G508">
            <v>3</v>
          </cell>
          <cell r="H508">
            <v>22</v>
          </cell>
          <cell r="I508">
            <v>71</v>
          </cell>
          <cell r="J508">
            <v>74</v>
          </cell>
          <cell r="K508">
            <v>8</v>
          </cell>
          <cell r="L508">
            <v>27</v>
          </cell>
          <cell r="M508">
            <v>66</v>
          </cell>
          <cell r="T508">
            <v>211</v>
          </cell>
          <cell r="U508">
            <v>1354</v>
          </cell>
          <cell r="V508">
            <v>1405</v>
          </cell>
          <cell r="W508">
            <v>173</v>
          </cell>
          <cell r="X508">
            <v>13</v>
          </cell>
          <cell r="Y508">
            <v>134</v>
          </cell>
          <cell r="Z508">
            <v>135</v>
          </cell>
          <cell r="AA508">
            <v>6</v>
          </cell>
          <cell r="AB508">
            <v>1</v>
          </cell>
          <cell r="AC508">
            <v>16</v>
          </cell>
          <cell r="AF508">
            <v>12</v>
          </cell>
          <cell r="AG508">
            <v>86</v>
          </cell>
          <cell r="AJ508">
            <v>44</v>
          </cell>
          <cell r="AK508">
            <v>430</v>
          </cell>
          <cell r="AL508">
            <v>475</v>
          </cell>
          <cell r="AM508">
            <v>41</v>
          </cell>
          <cell r="AN508">
            <v>6</v>
          </cell>
          <cell r="AO508">
            <v>45</v>
          </cell>
          <cell r="AP508">
            <v>46</v>
          </cell>
          <cell r="AQ508">
            <v>6</v>
          </cell>
          <cell r="AR508">
            <v>1</v>
          </cell>
          <cell r="AS508">
            <v>31</v>
          </cell>
          <cell r="AV508">
            <v>8</v>
          </cell>
          <cell r="AW508">
            <v>35</v>
          </cell>
          <cell r="AZ508">
            <v>1</v>
          </cell>
          <cell r="BA508">
            <v>7</v>
          </cell>
          <cell r="BB508">
            <v>3</v>
          </cell>
          <cell r="BC508">
            <v>1</v>
          </cell>
          <cell r="BD508">
            <v>1</v>
          </cell>
          <cell r="BE508">
            <v>7</v>
          </cell>
          <cell r="BF508">
            <v>3</v>
          </cell>
          <cell r="BG508">
            <v>1</v>
          </cell>
          <cell r="BH508">
            <v>2</v>
          </cell>
          <cell r="BI508">
            <v>10</v>
          </cell>
          <cell r="BJ508">
            <v>5</v>
          </cell>
          <cell r="BK508">
            <v>1</v>
          </cell>
        </row>
        <row r="509">
          <cell r="B509" t="str">
            <v>Kota Binjai</v>
          </cell>
          <cell r="C509" t="str">
            <v>Prov. Sumatera Utara</v>
          </cell>
          <cell r="D509">
            <v>4</v>
          </cell>
          <cell r="E509">
            <v>12</v>
          </cell>
          <cell r="F509">
            <v>12</v>
          </cell>
          <cell r="G509">
            <v>2</v>
          </cell>
          <cell r="H509">
            <v>77</v>
          </cell>
          <cell r="I509">
            <v>169</v>
          </cell>
          <cell r="J509">
            <v>181</v>
          </cell>
          <cell r="K509">
            <v>15</v>
          </cell>
          <cell r="L509">
            <v>88</v>
          </cell>
          <cell r="M509">
            <v>166</v>
          </cell>
          <cell r="T509">
            <v>123</v>
          </cell>
          <cell r="U509">
            <v>990</v>
          </cell>
          <cell r="V509">
            <v>963</v>
          </cell>
          <cell r="W509">
            <v>121</v>
          </cell>
          <cell r="X509">
            <v>41</v>
          </cell>
          <cell r="Y509">
            <v>360</v>
          </cell>
          <cell r="Z509">
            <v>311</v>
          </cell>
          <cell r="AA509">
            <v>24</v>
          </cell>
          <cell r="AB509">
            <v>1</v>
          </cell>
          <cell r="AC509">
            <v>14</v>
          </cell>
          <cell r="AF509">
            <v>8</v>
          </cell>
          <cell r="AG509">
            <v>67</v>
          </cell>
          <cell r="AJ509">
            <v>15</v>
          </cell>
          <cell r="AK509">
            <v>319</v>
          </cell>
          <cell r="AL509">
            <v>332</v>
          </cell>
          <cell r="AM509">
            <v>14</v>
          </cell>
          <cell r="AN509">
            <v>35</v>
          </cell>
          <cell r="AO509">
            <v>189</v>
          </cell>
          <cell r="AP509">
            <v>193</v>
          </cell>
          <cell r="AQ509">
            <v>30</v>
          </cell>
          <cell r="AR509">
            <v>1</v>
          </cell>
          <cell r="AS509">
            <v>26</v>
          </cell>
          <cell r="AV509">
            <v>17</v>
          </cell>
          <cell r="AW509">
            <v>158</v>
          </cell>
          <cell r="AZ509">
            <v>7</v>
          </cell>
          <cell r="BA509">
            <v>60</v>
          </cell>
          <cell r="BB509">
            <v>30</v>
          </cell>
          <cell r="BC509">
            <v>5</v>
          </cell>
          <cell r="BD509">
            <v>7</v>
          </cell>
          <cell r="BE509">
            <v>60</v>
          </cell>
          <cell r="BF509">
            <v>30</v>
          </cell>
          <cell r="BG509">
            <v>5</v>
          </cell>
          <cell r="BH509">
            <v>7</v>
          </cell>
          <cell r="BI509">
            <v>60</v>
          </cell>
          <cell r="BJ509">
            <v>30</v>
          </cell>
          <cell r="BK509">
            <v>5</v>
          </cell>
        </row>
        <row r="510">
          <cell r="B510" t="str">
            <v>Kota Gunungsitoli</v>
          </cell>
          <cell r="C510" t="str">
            <v>Prov. Sumatera Utara</v>
          </cell>
          <cell r="D510">
            <v>3</v>
          </cell>
          <cell r="E510">
            <v>14</v>
          </cell>
          <cell r="F510">
            <v>11</v>
          </cell>
          <cell r="G510">
            <v>2</v>
          </cell>
          <cell r="H510">
            <v>23</v>
          </cell>
          <cell r="I510">
            <v>85</v>
          </cell>
          <cell r="J510">
            <v>83</v>
          </cell>
          <cell r="K510">
            <v>12</v>
          </cell>
          <cell r="L510">
            <v>8</v>
          </cell>
          <cell r="M510">
            <v>14</v>
          </cell>
          <cell r="T510">
            <v>98</v>
          </cell>
          <cell r="U510">
            <v>811</v>
          </cell>
          <cell r="V510">
            <v>819</v>
          </cell>
          <cell r="W510">
            <v>96</v>
          </cell>
          <cell r="X510">
            <v>7</v>
          </cell>
          <cell r="Y510">
            <v>58</v>
          </cell>
          <cell r="Z510">
            <v>59</v>
          </cell>
          <cell r="AA510">
            <v>4</v>
          </cell>
          <cell r="AB510">
            <v>3</v>
          </cell>
          <cell r="AC510">
            <v>39</v>
          </cell>
          <cell r="AF510">
            <v>7</v>
          </cell>
          <cell r="AG510">
            <v>29</v>
          </cell>
          <cell r="AJ510">
            <v>26</v>
          </cell>
          <cell r="AK510">
            <v>253</v>
          </cell>
          <cell r="AL510">
            <v>282</v>
          </cell>
          <cell r="AM510">
            <v>20</v>
          </cell>
          <cell r="AN510">
            <v>9</v>
          </cell>
          <cell r="AO510">
            <v>66</v>
          </cell>
          <cell r="AP510">
            <v>77</v>
          </cell>
          <cell r="AQ510">
            <v>9</v>
          </cell>
          <cell r="AR510">
            <v>1</v>
          </cell>
          <cell r="AS510">
            <v>13</v>
          </cell>
          <cell r="AV510">
            <v>4</v>
          </cell>
          <cell r="AW510">
            <v>11</v>
          </cell>
          <cell r="AZ510">
            <v>9</v>
          </cell>
          <cell r="BA510">
            <v>55</v>
          </cell>
          <cell r="BB510">
            <v>41</v>
          </cell>
          <cell r="BC510">
            <v>0</v>
          </cell>
          <cell r="BD510">
            <v>10</v>
          </cell>
          <cell r="BE510">
            <v>65</v>
          </cell>
          <cell r="BF510">
            <v>45</v>
          </cell>
          <cell r="BG510">
            <v>0</v>
          </cell>
          <cell r="BH510">
            <v>10</v>
          </cell>
          <cell r="BI510">
            <v>65</v>
          </cell>
          <cell r="BJ510">
            <v>45</v>
          </cell>
          <cell r="BK510">
            <v>0</v>
          </cell>
        </row>
        <row r="511">
          <cell r="B511" t="str">
            <v>Kota Medan</v>
          </cell>
          <cell r="C511" t="str">
            <v>Prov. Sumatera Utara</v>
          </cell>
          <cell r="D511">
            <v>5</v>
          </cell>
          <cell r="E511">
            <v>20</v>
          </cell>
          <cell r="F511">
            <v>21</v>
          </cell>
          <cell r="G511">
            <v>2</v>
          </cell>
          <cell r="H511">
            <v>421</v>
          </cell>
          <cell r="I511">
            <v>1285</v>
          </cell>
          <cell r="J511">
            <v>1304</v>
          </cell>
          <cell r="K511">
            <v>122</v>
          </cell>
          <cell r="L511">
            <v>280</v>
          </cell>
          <cell r="M511">
            <v>738</v>
          </cell>
          <cell r="T511">
            <v>382</v>
          </cell>
          <cell r="U511">
            <v>4023</v>
          </cell>
          <cell r="V511">
            <v>3199</v>
          </cell>
          <cell r="W511">
            <v>313</v>
          </cell>
          <cell r="X511">
            <v>494</v>
          </cell>
          <cell r="Y511">
            <v>5157</v>
          </cell>
          <cell r="Z511">
            <v>5118</v>
          </cell>
          <cell r="AA511">
            <v>324</v>
          </cell>
          <cell r="AB511">
            <v>12</v>
          </cell>
          <cell r="AC511">
            <v>264</v>
          </cell>
          <cell r="AF511">
            <v>74</v>
          </cell>
          <cell r="AG511">
            <v>609</v>
          </cell>
          <cell r="AJ511">
            <v>45</v>
          </cell>
          <cell r="AK511">
            <v>1165</v>
          </cell>
          <cell r="AL511">
            <v>1131</v>
          </cell>
          <cell r="AM511">
            <v>45</v>
          </cell>
          <cell r="AN511">
            <v>353</v>
          </cell>
          <cell r="AO511">
            <v>2522</v>
          </cell>
          <cell r="AP511">
            <v>2681</v>
          </cell>
          <cell r="AQ511">
            <v>283</v>
          </cell>
          <cell r="AR511">
            <v>3</v>
          </cell>
          <cell r="AS511">
            <v>83</v>
          </cell>
          <cell r="AV511">
            <v>82</v>
          </cell>
          <cell r="AW511">
            <v>620</v>
          </cell>
          <cell r="AZ511">
            <v>35</v>
          </cell>
          <cell r="BA511">
            <v>343</v>
          </cell>
          <cell r="BB511">
            <v>141</v>
          </cell>
          <cell r="BC511">
            <v>31</v>
          </cell>
          <cell r="BD511">
            <v>41</v>
          </cell>
          <cell r="BE511">
            <v>371</v>
          </cell>
          <cell r="BF511">
            <v>154</v>
          </cell>
          <cell r="BG511">
            <v>34</v>
          </cell>
          <cell r="BH511">
            <v>41</v>
          </cell>
          <cell r="BI511">
            <v>373</v>
          </cell>
          <cell r="BJ511">
            <v>155</v>
          </cell>
          <cell r="BK511">
            <v>34</v>
          </cell>
        </row>
        <row r="512">
          <cell r="B512" t="str">
            <v>Kota Padang Sidimpuan</v>
          </cell>
          <cell r="C512" t="str">
            <v>Prov. Sumatera Utara</v>
          </cell>
          <cell r="D512">
            <v>3</v>
          </cell>
          <cell r="E512">
            <v>11</v>
          </cell>
          <cell r="F512">
            <v>9</v>
          </cell>
          <cell r="G512">
            <v>2</v>
          </cell>
          <cell r="H512">
            <v>44</v>
          </cell>
          <cell r="I512">
            <v>104</v>
          </cell>
          <cell r="J512">
            <v>115</v>
          </cell>
          <cell r="K512">
            <v>24</v>
          </cell>
          <cell r="L512">
            <v>45</v>
          </cell>
          <cell r="M512">
            <v>177</v>
          </cell>
          <cell r="T512">
            <v>84</v>
          </cell>
          <cell r="U512">
            <v>833</v>
          </cell>
          <cell r="V512">
            <v>748</v>
          </cell>
          <cell r="W512">
            <v>82</v>
          </cell>
          <cell r="X512">
            <v>11</v>
          </cell>
          <cell r="Y512">
            <v>127</v>
          </cell>
          <cell r="Z512">
            <v>125</v>
          </cell>
          <cell r="AA512">
            <v>9</v>
          </cell>
          <cell r="AB512">
            <v>2</v>
          </cell>
          <cell r="AC512">
            <v>42</v>
          </cell>
          <cell r="AF512">
            <v>7</v>
          </cell>
          <cell r="AG512">
            <v>739</v>
          </cell>
          <cell r="AJ512">
            <v>11</v>
          </cell>
          <cell r="AK512">
            <v>298</v>
          </cell>
          <cell r="AL512">
            <v>296</v>
          </cell>
          <cell r="AM512">
            <v>10</v>
          </cell>
          <cell r="AN512">
            <v>15</v>
          </cell>
          <cell r="AO512">
            <v>95</v>
          </cell>
          <cell r="AP512">
            <v>101</v>
          </cell>
          <cell r="AQ512">
            <v>12</v>
          </cell>
          <cell r="AR512">
            <v>2</v>
          </cell>
          <cell r="AS512">
            <v>45</v>
          </cell>
          <cell r="AV512">
            <v>16</v>
          </cell>
          <cell r="AW512">
            <v>169</v>
          </cell>
          <cell r="AZ512">
            <v>5</v>
          </cell>
          <cell r="BA512">
            <v>47</v>
          </cell>
          <cell r="BB512">
            <v>25</v>
          </cell>
          <cell r="BC512">
            <v>3</v>
          </cell>
          <cell r="BD512">
            <v>12</v>
          </cell>
          <cell r="BE512">
            <v>63</v>
          </cell>
          <cell r="BF512">
            <v>32</v>
          </cell>
          <cell r="BG512">
            <v>6</v>
          </cell>
          <cell r="BH512">
            <v>15</v>
          </cell>
          <cell r="BI512">
            <v>65</v>
          </cell>
          <cell r="BJ512">
            <v>37</v>
          </cell>
          <cell r="BK512">
            <v>6</v>
          </cell>
        </row>
        <row r="513">
          <cell r="B513" t="str">
            <v>Kota Pematangsiantar</v>
          </cell>
          <cell r="C513" t="str">
            <v>Prov. Sumatera Utara</v>
          </cell>
          <cell r="D513">
            <v>3</v>
          </cell>
          <cell r="E513">
            <v>16</v>
          </cell>
          <cell r="F513">
            <v>18</v>
          </cell>
          <cell r="G513">
            <v>3</v>
          </cell>
          <cell r="H513">
            <v>41</v>
          </cell>
          <cell r="I513">
            <v>125</v>
          </cell>
          <cell r="J513">
            <v>138</v>
          </cell>
          <cell r="K513">
            <v>19</v>
          </cell>
          <cell r="L513">
            <v>4</v>
          </cell>
          <cell r="M513">
            <v>18</v>
          </cell>
          <cell r="T513">
            <v>116</v>
          </cell>
          <cell r="U513">
            <v>724</v>
          </cell>
          <cell r="V513">
            <v>749</v>
          </cell>
          <cell r="W513">
            <v>112</v>
          </cell>
          <cell r="X513">
            <v>46</v>
          </cell>
          <cell r="Y513">
            <v>460</v>
          </cell>
          <cell r="Z513">
            <v>469</v>
          </cell>
          <cell r="AA513">
            <v>33</v>
          </cell>
          <cell r="AB513">
            <v>2</v>
          </cell>
          <cell r="AC513">
            <v>59</v>
          </cell>
          <cell r="AF513">
            <v>4</v>
          </cell>
          <cell r="AG513">
            <v>24</v>
          </cell>
          <cell r="AJ513">
            <v>13</v>
          </cell>
          <cell r="AK513">
            <v>327</v>
          </cell>
          <cell r="AL513">
            <v>346</v>
          </cell>
          <cell r="AM513">
            <v>13</v>
          </cell>
          <cell r="AN513">
            <v>30</v>
          </cell>
          <cell r="AO513">
            <v>225</v>
          </cell>
          <cell r="AP513">
            <v>250</v>
          </cell>
          <cell r="AQ513">
            <v>28</v>
          </cell>
          <cell r="AR513">
            <v>1</v>
          </cell>
          <cell r="AS513">
            <v>34</v>
          </cell>
          <cell r="AV513">
            <v>4</v>
          </cell>
          <cell r="AW513">
            <v>29</v>
          </cell>
          <cell r="AZ513">
            <v>3</v>
          </cell>
          <cell r="BA513">
            <v>18</v>
          </cell>
          <cell r="BB513">
            <v>7</v>
          </cell>
          <cell r="BC513">
            <v>2</v>
          </cell>
          <cell r="BD513">
            <v>7</v>
          </cell>
          <cell r="BE513">
            <v>40</v>
          </cell>
          <cell r="BF513">
            <v>13</v>
          </cell>
          <cell r="BG513">
            <v>2</v>
          </cell>
          <cell r="BH513">
            <v>7</v>
          </cell>
          <cell r="BI513">
            <v>40</v>
          </cell>
          <cell r="BJ513">
            <v>13</v>
          </cell>
          <cell r="BK513">
            <v>2</v>
          </cell>
        </row>
        <row r="514">
          <cell r="B514" t="str">
            <v>Kota Sibolga</v>
          </cell>
          <cell r="C514" t="str">
            <v>Prov. Sumatera Utara</v>
          </cell>
          <cell r="D514">
            <v>1</v>
          </cell>
          <cell r="E514">
            <v>8</v>
          </cell>
          <cell r="F514">
            <v>8</v>
          </cell>
          <cell r="G514">
            <v>0</v>
          </cell>
          <cell r="H514">
            <v>16</v>
          </cell>
          <cell r="I514">
            <v>62</v>
          </cell>
          <cell r="J514">
            <v>62</v>
          </cell>
          <cell r="K514">
            <v>1</v>
          </cell>
          <cell r="L514">
            <v>33</v>
          </cell>
          <cell r="M514">
            <v>71</v>
          </cell>
          <cell r="T514">
            <v>35</v>
          </cell>
          <cell r="U514">
            <v>477</v>
          </cell>
          <cell r="V514">
            <v>422</v>
          </cell>
          <cell r="W514">
            <v>35</v>
          </cell>
          <cell r="X514">
            <v>9</v>
          </cell>
          <cell r="Y514">
            <v>79</v>
          </cell>
          <cell r="Z514">
            <v>79</v>
          </cell>
          <cell r="AA514">
            <v>9</v>
          </cell>
          <cell r="AB514">
            <v>4</v>
          </cell>
          <cell r="AC514">
            <v>48</v>
          </cell>
          <cell r="AF514">
            <v>23</v>
          </cell>
          <cell r="AG514">
            <v>118</v>
          </cell>
          <cell r="AJ514">
            <v>8</v>
          </cell>
          <cell r="AK514">
            <v>151</v>
          </cell>
          <cell r="AL514">
            <v>152</v>
          </cell>
          <cell r="AM514">
            <v>8</v>
          </cell>
          <cell r="AN514">
            <v>7</v>
          </cell>
          <cell r="AO514">
            <v>48</v>
          </cell>
          <cell r="AP514">
            <v>47</v>
          </cell>
          <cell r="AQ514">
            <v>6</v>
          </cell>
          <cell r="AR514">
            <v>1</v>
          </cell>
          <cell r="AS514">
            <v>24</v>
          </cell>
          <cell r="AV514">
            <v>11</v>
          </cell>
          <cell r="AW514">
            <v>72</v>
          </cell>
          <cell r="AZ514">
            <v>3</v>
          </cell>
          <cell r="BA514">
            <v>18</v>
          </cell>
          <cell r="BB514">
            <v>3</v>
          </cell>
          <cell r="BC514">
            <v>0</v>
          </cell>
          <cell r="BD514">
            <v>3</v>
          </cell>
          <cell r="BE514">
            <v>18</v>
          </cell>
          <cell r="BF514">
            <v>3</v>
          </cell>
          <cell r="BG514">
            <v>0</v>
          </cell>
          <cell r="BH514">
            <v>3</v>
          </cell>
          <cell r="BI514">
            <v>18</v>
          </cell>
          <cell r="BJ514">
            <v>3</v>
          </cell>
          <cell r="BK514">
            <v>0</v>
          </cell>
        </row>
        <row r="515">
          <cell r="B515" t="str">
            <v>Kota Tanjung Balai</v>
          </cell>
          <cell r="C515" t="str">
            <v>Prov. Sumatera Utara</v>
          </cell>
          <cell r="D515">
            <v>7</v>
          </cell>
          <cell r="E515">
            <v>16</v>
          </cell>
          <cell r="F515">
            <v>15</v>
          </cell>
          <cell r="G515">
            <v>4</v>
          </cell>
          <cell r="H515">
            <v>16</v>
          </cell>
          <cell r="I515">
            <v>36</v>
          </cell>
          <cell r="J515">
            <v>28</v>
          </cell>
          <cell r="K515">
            <v>2</v>
          </cell>
          <cell r="L515">
            <v>30</v>
          </cell>
          <cell r="M515">
            <v>63</v>
          </cell>
          <cell r="T515">
            <v>67</v>
          </cell>
          <cell r="U515">
            <v>524</v>
          </cell>
          <cell r="V515">
            <v>534</v>
          </cell>
          <cell r="W515">
            <v>62</v>
          </cell>
          <cell r="X515">
            <v>10</v>
          </cell>
          <cell r="Y515">
            <v>94</v>
          </cell>
          <cell r="Z515">
            <v>103</v>
          </cell>
          <cell r="AA515">
            <v>8</v>
          </cell>
          <cell r="AB515">
            <v>2</v>
          </cell>
          <cell r="AC515">
            <v>23</v>
          </cell>
          <cell r="AF515">
            <v>12</v>
          </cell>
          <cell r="AG515">
            <v>58</v>
          </cell>
          <cell r="AJ515">
            <v>14</v>
          </cell>
          <cell r="AK515">
            <v>235</v>
          </cell>
          <cell r="AL515">
            <v>247</v>
          </cell>
          <cell r="AM515">
            <v>13</v>
          </cell>
          <cell r="AN515">
            <v>7</v>
          </cell>
          <cell r="AO515">
            <v>39</v>
          </cell>
          <cell r="AP515">
            <v>37</v>
          </cell>
          <cell r="AQ515">
            <v>4</v>
          </cell>
          <cell r="AR515">
            <v>1</v>
          </cell>
          <cell r="AS515">
            <v>13</v>
          </cell>
          <cell r="AV515">
            <v>7</v>
          </cell>
          <cell r="AW515">
            <v>50</v>
          </cell>
          <cell r="AZ515">
            <v>5</v>
          </cell>
          <cell r="BA515">
            <v>26</v>
          </cell>
          <cell r="BB515">
            <v>23</v>
          </cell>
          <cell r="BC515">
            <v>4</v>
          </cell>
          <cell r="BD515">
            <v>8</v>
          </cell>
          <cell r="BE515">
            <v>43</v>
          </cell>
          <cell r="BF515">
            <v>37</v>
          </cell>
          <cell r="BG515">
            <v>6</v>
          </cell>
          <cell r="BH515">
            <v>8</v>
          </cell>
          <cell r="BI515">
            <v>43</v>
          </cell>
          <cell r="BJ515">
            <v>37</v>
          </cell>
          <cell r="BK515">
            <v>6</v>
          </cell>
        </row>
        <row r="516">
          <cell r="B516" t="str">
            <v>Kota Tebing Tinggi</v>
          </cell>
          <cell r="C516" t="str">
            <v>Prov. Sumatera Utara</v>
          </cell>
          <cell r="D516">
            <v>4</v>
          </cell>
          <cell r="E516">
            <v>24</v>
          </cell>
          <cell r="F516">
            <v>21</v>
          </cell>
          <cell r="G516">
            <v>4</v>
          </cell>
          <cell r="H516">
            <v>27</v>
          </cell>
          <cell r="I516">
            <v>71</v>
          </cell>
          <cell r="J516">
            <v>80</v>
          </cell>
          <cell r="K516">
            <v>16</v>
          </cell>
          <cell r="L516">
            <v>99</v>
          </cell>
          <cell r="M516">
            <v>163</v>
          </cell>
          <cell r="T516">
            <v>76</v>
          </cell>
          <cell r="U516">
            <v>460</v>
          </cell>
          <cell r="V516">
            <v>468</v>
          </cell>
          <cell r="W516">
            <v>76</v>
          </cell>
          <cell r="X516">
            <v>22</v>
          </cell>
          <cell r="Y516">
            <v>201</v>
          </cell>
          <cell r="Z516">
            <v>206</v>
          </cell>
          <cell r="AA516">
            <v>17</v>
          </cell>
          <cell r="AB516">
            <v>5</v>
          </cell>
          <cell r="AC516">
            <v>60</v>
          </cell>
          <cell r="AF516">
            <v>38</v>
          </cell>
          <cell r="AG516">
            <v>112</v>
          </cell>
          <cell r="AJ516">
            <v>10</v>
          </cell>
          <cell r="AK516">
            <v>243</v>
          </cell>
          <cell r="AL516">
            <v>246</v>
          </cell>
          <cell r="AM516">
            <v>10</v>
          </cell>
          <cell r="AN516">
            <v>15</v>
          </cell>
          <cell r="AO516">
            <v>68</v>
          </cell>
          <cell r="AP516">
            <v>84</v>
          </cell>
          <cell r="AQ516">
            <v>12</v>
          </cell>
          <cell r="AR516">
            <v>3</v>
          </cell>
          <cell r="AS516">
            <v>73</v>
          </cell>
          <cell r="AV516">
            <v>62</v>
          </cell>
          <cell r="AW516">
            <v>306</v>
          </cell>
          <cell r="AZ516">
            <v>2</v>
          </cell>
          <cell r="BA516">
            <v>9</v>
          </cell>
          <cell r="BB516">
            <v>5</v>
          </cell>
          <cell r="BC516">
            <v>1</v>
          </cell>
          <cell r="BD516">
            <v>4</v>
          </cell>
          <cell r="BE516">
            <v>16</v>
          </cell>
          <cell r="BF516">
            <v>10</v>
          </cell>
          <cell r="BG516">
            <v>1</v>
          </cell>
          <cell r="BH516">
            <v>6</v>
          </cell>
          <cell r="BI516">
            <v>18</v>
          </cell>
          <cell r="BJ516">
            <v>12</v>
          </cell>
          <cell r="BK516">
            <v>2</v>
          </cell>
        </row>
      </sheetData>
      <sheetData sheetId="3">
        <row r="3">
          <cell r="B3" t="str">
            <v>Kab. Aceh Barat</v>
          </cell>
          <cell r="C3" t="str">
            <v>Prov. Aceh</v>
          </cell>
          <cell r="D3">
            <v>0</v>
          </cell>
          <cell r="E3">
            <v>12</v>
          </cell>
          <cell r="F3">
            <v>0</v>
          </cell>
          <cell r="G3">
            <v>37</v>
          </cell>
          <cell r="H3">
            <v>0</v>
          </cell>
          <cell r="I3">
            <v>1</v>
          </cell>
          <cell r="J3">
            <v>0</v>
          </cell>
          <cell r="K3">
            <v>8</v>
          </cell>
          <cell r="L3">
            <v>0</v>
          </cell>
          <cell r="M3">
            <v>17</v>
          </cell>
          <cell r="N3">
            <v>0</v>
          </cell>
          <cell r="O3">
            <v>50</v>
          </cell>
          <cell r="P3">
            <v>0</v>
          </cell>
          <cell r="Q3">
            <v>0</v>
          </cell>
          <cell r="R3">
            <v>0</v>
          </cell>
          <cell r="S3">
            <v>10</v>
          </cell>
          <cell r="AJ3">
            <v>62</v>
          </cell>
          <cell r="AK3">
            <v>51</v>
          </cell>
          <cell r="AL3">
            <v>370</v>
          </cell>
          <cell r="AM3">
            <v>367</v>
          </cell>
          <cell r="AN3">
            <v>132</v>
          </cell>
          <cell r="AO3">
            <v>0</v>
          </cell>
          <cell r="AP3">
            <v>611</v>
          </cell>
          <cell r="AQ3">
            <v>6</v>
          </cell>
          <cell r="AR3">
            <v>1</v>
          </cell>
          <cell r="AS3">
            <v>1</v>
          </cell>
          <cell r="AT3">
            <v>1</v>
          </cell>
          <cell r="AU3">
            <v>0</v>
          </cell>
          <cell r="AV3">
            <v>1</v>
          </cell>
          <cell r="AW3">
            <v>0</v>
          </cell>
          <cell r="AX3">
            <v>12</v>
          </cell>
          <cell r="AY3">
            <v>0</v>
          </cell>
          <cell r="BP3">
            <v>10</v>
          </cell>
          <cell r="BQ3">
            <v>6</v>
          </cell>
          <cell r="BR3">
            <v>110</v>
          </cell>
          <cell r="BS3">
            <v>136</v>
          </cell>
          <cell r="BT3">
            <v>5</v>
          </cell>
          <cell r="BU3">
            <v>0</v>
          </cell>
          <cell r="BV3">
            <v>356</v>
          </cell>
          <cell r="BW3">
            <v>3</v>
          </cell>
          <cell r="BX3">
            <v>0</v>
          </cell>
          <cell r="BY3">
            <v>1</v>
          </cell>
          <cell r="BZ3">
            <v>8</v>
          </cell>
          <cell r="CA3">
            <v>11</v>
          </cell>
          <cell r="CB3">
            <v>3</v>
          </cell>
          <cell r="CC3">
            <v>0</v>
          </cell>
          <cell r="CD3">
            <v>75</v>
          </cell>
          <cell r="CE3">
            <v>1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247</v>
          </cell>
          <cell r="DU3">
            <v>316</v>
          </cell>
          <cell r="DX3">
            <v>1926</v>
          </cell>
          <cell r="DY3">
            <v>4</v>
          </cell>
          <cell r="EB3">
            <v>715</v>
          </cell>
          <cell r="EC3">
            <v>116</v>
          </cell>
        </row>
        <row r="4">
          <cell r="B4" t="str">
            <v>Kab. Aceh Barat Daya</v>
          </cell>
          <cell r="C4" t="str">
            <v>Prov. Aceh</v>
          </cell>
          <cell r="D4">
            <v>0</v>
          </cell>
          <cell r="E4">
            <v>0</v>
          </cell>
          <cell r="F4">
            <v>0</v>
          </cell>
          <cell r="G4">
            <v>4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2</v>
          </cell>
          <cell r="N4">
            <v>0</v>
          </cell>
          <cell r="O4">
            <v>39</v>
          </cell>
          <cell r="P4">
            <v>0</v>
          </cell>
          <cell r="Q4">
            <v>0</v>
          </cell>
          <cell r="R4">
            <v>0</v>
          </cell>
          <cell r="S4">
            <v>3</v>
          </cell>
          <cell r="AJ4">
            <v>31</v>
          </cell>
          <cell r="AK4">
            <v>65</v>
          </cell>
          <cell r="AL4">
            <v>113</v>
          </cell>
          <cell r="AM4">
            <v>303</v>
          </cell>
          <cell r="AN4">
            <v>206</v>
          </cell>
          <cell r="AO4">
            <v>0</v>
          </cell>
          <cell r="AP4">
            <v>336</v>
          </cell>
          <cell r="AQ4">
            <v>4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11</v>
          </cell>
          <cell r="AY4">
            <v>0</v>
          </cell>
          <cell r="BP4">
            <v>7</v>
          </cell>
          <cell r="BQ4">
            <v>5</v>
          </cell>
          <cell r="BR4">
            <v>34</v>
          </cell>
          <cell r="BS4">
            <v>161</v>
          </cell>
          <cell r="BT4">
            <v>4</v>
          </cell>
          <cell r="BU4">
            <v>0</v>
          </cell>
          <cell r="BV4">
            <v>191</v>
          </cell>
          <cell r="BW4">
            <v>3</v>
          </cell>
          <cell r="BX4">
            <v>0</v>
          </cell>
          <cell r="BY4">
            <v>0</v>
          </cell>
          <cell r="BZ4">
            <v>0</v>
          </cell>
          <cell r="CA4">
            <v>12</v>
          </cell>
          <cell r="CB4">
            <v>0</v>
          </cell>
          <cell r="CC4">
            <v>0</v>
          </cell>
          <cell r="CD4">
            <v>46</v>
          </cell>
          <cell r="CE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8</v>
          </cell>
          <cell r="DU4">
            <v>174</v>
          </cell>
          <cell r="DX4">
            <v>1294</v>
          </cell>
          <cell r="DY4">
            <v>79</v>
          </cell>
          <cell r="EB4">
            <v>466</v>
          </cell>
          <cell r="EC4">
            <v>72</v>
          </cell>
        </row>
        <row r="5">
          <cell r="B5" t="str">
            <v>Kab. Aceh Besar</v>
          </cell>
          <cell r="C5" t="str">
            <v>Prov. Aceh</v>
          </cell>
          <cell r="D5">
            <v>0</v>
          </cell>
          <cell r="E5">
            <v>1</v>
          </cell>
          <cell r="F5">
            <v>0</v>
          </cell>
          <cell r="G5">
            <v>9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31</v>
          </cell>
          <cell r="N5">
            <v>0</v>
          </cell>
          <cell r="O5">
            <v>68</v>
          </cell>
          <cell r="P5">
            <v>0</v>
          </cell>
          <cell r="Q5">
            <v>1</v>
          </cell>
          <cell r="R5">
            <v>0</v>
          </cell>
          <cell r="S5">
            <v>82</v>
          </cell>
          <cell r="AJ5">
            <v>36</v>
          </cell>
          <cell r="AK5">
            <v>88</v>
          </cell>
          <cell r="AL5">
            <v>113</v>
          </cell>
          <cell r="AM5">
            <v>530</v>
          </cell>
          <cell r="AN5">
            <v>93</v>
          </cell>
          <cell r="AO5">
            <v>0</v>
          </cell>
          <cell r="AP5">
            <v>608</v>
          </cell>
          <cell r="AQ5">
            <v>42</v>
          </cell>
          <cell r="AR5">
            <v>0</v>
          </cell>
          <cell r="AS5">
            <v>0</v>
          </cell>
          <cell r="AT5">
            <v>0</v>
          </cell>
          <cell r="AU5">
            <v>7</v>
          </cell>
          <cell r="AV5">
            <v>4</v>
          </cell>
          <cell r="AW5">
            <v>0</v>
          </cell>
          <cell r="AX5">
            <v>162</v>
          </cell>
          <cell r="AY5">
            <v>7</v>
          </cell>
          <cell r="BP5">
            <v>15</v>
          </cell>
          <cell r="BQ5">
            <v>17</v>
          </cell>
          <cell r="BR5">
            <v>97</v>
          </cell>
          <cell r="BS5">
            <v>494</v>
          </cell>
          <cell r="BT5">
            <v>8</v>
          </cell>
          <cell r="BU5">
            <v>0</v>
          </cell>
          <cell r="BV5">
            <v>235</v>
          </cell>
          <cell r="BW5">
            <v>5</v>
          </cell>
          <cell r="BX5">
            <v>0</v>
          </cell>
          <cell r="BY5">
            <v>2</v>
          </cell>
          <cell r="BZ5">
            <v>4</v>
          </cell>
          <cell r="CA5">
            <v>30</v>
          </cell>
          <cell r="CB5">
            <v>12</v>
          </cell>
          <cell r="CC5">
            <v>0</v>
          </cell>
          <cell r="CD5">
            <v>197</v>
          </cell>
          <cell r="CE5">
            <v>10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1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1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25</v>
          </cell>
          <cell r="DU5">
            <v>720</v>
          </cell>
          <cell r="DX5">
            <v>2785</v>
          </cell>
          <cell r="DY5">
            <v>5</v>
          </cell>
          <cell r="EB5">
            <v>954</v>
          </cell>
          <cell r="EC5">
            <v>336</v>
          </cell>
        </row>
        <row r="6">
          <cell r="B6" t="str">
            <v>Kab. Aceh Jaya</v>
          </cell>
          <cell r="C6" t="str">
            <v>Prov. Aceh</v>
          </cell>
          <cell r="D6">
            <v>0</v>
          </cell>
          <cell r="E6">
            <v>0</v>
          </cell>
          <cell r="F6">
            <v>0</v>
          </cell>
          <cell r="G6">
            <v>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4</v>
          </cell>
          <cell r="N6">
            <v>0</v>
          </cell>
          <cell r="O6">
            <v>11</v>
          </cell>
          <cell r="P6">
            <v>0</v>
          </cell>
          <cell r="Q6">
            <v>0</v>
          </cell>
          <cell r="R6">
            <v>0</v>
          </cell>
          <cell r="S6">
            <v>2</v>
          </cell>
          <cell r="AJ6">
            <v>16</v>
          </cell>
          <cell r="AK6">
            <v>20</v>
          </cell>
          <cell r="AL6">
            <v>150</v>
          </cell>
          <cell r="AM6">
            <v>185</v>
          </cell>
          <cell r="AN6">
            <v>59</v>
          </cell>
          <cell r="AO6">
            <v>0</v>
          </cell>
          <cell r="AP6">
            <v>220</v>
          </cell>
          <cell r="AQ6">
            <v>8</v>
          </cell>
          <cell r="BP6">
            <v>9</v>
          </cell>
          <cell r="BQ6">
            <v>7</v>
          </cell>
          <cell r="BR6">
            <v>118</v>
          </cell>
          <cell r="BS6">
            <v>76</v>
          </cell>
          <cell r="BT6">
            <v>1</v>
          </cell>
          <cell r="BU6">
            <v>0</v>
          </cell>
          <cell r="BV6">
            <v>96</v>
          </cell>
          <cell r="BW6">
            <v>3</v>
          </cell>
          <cell r="BX6">
            <v>0</v>
          </cell>
          <cell r="BY6">
            <v>1</v>
          </cell>
          <cell r="BZ6">
            <v>9</v>
          </cell>
          <cell r="CA6">
            <v>5</v>
          </cell>
          <cell r="CB6">
            <v>0</v>
          </cell>
          <cell r="CC6">
            <v>0</v>
          </cell>
          <cell r="CD6">
            <v>31</v>
          </cell>
          <cell r="CE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61</v>
          </cell>
          <cell r="DU6">
            <v>197</v>
          </cell>
          <cell r="DX6">
            <v>1173</v>
          </cell>
          <cell r="DY6">
            <v>24</v>
          </cell>
          <cell r="EB6">
            <v>431</v>
          </cell>
          <cell r="EC6">
            <v>59</v>
          </cell>
        </row>
        <row r="7">
          <cell r="B7" t="str">
            <v>Kab. Aceh Selatan</v>
          </cell>
          <cell r="C7" t="str">
            <v>Prov. Aceh</v>
          </cell>
          <cell r="D7">
            <v>0</v>
          </cell>
          <cell r="E7">
            <v>3</v>
          </cell>
          <cell r="F7">
            <v>0</v>
          </cell>
          <cell r="G7">
            <v>21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9</v>
          </cell>
          <cell r="N7">
            <v>0</v>
          </cell>
          <cell r="O7">
            <v>58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AJ7">
            <v>48</v>
          </cell>
          <cell r="AK7">
            <v>59</v>
          </cell>
          <cell r="AL7">
            <v>228</v>
          </cell>
          <cell r="AM7">
            <v>670</v>
          </cell>
          <cell r="AN7">
            <v>338</v>
          </cell>
          <cell r="AO7">
            <v>0</v>
          </cell>
          <cell r="AP7">
            <v>511</v>
          </cell>
          <cell r="AQ7">
            <v>12</v>
          </cell>
          <cell r="AR7">
            <v>0</v>
          </cell>
          <cell r="AS7">
            <v>0</v>
          </cell>
          <cell r="AT7">
            <v>1</v>
          </cell>
          <cell r="AU7">
            <v>6</v>
          </cell>
          <cell r="AV7">
            <v>1</v>
          </cell>
          <cell r="AW7">
            <v>0</v>
          </cell>
          <cell r="AX7">
            <v>18</v>
          </cell>
          <cell r="AY7">
            <v>0</v>
          </cell>
          <cell r="BP7">
            <v>17</v>
          </cell>
          <cell r="BQ7">
            <v>19</v>
          </cell>
          <cell r="BR7">
            <v>101</v>
          </cell>
          <cell r="BS7">
            <v>307</v>
          </cell>
          <cell r="BT7">
            <v>5</v>
          </cell>
          <cell r="BU7">
            <v>0</v>
          </cell>
          <cell r="BV7">
            <v>331</v>
          </cell>
          <cell r="BW7">
            <v>7</v>
          </cell>
          <cell r="BX7">
            <v>2</v>
          </cell>
          <cell r="BY7">
            <v>0</v>
          </cell>
          <cell r="BZ7">
            <v>4</v>
          </cell>
          <cell r="CA7">
            <v>14</v>
          </cell>
          <cell r="CB7">
            <v>2</v>
          </cell>
          <cell r="CC7">
            <v>0</v>
          </cell>
          <cell r="CD7">
            <v>43</v>
          </cell>
          <cell r="CE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4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4</v>
          </cell>
          <cell r="DT7">
            <v>76</v>
          </cell>
          <cell r="DU7">
            <v>386</v>
          </cell>
          <cell r="DX7">
            <v>2371</v>
          </cell>
          <cell r="DY7">
            <v>87</v>
          </cell>
          <cell r="EB7">
            <v>873</v>
          </cell>
          <cell r="EC7">
            <v>74</v>
          </cell>
        </row>
        <row r="8">
          <cell r="B8" t="str">
            <v>Kab. Aceh Singkil</v>
          </cell>
          <cell r="C8" t="str">
            <v>Prov. Aceh</v>
          </cell>
          <cell r="D8">
            <v>0</v>
          </cell>
          <cell r="E8">
            <v>0</v>
          </cell>
          <cell r="F8">
            <v>0</v>
          </cell>
          <cell r="G8">
            <v>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14</v>
          </cell>
          <cell r="P8">
            <v>0</v>
          </cell>
          <cell r="Q8">
            <v>0</v>
          </cell>
          <cell r="R8">
            <v>0</v>
          </cell>
          <cell r="S8">
            <v>2</v>
          </cell>
          <cell r="AJ8">
            <v>19</v>
          </cell>
          <cell r="AK8">
            <v>9</v>
          </cell>
          <cell r="AL8">
            <v>171</v>
          </cell>
          <cell r="AM8">
            <v>173</v>
          </cell>
          <cell r="AN8">
            <v>45</v>
          </cell>
          <cell r="AO8">
            <v>0</v>
          </cell>
          <cell r="AP8">
            <v>329</v>
          </cell>
          <cell r="AQ8">
            <v>22</v>
          </cell>
          <cell r="AR8">
            <v>0</v>
          </cell>
          <cell r="AS8">
            <v>0</v>
          </cell>
          <cell r="AT8">
            <v>10</v>
          </cell>
          <cell r="AU8">
            <v>6</v>
          </cell>
          <cell r="AV8">
            <v>3</v>
          </cell>
          <cell r="AW8">
            <v>0</v>
          </cell>
          <cell r="AX8">
            <v>20</v>
          </cell>
          <cell r="AY8">
            <v>3</v>
          </cell>
          <cell r="BP8">
            <v>1</v>
          </cell>
          <cell r="BQ8">
            <v>6</v>
          </cell>
          <cell r="BR8">
            <v>77</v>
          </cell>
          <cell r="BS8">
            <v>91</v>
          </cell>
          <cell r="BT8">
            <v>3</v>
          </cell>
          <cell r="BU8">
            <v>0</v>
          </cell>
          <cell r="BV8">
            <v>200</v>
          </cell>
          <cell r="BW8">
            <v>5</v>
          </cell>
          <cell r="BX8">
            <v>1</v>
          </cell>
          <cell r="BY8">
            <v>0</v>
          </cell>
          <cell r="BZ8">
            <v>7</v>
          </cell>
          <cell r="CA8">
            <v>6</v>
          </cell>
          <cell r="CB8">
            <v>0</v>
          </cell>
          <cell r="CC8">
            <v>0</v>
          </cell>
          <cell r="CD8">
            <v>73</v>
          </cell>
          <cell r="CE8">
            <v>1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14</v>
          </cell>
          <cell r="DU8">
            <v>384</v>
          </cell>
          <cell r="DX8">
            <v>1506</v>
          </cell>
          <cell r="DY8">
            <v>93</v>
          </cell>
          <cell r="EB8">
            <v>537</v>
          </cell>
          <cell r="EC8">
            <v>129</v>
          </cell>
        </row>
        <row r="9">
          <cell r="B9" t="str">
            <v>Kab. Aceh Tamiang</v>
          </cell>
          <cell r="C9" t="str">
            <v>Prov. Aceh</v>
          </cell>
          <cell r="D9">
            <v>0</v>
          </cell>
          <cell r="E9">
            <v>0</v>
          </cell>
          <cell r="F9">
            <v>0</v>
          </cell>
          <cell r="G9">
            <v>22</v>
          </cell>
          <cell r="H9">
            <v>0</v>
          </cell>
          <cell r="I9">
            <v>0</v>
          </cell>
          <cell r="J9">
            <v>0</v>
          </cell>
          <cell r="K9">
            <v>3</v>
          </cell>
          <cell r="L9">
            <v>0</v>
          </cell>
          <cell r="M9">
            <v>0</v>
          </cell>
          <cell r="N9">
            <v>0</v>
          </cell>
          <cell r="O9">
            <v>10</v>
          </cell>
          <cell r="P9">
            <v>0</v>
          </cell>
          <cell r="Q9">
            <v>0</v>
          </cell>
          <cell r="R9">
            <v>0</v>
          </cell>
          <cell r="S9">
            <v>27</v>
          </cell>
          <cell r="AJ9">
            <v>5</v>
          </cell>
          <cell r="AK9">
            <v>5</v>
          </cell>
          <cell r="AL9">
            <v>195</v>
          </cell>
          <cell r="AM9">
            <v>526</v>
          </cell>
          <cell r="AN9">
            <v>29</v>
          </cell>
          <cell r="AO9">
            <v>0</v>
          </cell>
          <cell r="AP9">
            <v>369</v>
          </cell>
          <cell r="AQ9">
            <v>38</v>
          </cell>
          <cell r="AR9">
            <v>0</v>
          </cell>
          <cell r="AS9">
            <v>0</v>
          </cell>
          <cell r="AT9">
            <v>1</v>
          </cell>
          <cell r="AU9">
            <v>2</v>
          </cell>
          <cell r="AV9">
            <v>4</v>
          </cell>
          <cell r="AW9">
            <v>1</v>
          </cell>
          <cell r="AX9">
            <v>57</v>
          </cell>
          <cell r="AY9">
            <v>4</v>
          </cell>
          <cell r="BP9">
            <v>1</v>
          </cell>
          <cell r="BQ9">
            <v>1</v>
          </cell>
          <cell r="BR9">
            <v>69</v>
          </cell>
          <cell r="BS9">
            <v>283</v>
          </cell>
          <cell r="BT9">
            <v>2</v>
          </cell>
          <cell r="BU9">
            <v>0</v>
          </cell>
          <cell r="BV9">
            <v>271</v>
          </cell>
          <cell r="BW9">
            <v>8</v>
          </cell>
          <cell r="BX9">
            <v>0</v>
          </cell>
          <cell r="BY9">
            <v>0</v>
          </cell>
          <cell r="BZ9">
            <v>3</v>
          </cell>
          <cell r="CA9">
            <v>11</v>
          </cell>
          <cell r="CB9">
            <v>9</v>
          </cell>
          <cell r="CC9">
            <v>2</v>
          </cell>
          <cell r="CD9">
            <v>71</v>
          </cell>
          <cell r="CE9">
            <v>8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74</v>
          </cell>
          <cell r="DU9">
            <v>404</v>
          </cell>
          <cell r="DX9">
            <v>2479</v>
          </cell>
          <cell r="DY9">
            <v>122</v>
          </cell>
          <cell r="EB9">
            <v>960</v>
          </cell>
          <cell r="EC9">
            <v>144</v>
          </cell>
        </row>
        <row r="10">
          <cell r="B10" t="str">
            <v>Kab. Aceh Tengah</v>
          </cell>
          <cell r="C10" t="str">
            <v>Prov. Aceh</v>
          </cell>
          <cell r="D10">
            <v>0</v>
          </cell>
          <cell r="E10">
            <v>0</v>
          </cell>
          <cell r="F10">
            <v>0</v>
          </cell>
          <cell r="G10">
            <v>11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7</v>
          </cell>
          <cell r="N10">
            <v>0</v>
          </cell>
          <cell r="O10">
            <v>59</v>
          </cell>
          <cell r="P10">
            <v>0</v>
          </cell>
          <cell r="Q10">
            <v>1</v>
          </cell>
          <cell r="R10">
            <v>0</v>
          </cell>
          <cell r="S10">
            <v>3</v>
          </cell>
          <cell r="AJ10">
            <v>53</v>
          </cell>
          <cell r="AK10">
            <v>42</v>
          </cell>
          <cell r="AL10">
            <v>233</v>
          </cell>
          <cell r="AM10">
            <v>413</v>
          </cell>
          <cell r="AN10">
            <v>162</v>
          </cell>
          <cell r="AO10">
            <v>0</v>
          </cell>
          <cell r="AP10">
            <v>532</v>
          </cell>
          <cell r="AQ10">
            <v>5</v>
          </cell>
          <cell r="AR10">
            <v>0</v>
          </cell>
          <cell r="AS10">
            <v>0</v>
          </cell>
          <cell r="AT10">
            <v>5</v>
          </cell>
          <cell r="AU10">
            <v>9</v>
          </cell>
          <cell r="AV10">
            <v>6</v>
          </cell>
          <cell r="AW10">
            <v>0</v>
          </cell>
          <cell r="AX10">
            <v>71</v>
          </cell>
          <cell r="AY10">
            <v>1</v>
          </cell>
          <cell r="BP10">
            <v>10</v>
          </cell>
          <cell r="BQ10">
            <v>15</v>
          </cell>
          <cell r="BR10">
            <v>85</v>
          </cell>
          <cell r="BS10">
            <v>252</v>
          </cell>
          <cell r="BT10">
            <v>4</v>
          </cell>
          <cell r="BU10">
            <v>0</v>
          </cell>
          <cell r="BV10">
            <v>259</v>
          </cell>
          <cell r="BW10">
            <v>3</v>
          </cell>
          <cell r="BX10">
            <v>0</v>
          </cell>
          <cell r="BY10">
            <v>0</v>
          </cell>
          <cell r="BZ10">
            <v>0</v>
          </cell>
          <cell r="CA10">
            <v>6</v>
          </cell>
          <cell r="CB10">
            <v>0</v>
          </cell>
          <cell r="CC10">
            <v>0</v>
          </cell>
          <cell r="CD10">
            <v>46</v>
          </cell>
          <cell r="CE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61</v>
          </cell>
          <cell r="DU10">
            <v>471</v>
          </cell>
          <cell r="DX10">
            <v>2280</v>
          </cell>
          <cell r="DY10">
            <v>27</v>
          </cell>
          <cell r="EB10">
            <v>707</v>
          </cell>
          <cell r="EC10">
            <v>65</v>
          </cell>
        </row>
        <row r="11">
          <cell r="B11" t="str">
            <v>Kab. Aceh Tenggara</v>
          </cell>
          <cell r="C11" t="str">
            <v>Prov. Aceh</v>
          </cell>
          <cell r="D11">
            <v>0</v>
          </cell>
          <cell r="E11">
            <v>0</v>
          </cell>
          <cell r="F11">
            <v>0</v>
          </cell>
          <cell r="G11">
            <v>6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2</v>
          </cell>
          <cell r="N11">
            <v>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  <cell r="S11">
            <v>6</v>
          </cell>
          <cell r="AJ11">
            <v>11</v>
          </cell>
          <cell r="AK11">
            <v>18</v>
          </cell>
          <cell r="AL11">
            <v>152</v>
          </cell>
          <cell r="AM11">
            <v>485</v>
          </cell>
          <cell r="AN11">
            <v>34</v>
          </cell>
          <cell r="AO11">
            <v>0</v>
          </cell>
          <cell r="AP11">
            <v>240</v>
          </cell>
          <cell r="AQ11">
            <v>17</v>
          </cell>
          <cell r="AR11">
            <v>1</v>
          </cell>
          <cell r="AS11">
            <v>0</v>
          </cell>
          <cell r="AT11">
            <v>3</v>
          </cell>
          <cell r="AU11">
            <v>4</v>
          </cell>
          <cell r="AV11">
            <v>9</v>
          </cell>
          <cell r="AW11">
            <v>0</v>
          </cell>
          <cell r="AX11">
            <v>128</v>
          </cell>
          <cell r="AY11">
            <v>2</v>
          </cell>
          <cell r="BP11">
            <v>3</v>
          </cell>
          <cell r="BQ11">
            <v>1</v>
          </cell>
          <cell r="BR11">
            <v>86</v>
          </cell>
          <cell r="BS11">
            <v>193</v>
          </cell>
          <cell r="BT11">
            <v>3</v>
          </cell>
          <cell r="BU11">
            <v>0</v>
          </cell>
          <cell r="BV11">
            <v>243</v>
          </cell>
          <cell r="BW11">
            <v>8</v>
          </cell>
          <cell r="BX11">
            <v>0</v>
          </cell>
          <cell r="BY11">
            <v>0</v>
          </cell>
          <cell r="BZ11">
            <v>6</v>
          </cell>
          <cell r="CA11">
            <v>18</v>
          </cell>
          <cell r="CB11">
            <v>11</v>
          </cell>
          <cell r="CC11">
            <v>0</v>
          </cell>
          <cell r="CD11">
            <v>193</v>
          </cell>
          <cell r="CE11">
            <v>10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74</v>
          </cell>
          <cell r="DU11">
            <v>294</v>
          </cell>
          <cell r="DX11">
            <v>2005</v>
          </cell>
          <cell r="DY11">
            <v>84</v>
          </cell>
          <cell r="EB11">
            <v>699</v>
          </cell>
          <cell r="EC11">
            <v>485</v>
          </cell>
        </row>
        <row r="12">
          <cell r="B12" t="str">
            <v>Kab. Aceh Timur</v>
          </cell>
          <cell r="C12" t="str">
            <v>Prov. Aceh</v>
          </cell>
          <cell r="D12">
            <v>0</v>
          </cell>
          <cell r="E12">
            <v>3</v>
          </cell>
          <cell r="F12">
            <v>0</v>
          </cell>
          <cell r="G12">
            <v>19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</v>
          </cell>
          <cell r="N12">
            <v>0</v>
          </cell>
          <cell r="O12">
            <v>5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  <cell r="AJ12">
            <v>48</v>
          </cell>
          <cell r="AK12">
            <v>32</v>
          </cell>
          <cell r="AL12">
            <v>349</v>
          </cell>
          <cell r="AM12">
            <v>623</v>
          </cell>
          <cell r="AN12">
            <v>168</v>
          </cell>
          <cell r="AO12">
            <v>0</v>
          </cell>
          <cell r="AP12">
            <v>791</v>
          </cell>
          <cell r="AQ12">
            <v>19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</v>
          </cell>
          <cell r="AW12">
            <v>0</v>
          </cell>
          <cell r="AX12">
            <v>16</v>
          </cell>
          <cell r="AY12">
            <v>1</v>
          </cell>
          <cell r="BP12">
            <v>7</v>
          </cell>
          <cell r="BQ12">
            <v>18</v>
          </cell>
          <cell r="BR12">
            <v>148</v>
          </cell>
          <cell r="BS12">
            <v>282</v>
          </cell>
          <cell r="BT12">
            <v>7</v>
          </cell>
          <cell r="BU12">
            <v>0</v>
          </cell>
          <cell r="BV12">
            <v>549</v>
          </cell>
          <cell r="BW12">
            <v>1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2</v>
          </cell>
          <cell r="CC12">
            <v>0</v>
          </cell>
          <cell r="CD12">
            <v>45</v>
          </cell>
          <cell r="CE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1</v>
          </cell>
          <cell r="CZ12">
            <v>0</v>
          </cell>
          <cell r="DA12">
            <v>0</v>
          </cell>
          <cell r="DB12">
            <v>0</v>
          </cell>
          <cell r="DC12">
            <v>3</v>
          </cell>
          <cell r="DD12">
            <v>0</v>
          </cell>
          <cell r="DE12">
            <v>0</v>
          </cell>
          <cell r="DF12">
            <v>0</v>
          </cell>
          <cell r="DG12">
            <v>1</v>
          </cell>
          <cell r="DH12">
            <v>0</v>
          </cell>
          <cell r="DI12">
            <v>0</v>
          </cell>
          <cell r="DJ12">
            <v>0</v>
          </cell>
          <cell r="DK12">
            <v>3</v>
          </cell>
          <cell r="DL12">
            <v>0</v>
          </cell>
          <cell r="DM12">
            <v>0</v>
          </cell>
          <cell r="DN12">
            <v>0</v>
          </cell>
          <cell r="DO12">
            <v>1</v>
          </cell>
          <cell r="DP12">
            <v>0</v>
          </cell>
          <cell r="DQ12">
            <v>0</v>
          </cell>
          <cell r="DR12">
            <v>0</v>
          </cell>
          <cell r="DS12">
            <v>3</v>
          </cell>
          <cell r="DT12">
            <v>177</v>
          </cell>
          <cell r="DU12">
            <v>183</v>
          </cell>
          <cell r="DX12">
            <v>4188</v>
          </cell>
          <cell r="DY12">
            <v>58</v>
          </cell>
          <cell r="EB12">
            <v>1373</v>
          </cell>
          <cell r="EC12">
            <v>104</v>
          </cell>
        </row>
        <row r="13">
          <cell r="B13" t="str">
            <v>Kab. Aceh Utara</v>
          </cell>
          <cell r="C13" t="str">
            <v>Prov. Aceh</v>
          </cell>
          <cell r="D13">
            <v>0</v>
          </cell>
          <cell r="E13">
            <v>1</v>
          </cell>
          <cell r="F13">
            <v>0</v>
          </cell>
          <cell r="G13">
            <v>20</v>
          </cell>
          <cell r="H13">
            <v>0</v>
          </cell>
          <cell r="I13">
            <v>0</v>
          </cell>
          <cell r="J13">
            <v>0</v>
          </cell>
          <cell r="K13">
            <v>11</v>
          </cell>
          <cell r="L13">
            <v>0</v>
          </cell>
          <cell r="M13">
            <v>4</v>
          </cell>
          <cell r="N13">
            <v>0</v>
          </cell>
          <cell r="O13">
            <v>4</v>
          </cell>
          <cell r="P13">
            <v>0</v>
          </cell>
          <cell r="Q13">
            <v>1</v>
          </cell>
          <cell r="R13">
            <v>0</v>
          </cell>
          <cell r="S13">
            <v>29</v>
          </cell>
          <cell r="AJ13">
            <v>26</v>
          </cell>
          <cell r="AK13">
            <v>44</v>
          </cell>
          <cell r="AL13">
            <v>332</v>
          </cell>
          <cell r="AM13">
            <v>1147</v>
          </cell>
          <cell r="AN13">
            <v>167</v>
          </cell>
          <cell r="AO13">
            <v>0</v>
          </cell>
          <cell r="AP13">
            <v>1315</v>
          </cell>
          <cell r="AQ13">
            <v>148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3</v>
          </cell>
          <cell r="AW13">
            <v>0</v>
          </cell>
          <cell r="AX13">
            <v>34</v>
          </cell>
          <cell r="AY13">
            <v>3</v>
          </cell>
          <cell r="BP13">
            <v>13</v>
          </cell>
          <cell r="BQ13">
            <v>18</v>
          </cell>
          <cell r="BR13">
            <v>76</v>
          </cell>
          <cell r="BS13">
            <v>583</v>
          </cell>
          <cell r="BT13">
            <v>23</v>
          </cell>
          <cell r="BU13">
            <v>0</v>
          </cell>
          <cell r="BV13">
            <v>946</v>
          </cell>
          <cell r="BW13">
            <v>61</v>
          </cell>
          <cell r="BX13">
            <v>0</v>
          </cell>
          <cell r="BY13">
            <v>0</v>
          </cell>
          <cell r="BZ13">
            <v>4</v>
          </cell>
          <cell r="CA13">
            <v>51</v>
          </cell>
          <cell r="CB13">
            <v>9</v>
          </cell>
          <cell r="CC13">
            <v>0</v>
          </cell>
          <cell r="CD13">
            <v>369</v>
          </cell>
          <cell r="CE13">
            <v>21</v>
          </cell>
          <cell r="CV13">
            <v>0</v>
          </cell>
          <cell r="CW13">
            <v>0</v>
          </cell>
          <cell r="CX13">
            <v>0</v>
          </cell>
          <cell r="CY13">
            <v>2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2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2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237</v>
          </cell>
          <cell r="DU13">
            <v>797</v>
          </cell>
          <cell r="DX13">
            <v>5224</v>
          </cell>
          <cell r="DY13">
            <v>77</v>
          </cell>
          <cell r="EB13">
            <v>1902</v>
          </cell>
          <cell r="EC13">
            <v>510</v>
          </cell>
        </row>
        <row r="14">
          <cell r="B14" t="str">
            <v>Kab. Bener Meriah</v>
          </cell>
          <cell r="C14" t="str">
            <v>Prov. Aceh</v>
          </cell>
          <cell r="D14">
            <v>0</v>
          </cell>
          <cell r="E14">
            <v>0</v>
          </cell>
          <cell r="F14">
            <v>0</v>
          </cell>
          <cell r="G14">
            <v>2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7</v>
          </cell>
          <cell r="N14">
            <v>0</v>
          </cell>
          <cell r="O14">
            <v>43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AJ14">
            <v>30</v>
          </cell>
          <cell r="AK14">
            <v>25</v>
          </cell>
          <cell r="AL14">
            <v>156</v>
          </cell>
          <cell r="AM14">
            <v>227</v>
          </cell>
          <cell r="AN14">
            <v>110</v>
          </cell>
          <cell r="AO14">
            <v>0</v>
          </cell>
          <cell r="AP14">
            <v>253</v>
          </cell>
          <cell r="AQ14">
            <v>5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</v>
          </cell>
          <cell r="AW14">
            <v>0</v>
          </cell>
          <cell r="AX14">
            <v>21</v>
          </cell>
          <cell r="AY14">
            <v>0</v>
          </cell>
          <cell r="BP14">
            <v>3</v>
          </cell>
          <cell r="BQ14">
            <v>6</v>
          </cell>
          <cell r="BR14">
            <v>84</v>
          </cell>
          <cell r="BS14">
            <v>102</v>
          </cell>
          <cell r="BT14">
            <v>2</v>
          </cell>
          <cell r="BU14">
            <v>0</v>
          </cell>
          <cell r="BV14">
            <v>259</v>
          </cell>
          <cell r="BW14">
            <v>1</v>
          </cell>
          <cell r="BX14">
            <v>1</v>
          </cell>
          <cell r="BY14">
            <v>1</v>
          </cell>
          <cell r="BZ14">
            <v>8</v>
          </cell>
          <cell r="CA14">
            <v>17</v>
          </cell>
          <cell r="CB14">
            <v>0</v>
          </cell>
          <cell r="CC14">
            <v>0</v>
          </cell>
          <cell r="CD14">
            <v>88</v>
          </cell>
          <cell r="CE14">
            <v>1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5</v>
          </cell>
          <cell r="DU14">
            <v>320</v>
          </cell>
          <cell r="DX14">
            <v>1698</v>
          </cell>
          <cell r="DY14">
            <v>160</v>
          </cell>
          <cell r="EB14">
            <v>600</v>
          </cell>
          <cell r="EC14">
            <v>188</v>
          </cell>
        </row>
        <row r="15">
          <cell r="B15" t="str">
            <v>Kab. Bireuen</v>
          </cell>
          <cell r="C15" t="str">
            <v>Prov. Aceh</v>
          </cell>
          <cell r="D15">
            <v>0</v>
          </cell>
          <cell r="E15">
            <v>2</v>
          </cell>
          <cell r="F15">
            <v>0</v>
          </cell>
          <cell r="G15">
            <v>3</v>
          </cell>
          <cell r="H15">
            <v>0</v>
          </cell>
          <cell r="I15">
            <v>0</v>
          </cell>
          <cell r="J15">
            <v>0</v>
          </cell>
          <cell r="K15">
            <v>26</v>
          </cell>
          <cell r="L15">
            <v>0</v>
          </cell>
          <cell r="M15">
            <v>10</v>
          </cell>
          <cell r="N15">
            <v>0</v>
          </cell>
          <cell r="O15">
            <v>22</v>
          </cell>
          <cell r="P15">
            <v>0</v>
          </cell>
          <cell r="Q15">
            <v>1</v>
          </cell>
          <cell r="R15">
            <v>0</v>
          </cell>
          <cell r="S15">
            <v>41</v>
          </cell>
          <cell r="AJ15">
            <v>26</v>
          </cell>
          <cell r="AK15">
            <v>43</v>
          </cell>
          <cell r="AL15">
            <v>254</v>
          </cell>
          <cell r="AM15">
            <v>588</v>
          </cell>
          <cell r="AN15">
            <v>173</v>
          </cell>
          <cell r="AO15">
            <v>0</v>
          </cell>
          <cell r="AP15">
            <v>1061</v>
          </cell>
          <cell r="AQ15">
            <v>12</v>
          </cell>
          <cell r="AR15">
            <v>0</v>
          </cell>
          <cell r="AS15">
            <v>0</v>
          </cell>
          <cell r="AT15">
            <v>1</v>
          </cell>
          <cell r="AU15">
            <v>0</v>
          </cell>
          <cell r="AV15">
            <v>2</v>
          </cell>
          <cell r="AW15">
            <v>0</v>
          </cell>
          <cell r="AX15">
            <v>65</v>
          </cell>
          <cell r="AY15">
            <v>14</v>
          </cell>
          <cell r="BP15">
            <v>15</v>
          </cell>
          <cell r="BQ15">
            <v>41</v>
          </cell>
          <cell r="BR15">
            <v>139</v>
          </cell>
          <cell r="BS15">
            <v>409</v>
          </cell>
          <cell r="BT15">
            <v>3</v>
          </cell>
          <cell r="BU15">
            <v>0</v>
          </cell>
          <cell r="BV15">
            <v>649</v>
          </cell>
          <cell r="BW15">
            <v>4</v>
          </cell>
          <cell r="BX15">
            <v>0</v>
          </cell>
          <cell r="BY15">
            <v>4</v>
          </cell>
          <cell r="BZ15">
            <v>5</v>
          </cell>
          <cell r="CA15">
            <v>68</v>
          </cell>
          <cell r="CB15">
            <v>5</v>
          </cell>
          <cell r="CC15">
            <v>0</v>
          </cell>
          <cell r="CD15">
            <v>206</v>
          </cell>
          <cell r="CE15">
            <v>21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81</v>
          </cell>
          <cell r="DU15">
            <v>651</v>
          </cell>
          <cell r="DX15">
            <v>3098</v>
          </cell>
          <cell r="DY15">
            <v>18</v>
          </cell>
          <cell r="EB15">
            <v>1387</v>
          </cell>
          <cell r="EC15">
            <v>402</v>
          </cell>
        </row>
        <row r="16">
          <cell r="B16" t="str">
            <v>Kab. Gayo Lues</v>
          </cell>
          <cell r="C16" t="str">
            <v>Prov. Aceh</v>
          </cell>
          <cell r="D16">
            <v>0</v>
          </cell>
          <cell r="E16">
            <v>0</v>
          </cell>
          <cell r="F16">
            <v>0</v>
          </cell>
          <cell r="G16">
            <v>4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</v>
          </cell>
          <cell r="P16">
            <v>0</v>
          </cell>
          <cell r="Q16">
            <v>0</v>
          </cell>
          <cell r="R16">
            <v>0</v>
          </cell>
          <cell r="S16">
            <v>1</v>
          </cell>
          <cell r="AJ16">
            <v>60</v>
          </cell>
          <cell r="AK16">
            <v>24</v>
          </cell>
          <cell r="AL16">
            <v>148</v>
          </cell>
          <cell r="AM16">
            <v>112</v>
          </cell>
          <cell r="AN16">
            <v>40</v>
          </cell>
          <cell r="AO16">
            <v>0</v>
          </cell>
          <cell r="AP16">
            <v>113</v>
          </cell>
          <cell r="AQ16">
            <v>4</v>
          </cell>
          <cell r="AR16">
            <v>0</v>
          </cell>
          <cell r="AS16">
            <v>0</v>
          </cell>
          <cell r="AT16">
            <v>1</v>
          </cell>
          <cell r="AU16">
            <v>1</v>
          </cell>
          <cell r="AV16">
            <v>1</v>
          </cell>
          <cell r="AW16">
            <v>0</v>
          </cell>
          <cell r="AX16">
            <v>55</v>
          </cell>
          <cell r="AY16">
            <v>0</v>
          </cell>
          <cell r="BP16">
            <v>2</v>
          </cell>
          <cell r="BQ16">
            <v>2</v>
          </cell>
          <cell r="BR16">
            <v>48</v>
          </cell>
          <cell r="BS16">
            <v>56</v>
          </cell>
          <cell r="BT16">
            <v>1</v>
          </cell>
          <cell r="BU16">
            <v>0</v>
          </cell>
          <cell r="BV16">
            <v>130</v>
          </cell>
          <cell r="BW16">
            <v>2</v>
          </cell>
          <cell r="BX16">
            <v>0</v>
          </cell>
          <cell r="BY16">
            <v>0</v>
          </cell>
          <cell r="BZ16">
            <v>1</v>
          </cell>
          <cell r="CA16">
            <v>1</v>
          </cell>
          <cell r="CB16">
            <v>0</v>
          </cell>
          <cell r="CC16">
            <v>0</v>
          </cell>
          <cell r="CD16">
            <v>65</v>
          </cell>
          <cell r="CE16">
            <v>1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72</v>
          </cell>
          <cell r="DU16">
            <v>50</v>
          </cell>
          <cell r="DX16">
            <v>1101</v>
          </cell>
          <cell r="DY16">
            <v>110</v>
          </cell>
          <cell r="EB16">
            <v>447</v>
          </cell>
          <cell r="EC16">
            <v>92</v>
          </cell>
        </row>
        <row r="17">
          <cell r="B17" t="str">
            <v>Kab. Nagan Raya</v>
          </cell>
          <cell r="C17" t="str">
            <v>Prov. Aceh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9</v>
          </cell>
          <cell r="N17">
            <v>0</v>
          </cell>
          <cell r="O17">
            <v>25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AJ17">
            <v>50</v>
          </cell>
          <cell r="AK17">
            <v>49</v>
          </cell>
          <cell r="AL17">
            <v>212</v>
          </cell>
          <cell r="AM17">
            <v>321</v>
          </cell>
          <cell r="AN17">
            <v>51</v>
          </cell>
          <cell r="AO17">
            <v>0</v>
          </cell>
          <cell r="AP17">
            <v>287</v>
          </cell>
          <cell r="AQ17">
            <v>8</v>
          </cell>
          <cell r="AR17">
            <v>1</v>
          </cell>
          <cell r="AS17">
            <v>3</v>
          </cell>
          <cell r="AT17">
            <v>1</v>
          </cell>
          <cell r="AU17">
            <v>3</v>
          </cell>
          <cell r="AV17">
            <v>0</v>
          </cell>
          <cell r="AW17">
            <v>0</v>
          </cell>
          <cell r="AX17">
            <v>23</v>
          </cell>
          <cell r="AY17">
            <v>0</v>
          </cell>
          <cell r="BP17">
            <v>16</v>
          </cell>
          <cell r="BQ17">
            <v>28</v>
          </cell>
          <cell r="BR17">
            <v>109</v>
          </cell>
          <cell r="BS17">
            <v>109</v>
          </cell>
          <cell r="BT17">
            <v>5</v>
          </cell>
          <cell r="BU17">
            <v>0</v>
          </cell>
          <cell r="BV17">
            <v>223</v>
          </cell>
          <cell r="BW17">
            <v>4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0</v>
          </cell>
          <cell r="CD17">
            <v>33</v>
          </cell>
          <cell r="CE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5</v>
          </cell>
          <cell r="DU17">
            <v>151</v>
          </cell>
          <cell r="DX17">
            <v>1681</v>
          </cell>
          <cell r="DY17">
            <v>774</v>
          </cell>
          <cell r="EB17">
            <v>565</v>
          </cell>
          <cell r="EC17">
            <v>62</v>
          </cell>
        </row>
        <row r="18">
          <cell r="B18" t="str">
            <v>Kab. Pidie</v>
          </cell>
          <cell r="C18" t="str">
            <v>Prov. Aceh</v>
          </cell>
          <cell r="D18">
            <v>0</v>
          </cell>
          <cell r="E18">
            <v>2</v>
          </cell>
          <cell r="F18">
            <v>0</v>
          </cell>
          <cell r="G18">
            <v>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3</v>
          </cell>
          <cell r="N18">
            <v>0</v>
          </cell>
          <cell r="O18">
            <v>6</v>
          </cell>
          <cell r="P18">
            <v>0</v>
          </cell>
          <cell r="Q18">
            <v>0</v>
          </cell>
          <cell r="R18">
            <v>0</v>
          </cell>
          <cell r="S18">
            <v>7</v>
          </cell>
          <cell r="AJ18">
            <v>38</v>
          </cell>
          <cell r="AK18">
            <v>81</v>
          </cell>
          <cell r="AL18">
            <v>347</v>
          </cell>
          <cell r="AM18">
            <v>722</v>
          </cell>
          <cell r="AN18">
            <v>189</v>
          </cell>
          <cell r="AO18">
            <v>0</v>
          </cell>
          <cell r="AP18">
            <v>1116</v>
          </cell>
          <cell r="AQ18">
            <v>10</v>
          </cell>
          <cell r="AR18">
            <v>0</v>
          </cell>
          <cell r="AS18">
            <v>0</v>
          </cell>
          <cell r="AT18">
            <v>1</v>
          </cell>
          <cell r="AU18">
            <v>4</v>
          </cell>
          <cell r="AV18">
            <v>2</v>
          </cell>
          <cell r="AW18">
            <v>0</v>
          </cell>
          <cell r="AX18">
            <v>57</v>
          </cell>
          <cell r="AY18">
            <v>8</v>
          </cell>
          <cell r="BP18">
            <v>18</v>
          </cell>
          <cell r="BQ18">
            <v>34</v>
          </cell>
          <cell r="BR18">
            <v>166</v>
          </cell>
          <cell r="BS18">
            <v>518</v>
          </cell>
          <cell r="BT18">
            <v>17</v>
          </cell>
          <cell r="BU18">
            <v>0</v>
          </cell>
          <cell r="BV18">
            <v>766</v>
          </cell>
          <cell r="BW18">
            <v>2</v>
          </cell>
          <cell r="BX18">
            <v>0</v>
          </cell>
          <cell r="BY18">
            <v>1</v>
          </cell>
          <cell r="BZ18">
            <v>7</v>
          </cell>
          <cell r="CA18">
            <v>52</v>
          </cell>
          <cell r="CB18">
            <v>3</v>
          </cell>
          <cell r="CC18">
            <v>0</v>
          </cell>
          <cell r="CD18">
            <v>101</v>
          </cell>
          <cell r="CE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197</v>
          </cell>
          <cell r="DU18">
            <v>301</v>
          </cell>
          <cell r="DX18">
            <v>3550</v>
          </cell>
          <cell r="DY18">
            <v>78</v>
          </cell>
          <cell r="EB18">
            <v>1142</v>
          </cell>
          <cell r="EC18">
            <v>155</v>
          </cell>
        </row>
        <row r="19">
          <cell r="B19" t="str">
            <v>Kab. Pidie Jaya</v>
          </cell>
          <cell r="C19" t="str">
            <v>Prov. Aceh</v>
          </cell>
          <cell r="D19">
            <v>0</v>
          </cell>
          <cell r="E19">
            <v>0</v>
          </cell>
          <cell r="F19">
            <v>0</v>
          </cell>
          <cell r="G19">
            <v>3</v>
          </cell>
          <cell r="H19">
            <v>0</v>
          </cell>
          <cell r="I19">
            <v>0</v>
          </cell>
          <cell r="J19">
            <v>0</v>
          </cell>
          <cell r="K19">
            <v>2</v>
          </cell>
          <cell r="L19">
            <v>0</v>
          </cell>
          <cell r="M19">
            <v>3</v>
          </cell>
          <cell r="N19">
            <v>0</v>
          </cell>
          <cell r="O19">
            <v>7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AJ19">
            <v>10</v>
          </cell>
          <cell r="AK19">
            <v>12</v>
          </cell>
          <cell r="AL19">
            <v>105</v>
          </cell>
          <cell r="AM19">
            <v>212</v>
          </cell>
          <cell r="AN19">
            <v>74</v>
          </cell>
          <cell r="AO19">
            <v>0</v>
          </cell>
          <cell r="AP19">
            <v>532</v>
          </cell>
          <cell r="AQ19">
            <v>12</v>
          </cell>
          <cell r="AR19">
            <v>0</v>
          </cell>
          <cell r="AS19">
            <v>0</v>
          </cell>
          <cell r="AT19">
            <v>0</v>
          </cell>
          <cell r="AU19">
            <v>3</v>
          </cell>
          <cell r="AV19">
            <v>2</v>
          </cell>
          <cell r="AW19">
            <v>0</v>
          </cell>
          <cell r="AX19">
            <v>8</v>
          </cell>
          <cell r="AY19">
            <v>0</v>
          </cell>
          <cell r="BP19">
            <v>3</v>
          </cell>
          <cell r="BQ19">
            <v>4</v>
          </cell>
          <cell r="BR19">
            <v>91</v>
          </cell>
          <cell r="BS19">
            <v>153</v>
          </cell>
          <cell r="BT19">
            <v>6</v>
          </cell>
          <cell r="BU19">
            <v>0</v>
          </cell>
          <cell r="BV19">
            <v>254</v>
          </cell>
          <cell r="BW19">
            <v>5</v>
          </cell>
          <cell r="BX19">
            <v>0</v>
          </cell>
          <cell r="BY19">
            <v>1</v>
          </cell>
          <cell r="BZ19">
            <v>8</v>
          </cell>
          <cell r="CA19">
            <v>38</v>
          </cell>
          <cell r="CB19">
            <v>3</v>
          </cell>
          <cell r="CC19">
            <v>0</v>
          </cell>
          <cell r="CD19">
            <v>71</v>
          </cell>
          <cell r="CE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1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1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50</v>
          </cell>
          <cell r="DU19">
            <v>191</v>
          </cell>
          <cell r="DX19">
            <v>1167</v>
          </cell>
          <cell r="DY19">
            <v>1224</v>
          </cell>
          <cell r="EB19">
            <v>456</v>
          </cell>
          <cell r="EC19">
            <v>106</v>
          </cell>
        </row>
        <row r="20">
          <cell r="B20" t="str">
            <v>Kab. Simeulue</v>
          </cell>
          <cell r="C20" t="str">
            <v>Prov. Aceh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2</v>
          </cell>
          <cell r="N20">
            <v>0</v>
          </cell>
          <cell r="O20">
            <v>13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AJ20">
            <v>41</v>
          </cell>
          <cell r="AK20">
            <v>29</v>
          </cell>
          <cell r="AL20">
            <v>196</v>
          </cell>
          <cell r="AM20">
            <v>98</v>
          </cell>
          <cell r="AN20">
            <v>93</v>
          </cell>
          <cell r="AO20">
            <v>0</v>
          </cell>
          <cell r="AP20">
            <v>307</v>
          </cell>
          <cell r="AQ20">
            <v>13</v>
          </cell>
          <cell r="AR20">
            <v>0</v>
          </cell>
          <cell r="AS20">
            <v>0</v>
          </cell>
          <cell r="AT20">
            <v>2</v>
          </cell>
          <cell r="AU20">
            <v>2</v>
          </cell>
          <cell r="AV20">
            <v>0</v>
          </cell>
          <cell r="AW20">
            <v>0</v>
          </cell>
          <cell r="AX20">
            <v>9</v>
          </cell>
          <cell r="AY20">
            <v>0</v>
          </cell>
          <cell r="BP20">
            <v>9</v>
          </cell>
          <cell r="BQ20">
            <v>10</v>
          </cell>
          <cell r="BR20">
            <v>52</v>
          </cell>
          <cell r="BS20">
            <v>63</v>
          </cell>
          <cell r="BT20">
            <v>11</v>
          </cell>
          <cell r="BU20">
            <v>0</v>
          </cell>
          <cell r="BV20">
            <v>284</v>
          </cell>
          <cell r="BW20">
            <v>9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22</v>
          </cell>
          <cell r="CE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U20">
            <v>182</v>
          </cell>
          <cell r="DX20">
            <v>1340</v>
          </cell>
          <cell r="DY20">
            <v>423</v>
          </cell>
          <cell r="EB20">
            <v>606</v>
          </cell>
          <cell r="EC20">
            <v>24</v>
          </cell>
        </row>
        <row r="21">
          <cell r="B21" t="str">
            <v>Kota Banda Aceh</v>
          </cell>
          <cell r="C21" t="str">
            <v>Prov. Aceh</v>
          </cell>
          <cell r="D21">
            <v>0</v>
          </cell>
          <cell r="E21">
            <v>4</v>
          </cell>
          <cell r="F21">
            <v>0</v>
          </cell>
          <cell r="G21">
            <v>20</v>
          </cell>
          <cell r="H21">
            <v>0</v>
          </cell>
          <cell r="I21">
            <v>0</v>
          </cell>
          <cell r="J21">
            <v>0</v>
          </cell>
          <cell r="K21">
            <v>1</v>
          </cell>
          <cell r="L21">
            <v>0</v>
          </cell>
          <cell r="M21">
            <v>30</v>
          </cell>
          <cell r="N21">
            <v>0</v>
          </cell>
          <cell r="O21">
            <v>85</v>
          </cell>
          <cell r="P21">
            <v>0</v>
          </cell>
          <cell r="Q21">
            <v>0</v>
          </cell>
          <cell r="R21">
            <v>0</v>
          </cell>
          <cell r="S21">
            <v>51</v>
          </cell>
          <cell r="AJ21">
            <v>10</v>
          </cell>
          <cell r="AK21">
            <v>30</v>
          </cell>
          <cell r="AL21">
            <v>51</v>
          </cell>
          <cell r="AM21">
            <v>288</v>
          </cell>
          <cell r="AN21">
            <v>22</v>
          </cell>
          <cell r="AO21">
            <v>0</v>
          </cell>
          <cell r="AP21">
            <v>135</v>
          </cell>
          <cell r="AQ21">
            <v>39</v>
          </cell>
          <cell r="AR21">
            <v>0</v>
          </cell>
          <cell r="AS21">
            <v>0</v>
          </cell>
          <cell r="AT21">
            <v>4</v>
          </cell>
          <cell r="AU21">
            <v>9</v>
          </cell>
          <cell r="AV21">
            <v>5</v>
          </cell>
          <cell r="AW21">
            <v>0</v>
          </cell>
          <cell r="AX21">
            <v>171</v>
          </cell>
          <cell r="AY21">
            <v>3</v>
          </cell>
          <cell r="BP21">
            <v>3</v>
          </cell>
          <cell r="BQ21">
            <v>12</v>
          </cell>
          <cell r="BR21">
            <v>66</v>
          </cell>
          <cell r="BS21">
            <v>307</v>
          </cell>
          <cell r="BT21">
            <v>2</v>
          </cell>
          <cell r="BU21">
            <v>0</v>
          </cell>
          <cell r="BV21">
            <v>84</v>
          </cell>
          <cell r="BW21">
            <v>1</v>
          </cell>
          <cell r="BX21">
            <v>0</v>
          </cell>
          <cell r="BY21">
            <v>2</v>
          </cell>
          <cell r="BZ21">
            <v>6</v>
          </cell>
          <cell r="CA21">
            <v>27</v>
          </cell>
          <cell r="CB21">
            <v>0</v>
          </cell>
          <cell r="CC21">
            <v>0</v>
          </cell>
          <cell r="CD21">
            <v>91</v>
          </cell>
          <cell r="CE21">
            <v>4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45</v>
          </cell>
          <cell r="DU21">
            <v>625</v>
          </cell>
          <cell r="DX21">
            <v>1571</v>
          </cell>
          <cell r="DY21">
            <v>3937</v>
          </cell>
          <cell r="EB21">
            <v>666</v>
          </cell>
          <cell r="EC21">
            <v>159</v>
          </cell>
        </row>
        <row r="22">
          <cell r="B22" t="str">
            <v>Kota Langsa</v>
          </cell>
          <cell r="C22" t="str">
            <v>Prov. Aceh</v>
          </cell>
          <cell r="D22">
            <v>0</v>
          </cell>
          <cell r="E22">
            <v>1</v>
          </cell>
          <cell r="F22">
            <v>0</v>
          </cell>
          <cell r="G22">
            <v>17</v>
          </cell>
          <cell r="H22">
            <v>0</v>
          </cell>
          <cell r="I22">
            <v>0</v>
          </cell>
          <cell r="J22">
            <v>0</v>
          </cell>
          <cell r="K22">
            <v>2</v>
          </cell>
          <cell r="L22">
            <v>0</v>
          </cell>
          <cell r="M22">
            <v>4</v>
          </cell>
          <cell r="N22">
            <v>0</v>
          </cell>
          <cell r="O22">
            <v>8</v>
          </cell>
          <cell r="P22">
            <v>0</v>
          </cell>
          <cell r="Q22">
            <v>0</v>
          </cell>
          <cell r="R22">
            <v>0</v>
          </cell>
          <cell r="S22">
            <v>10</v>
          </cell>
          <cell r="AJ22">
            <v>8</v>
          </cell>
          <cell r="AK22">
            <v>8</v>
          </cell>
          <cell r="AL22">
            <v>70</v>
          </cell>
          <cell r="AM22">
            <v>188</v>
          </cell>
          <cell r="AN22">
            <v>37</v>
          </cell>
          <cell r="AO22">
            <v>0</v>
          </cell>
          <cell r="AP22">
            <v>218</v>
          </cell>
          <cell r="AQ22">
            <v>5</v>
          </cell>
          <cell r="AR22">
            <v>0</v>
          </cell>
          <cell r="AS22">
            <v>0</v>
          </cell>
          <cell r="AT22">
            <v>0</v>
          </cell>
          <cell r="AU22">
            <v>14</v>
          </cell>
          <cell r="AV22">
            <v>3</v>
          </cell>
          <cell r="AW22">
            <v>0</v>
          </cell>
          <cell r="AX22">
            <v>64</v>
          </cell>
          <cell r="AY22">
            <v>2</v>
          </cell>
          <cell r="BP22">
            <v>2</v>
          </cell>
          <cell r="BQ22">
            <v>7</v>
          </cell>
          <cell r="BR22">
            <v>71</v>
          </cell>
          <cell r="BS22">
            <v>161</v>
          </cell>
          <cell r="BT22">
            <v>1</v>
          </cell>
          <cell r="BU22">
            <v>0</v>
          </cell>
          <cell r="BV22">
            <v>149</v>
          </cell>
          <cell r="BW22">
            <v>1</v>
          </cell>
          <cell r="BX22">
            <v>0</v>
          </cell>
          <cell r="BY22">
            <v>3</v>
          </cell>
          <cell r="BZ22">
            <v>1</v>
          </cell>
          <cell r="CA22">
            <v>21</v>
          </cell>
          <cell r="CB22">
            <v>0</v>
          </cell>
          <cell r="CC22">
            <v>0</v>
          </cell>
          <cell r="CD22">
            <v>43</v>
          </cell>
          <cell r="CE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48</v>
          </cell>
          <cell r="DU22">
            <v>112</v>
          </cell>
          <cell r="DX22">
            <v>1098</v>
          </cell>
          <cell r="DY22">
            <v>3688</v>
          </cell>
          <cell r="EB22">
            <v>469</v>
          </cell>
          <cell r="EC22">
            <v>53</v>
          </cell>
        </row>
        <row r="23">
          <cell r="B23" t="str">
            <v>Kota Lhokseumawe</v>
          </cell>
          <cell r="C23" t="str">
            <v>Prov. Aceh</v>
          </cell>
          <cell r="D23">
            <v>0</v>
          </cell>
          <cell r="E23">
            <v>0</v>
          </cell>
          <cell r="F23">
            <v>0</v>
          </cell>
          <cell r="G23">
            <v>4</v>
          </cell>
          <cell r="H23">
            <v>0</v>
          </cell>
          <cell r="I23">
            <v>1</v>
          </cell>
          <cell r="J23">
            <v>0</v>
          </cell>
          <cell r="K23">
            <v>3</v>
          </cell>
          <cell r="L23">
            <v>0</v>
          </cell>
          <cell r="M23">
            <v>3</v>
          </cell>
          <cell r="N23">
            <v>0</v>
          </cell>
          <cell r="O23">
            <v>4</v>
          </cell>
          <cell r="P23">
            <v>0</v>
          </cell>
          <cell r="Q23">
            <v>3</v>
          </cell>
          <cell r="R23">
            <v>0</v>
          </cell>
          <cell r="S23">
            <v>21</v>
          </cell>
          <cell r="AJ23">
            <v>3</v>
          </cell>
          <cell r="AK23">
            <v>20</v>
          </cell>
          <cell r="AL23">
            <v>62</v>
          </cell>
          <cell r="AM23">
            <v>259</v>
          </cell>
          <cell r="AN23">
            <v>32</v>
          </cell>
          <cell r="AO23">
            <v>1</v>
          </cell>
          <cell r="AP23">
            <v>288</v>
          </cell>
          <cell r="AQ23">
            <v>26</v>
          </cell>
          <cell r="AR23">
            <v>0</v>
          </cell>
          <cell r="AS23">
            <v>0</v>
          </cell>
          <cell r="AT23">
            <v>3</v>
          </cell>
          <cell r="AU23">
            <v>6</v>
          </cell>
          <cell r="AV23">
            <v>3</v>
          </cell>
          <cell r="AW23">
            <v>0</v>
          </cell>
          <cell r="AX23">
            <v>101</v>
          </cell>
          <cell r="AY23">
            <v>8</v>
          </cell>
          <cell r="BP23">
            <v>4</v>
          </cell>
          <cell r="BQ23">
            <v>4</v>
          </cell>
          <cell r="BR23">
            <v>58</v>
          </cell>
          <cell r="BS23">
            <v>206</v>
          </cell>
          <cell r="BT23">
            <v>11</v>
          </cell>
          <cell r="BU23">
            <v>0</v>
          </cell>
          <cell r="BV23">
            <v>206</v>
          </cell>
          <cell r="BW23">
            <v>32</v>
          </cell>
          <cell r="BX23">
            <v>0</v>
          </cell>
          <cell r="BY23">
            <v>0</v>
          </cell>
          <cell r="BZ23">
            <v>0</v>
          </cell>
          <cell r="CA23">
            <v>19</v>
          </cell>
          <cell r="CB23">
            <v>8</v>
          </cell>
          <cell r="CC23">
            <v>0</v>
          </cell>
          <cell r="CD23">
            <v>84</v>
          </cell>
          <cell r="CE23">
            <v>1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30</v>
          </cell>
          <cell r="DU23">
            <v>293</v>
          </cell>
          <cell r="DX23">
            <v>1234</v>
          </cell>
          <cell r="DY23">
            <v>35</v>
          </cell>
          <cell r="EB23">
            <v>549</v>
          </cell>
          <cell r="EC23">
            <v>128</v>
          </cell>
        </row>
        <row r="24">
          <cell r="B24" t="str">
            <v>Kota Sabang</v>
          </cell>
          <cell r="C24" t="str">
            <v>Prov. Aceh</v>
          </cell>
          <cell r="D24">
            <v>0</v>
          </cell>
          <cell r="E24">
            <v>1</v>
          </cell>
          <cell r="F24">
            <v>0</v>
          </cell>
          <cell r="G24">
            <v>10</v>
          </cell>
          <cell r="H24">
            <v>0</v>
          </cell>
          <cell r="I24">
            <v>0</v>
          </cell>
          <cell r="J24">
            <v>0</v>
          </cell>
          <cell r="K24">
            <v>1</v>
          </cell>
          <cell r="L24">
            <v>0</v>
          </cell>
          <cell r="M24">
            <v>1</v>
          </cell>
          <cell r="N24">
            <v>0</v>
          </cell>
          <cell r="O24">
            <v>10</v>
          </cell>
          <cell r="P24">
            <v>0</v>
          </cell>
          <cell r="Q24">
            <v>0</v>
          </cell>
          <cell r="R24">
            <v>0</v>
          </cell>
          <cell r="S24">
            <v>2</v>
          </cell>
          <cell r="AJ24">
            <v>1</v>
          </cell>
          <cell r="AK24">
            <v>2</v>
          </cell>
          <cell r="AL24">
            <v>29</v>
          </cell>
          <cell r="AM24">
            <v>110</v>
          </cell>
          <cell r="AN24">
            <v>11</v>
          </cell>
          <cell r="AO24">
            <v>0</v>
          </cell>
          <cell r="AP24">
            <v>87</v>
          </cell>
          <cell r="AQ24">
            <v>2</v>
          </cell>
          <cell r="AR24">
            <v>0</v>
          </cell>
          <cell r="AS24">
            <v>0</v>
          </cell>
          <cell r="AT24">
            <v>1</v>
          </cell>
          <cell r="AU24">
            <v>8</v>
          </cell>
          <cell r="AV24">
            <v>0</v>
          </cell>
          <cell r="AW24">
            <v>0</v>
          </cell>
          <cell r="AX24">
            <v>2</v>
          </cell>
          <cell r="AY24">
            <v>1</v>
          </cell>
          <cell r="BP24">
            <v>0</v>
          </cell>
          <cell r="BQ24">
            <v>0</v>
          </cell>
          <cell r="BR24">
            <v>33</v>
          </cell>
          <cell r="BS24">
            <v>120</v>
          </cell>
          <cell r="BT24">
            <v>0</v>
          </cell>
          <cell r="BU24">
            <v>0</v>
          </cell>
          <cell r="BV24">
            <v>51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11</v>
          </cell>
          <cell r="CE24">
            <v>2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47</v>
          </cell>
          <cell r="DU24">
            <v>28</v>
          </cell>
          <cell r="DX24">
            <v>345</v>
          </cell>
          <cell r="DY24">
            <v>305</v>
          </cell>
          <cell r="EB24">
            <v>145</v>
          </cell>
          <cell r="EC24">
            <v>20</v>
          </cell>
        </row>
        <row r="25">
          <cell r="B25" t="str">
            <v>Kota Subulussalam</v>
          </cell>
          <cell r="C25" t="str">
            <v>Prov. Aceh</v>
          </cell>
          <cell r="D25">
            <v>0</v>
          </cell>
          <cell r="E25">
            <v>0</v>
          </cell>
          <cell r="F25">
            <v>0</v>
          </cell>
          <cell r="G25">
            <v>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9</v>
          </cell>
          <cell r="P25">
            <v>0</v>
          </cell>
          <cell r="Q25">
            <v>0</v>
          </cell>
          <cell r="R25">
            <v>0</v>
          </cell>
          <cell r="S25">
            <v>1</v>
          </cell>
          <cell r="AJ25">
            <v>23</v>
          </cell>
          <cell r="AK25">
            <v>7</v>
          </cell>
          <cell r="AL25">
            <v>166</v>
          </cell>
          <cell r="AM25">
            <v>150</v>
          </cell>
          <cell r="AN25">
            <v>27</v>
          </cell>
          <cell r="AO25">
            <v>0</v>
          </cell>
          <cell r="AP25">
            <v>151</v>
          </cell>
          <cell r="AQ25">
            <v>9</v>
          </cell>
          <cell r="AR25">
            <v>1</v>
          </cell>
          <cell r="AS25">
            <v>0</v>
          </cell>
          <cell r="AT25">
            <v>1</v>
          </cell>
          <cell r="AU25">
            <v>2</v>
          </cell>
          <cell r="AV25">
            <v>2</v>
          </cell>
          <cell r="AW25">
            <v>0</v>
          </cell>
          <cell r="AX25">
            <v>12</v>
          </cell>
          <cell r="AY25">
            <v>1</v>
          </cell>
          <cell r="BP25">
            <v>0</v>
          </cell>
          <cell r="BQ25">
            <v>1</v>
          </cell>
          <cell r="BR25">
            <v>54</v>
          </cell>
          <cell r="BS25">
            <v>87</v>
          </cell>
          <cell r="BT25">
            <v>3</v>
          </cell>
          <cell r="BU25">
            <v>0</v>
          </cell>
          <cell r="BV25">
            <v>79</v>
          </cell>
          <cell r="BW25">
            <v>2</v>
          </cell>
          <cell r="BX25">
            <v>0</v>
          </cell>
          <cell r="BY25">
            <v>0</v>
          </cell>
          <cell r="BZ25">
            <v>6</v>
          </cell>
          <cell r="CA25">
            <v>19</v>
          </cell>
          <cell r="CB25">
            <v>4</v>
          </cell>
          <cell r="CC25">
            <v>0</v>
          </cell>
          <cell r="CD25">
            <v>60</v>
          </cell>
          <cell r="CE25">
            <v>2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14</v>
          </cell>
          <cell r="DU25">
            <v>253</v>
          </cell>
          <cell r="DX25">
            <v>1106</v>
          </cell>
          <cell r="DY25">
            <v>415</v>
          </cell>
          <cell r="EB25">
            <v>305</v>
          </cell>
          <cell r="EC25">
            <v>147</v>
          </cell>
        </row>
        <row r="26">
          <cell r="B26" t="str">
            <v>Kab. Badung</v>
          </cell>
          <cell r="C26" t="str">
            <v>Prov. Bali</v>
          </cell>
          <cell r="D26">
            <v>0</v>
          </cell>
          <cell r="E26">
            <v>0</v>
          </cell>
          <cell r="F26">
            <v>0</v>
          </cell>
          <cell r="G26">
            <v>10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6</v>
          </cell>
          <cell r="N26">
            <v>0</v>
          </cell>
          <cell r="O26">
            <v>73</v>
          </cell>
          <cell r="P26">
            <v>0</v>
          </cell>
          <cell r="Q26">
            <v>5</v>
          </cell>
          <cell r="R26">
            <v>0</v>
          </cell>
          <cell r="S26">
            <v>179</v>
          </cell>
          <cell r="AJ26">
            <v>11</v>
          </cell>
          <cell r="AK26">
            <v>23</v>
          </cell>
          <cell r="AL26">
            <v>211</v>
          </cell>
          <cell r="AM26">
            <v>838</v>
          </cell>
          <cell r="AN26">
            <v>11</v>
          </cell>
          <cell r="AO26">
            <v>0</v>
          </cell>
          <cell r="AP26">
            <v>1038</v>
          </cell>
          <cell r="AQ26">
            <v>5</v>
          </cell>
          <cell r="AR26">
            <v>0</v>
          </cell>
          <cell r="AS26">
            <v>0</v>
          </cell>
          <cell r="AT26">
            <v>3</v>
          </cell>
          <cell r="AU26">
            <v>1</v>
          </cell>
          <cell r="AV26">
            <v>12</v>
          </cell>
          <cell r="AW26">
            <v>0</v>
          </cell>
          <cell r="AX26">
            <v>536</v>
          </cell>
          <cell r="AY26">
            <v>83</v>
          </cell>
          <cell r="BP26">
            <v>5</v>
          </cell>
          <cell r="BQ26">
            <v>4</v>
          </cell>
          <cell r="BR26">
            <v>111</v>
          </cell>
          <cell r="BS26">
            <v>393</v>
          </cell>
          <cell r="BT26">
            <v>3</v>
          </cell>
          <cell r="BU26">
            <v>0</v>
          </cell>
          <cell r="BV26">
            <v>452</v>
          </cell>
          <cell r="BW26">
            <v>4</v>
          </cell>
          <cell r="BX26">
            <v>1</v>
          </cell>
          <cell r="BY26">
            <v>0</v>
          </cell>
          <cell r="BZ26">
            <v>9</v>
          </cell>
          <cell r="CA26">
            <v>43</v>
          </cell>
          <cell r="CB26">
            <v>10</v>
          </cell>
          <cell r="CC26">
            <v>1</v>
          </cell>
          <cell r="CD26">
            <v>433</v>
          </cell>
          <cell r="CE26">
            <v>87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1</v>
          </cell>
          <cell r="DP26">
            <v>0</v>
          </cell>
          <cell r="DQ26">
            <v>0</v>
          </cell>
          <cell r="DR26">
            <v>0</v>
          </cell>
          <cell r="DS26">
            <v>2</v>
          </cell>
          <cell r="DT26">
            <v>35</v>
          </cell>
          <cell r="DU26">
            <v>932</v>
          </cell>
          <cell r="DX26">
            <v>4090</v>
          </cell>
          <cell r="DY26">
            <v>932</v>
          </cell>
          <cell r="EB26">
            <v>1502</v>
          </cell>
          <cell r="EC26">
            <v>580</v>
          </cell>
        </row>
        <row r="27">
          <cell r="B27" t="str">
            <v>Kab. Bangli</v>
          </cell>
          <cell r="C27" t="str">
            <v>Prov. Bali</v>
          </cell>
          <cell r="D27">
            <v>0</v>
          </cell>
          <cell r="E27">
            <v>1</v>
          </cell>
          <cell r="F27">
            <v>0</v>
          </cell>
          <cell r="G27">
            <v>19</v>
          </cell>
          <cell r="H27">
            <v>0</v>
          </cell>
          <cell r="I27">
            <v>0</v>
          </cell>
          <cell r="J27">
            <v>0</v>
          </cell>
          <cell r="K27">
            <v>9</v>
          </cell>
          <cell r="L27">
            <v>0</v>
          </cell>
          <cell r="M27">
            <v>0</v>
          </cell>
          <cell r="N27">
            <v>0</v>
          </cell>
          <cell r="O27">
            <v>13</v>
          </cell>
          <cell r="P27">
            <v>0</v>
          </cell>
          <cell r="Q27">
            <v>0</v>
          </cell>
          <cell r="R27">
            <v>0</v>
          </cell>
          <cell r="S27">
            <v>3</v>
          </cell>
          <cell r="AJ27">
            <v>7</v>
          </cell>
          <cell r="AK27">
            <v>20</v>
          </cell>
          <cell r="AL27">
            <v>142</v>
          </cell>
          <cell r="AM27">
            <v>453</v>
          </cell>
          <cell r="AN27">
            <v>14</v>
          </cell>
          <cell r="AO27">
            <v>0</v>
          </cell>
          <cell r="AP27">
            <v>357</v>
          </cell>
          <cell r="AQ27">
            <v>19</v>
          </cell>
          <cell r="BP27">
            <v>0</v>
          </cell>
          <cell r="BQ27">
            <v>0</v>
          </cell>
          <cell r="BR27">
            <v>69</v>
          </cell>
          <cell r="BS27">
            <v>230</v>
          </cell>
          <cell r="BT27">
            <v>0</v>
          </cell>
          <cell r="BU27">
            <v>0</v>
          </cell>
          <cell r="BV27">
            <v>323</v>
          </cell>
          <cell r="BW27">
            <v>24</v>
          </cell>
          <cell r="BX27">
            <v>0</v>
          </cell>
          <cell r="BY27">
            <v>0</v>
          </cell>
          <cell r="BZ27">
            <v>1</v>
          </cell>
          <cell r="CA27">
            <v>6</v>
          </cell>
          <cell r="CB27">
            <v>0</v>
          </cell>
          <cell r="CC27">
            <v>0</v>
          </cell>
          <cell r="CD27">
            <v>7</v>
          </cell>
          <cell r="CE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73</v>
          </cell>
          <cell r="DU27">
            <v>180</v>
          </cell>
          <cell r="DX27">
            <v>2179</v>
          </cell>
          <cell r="DY27">
            <v>307</v>
          </cell>
          <cell r="EB27">
            <v>869</v>
          </cell>
          <cell r="EC27">
            <v>40</v>
          </cell>
        </row>
        <row r="28">
          <cell r="B28" t="str">
            <v>Kab. Buleleng</v>
          </cell>
          <cell r="C28" t="str">
            <v>Prov. Bali</v>
          </cell>
          <cell r="D28">
            <v>0</v>
          </cell>
          <cell r="E28">
            <v>3</v>
          </cell>
          <cell r="F28">
            <v>0</v>
          </cell>
          <cell r="G28">
            <v>28</v>
          </cell>
          <cell r="H28">
            <v>0</v>
          </cell>
          <cell r="I28">
            <v>0</v>
          </cell>
          <cell r="J28">
            <v>0</v>
          </cell>
          <cell r="K28">
            <v>14</v>
          </cell>
          <cell r="L28">
            <v>0</v>
          </cell>
          <cell r="M28">
            <v>4</v>
          </cell>
          <cell r="N28">
            <v>0</v>
          </cell>
          <cell r="O28">
            <v>42</v>
          </cell>
          <cell r="P28">
            <v>0</v>
          </cell>
          <cell r="Q28">
            <v>7</v>
          </cell>
          <cell r="R28">
            <v>0</v>
          </cell>
          <cell r="S28">
            <v>115</v>
          </cell>
          <cell r="AJ28">
            <v>20</v>
          </cell>
          <cell r="AK28">
            <v>81</v>
          </cell>
          <cell r="AL28">
            <v>360</v>
          </cell>
          <cell r="AM28">
            <v>1578</v>
          </cell>
          <cell r="AN28">
            <v>27</v>
          </cell>
          <cell r="AO28">
            <v>0</v>
          </cell>
          <cell r="AP28">
            <v>1184</v>
          </cell>
          <cell r="AQ28">
            <v>34</v>
          </cell>
          <cell r="AR28">
            <v>0</v>
          </cell>
          <cell r="AS28">
            <v>1</v>
          </cell>
          <cell r="AT28">
            <v>0</v>
          </cell>
          <cell r="AU28">
            <v>7</v>
          </cell>
          <cell r="AV28">
            <v>4</v>
          </cell>
          <cell r="AW28">
            <v>0</v>
          </cell>
          <cell r="AX28">
            <v>44</v>
          </cell>
          <cell r="AY28">
            <v>20</v>
          </cell>
          <cell r="BP28">
            <v>4</v>
          </cell>
          <cell r="BQ28">
            <v>18</v>
          </cell>
          <cell r="BR28">
            <v>85</v>
          </cell>
          <cell r="BS28">
            <v>758</v>
          </cell>
          <cell r="BT28">
            <v>5</v>
          </cell>
          <cell r="BU28">
            <v>0</v>
          </cell>
          <cell r="BV28">
            <v>481</v>
          </cell>
          <cell r="BW28">
            <v>10</v>
          </cell>
          <cell r="BX28">
            <v>0</v>
          </cell>
          <cell r="BY28">
            <v>3</v>
          </cell>
          <cell r="BZ28">
            <v>2</v>
          </cell>
          <cell r="CA28">
            <v>20</v>
          </cell>
          <cell r="CB28">
            <v>5</v>
          </cell>
          <cell r="CC28">
            <v>1</v>
          </cell>
          <cell r="CD28">
            <v>124</v>
          </cell>
          <cell r="CE28">
            <v>22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161</v>
          </cell>
          <cell r="DU28">
            <v>632</v>
          </cell>
          <cell r="DX28">
            <v>6408</v>
          </cell>
          <cell r="DY28">
            <v>773</v>
          </cell>
          <cell r="EB28">
            <v>2231</v>
          </cell>
          <cell r="EC28">
            <v>282</v>
          </cell>
        </row>
        <row r="29">
          <cell r="B29" t="str">
            <v>Kab. Gianyar</v>
          </cell>
          <cell r="C29" t="str">
            <v>Prov. Bali</v>
          </cell>
          <cell r="D29">
            <v>0</v>
          </cell>
          <cell r="E29">
            <v>1</v>
          </cell>
          <cell r="F29">
            <v>0</v>
          </cell>
          <cell r="G29">
            <v>19</v>
          </cell>
          <cell r="H29">
            <v>0</v>
          </cell>
          <cell r="I29">
            <v>0</v>
          </cell>
          <cell r="J29">
            <v>0</v>
          </cell>
          <cell r="K29">
            <v>2</v>
          </cell>
          <cell r="L29">
            <v>0</v>
          </cell>
          <cell r="M29">
            <v>7</v>
          </cell>
          <cell r="N29">
            <v>0</v>
          </cell>
          <cell r="O29">
            <v>54</v>
          </cell>
          <cell r="P29">
            <v>0</v>
          </cell>
          <cell r="Q29">
            <v>0</v>
          </cell>
          <cell r="R29">
            <v>0</v>
          </cell>
          <cell r="S29">
            <v>92</v>
          </cell>
          <cell r="AJ29">
            <v>9</v>
          </cell>
          <cell r="AK29">
            <v>94</v>
          </cell>
          <cell r="AL29">
            <v>332</v>
          </cell>
          <cell r="AM29">
            <v>811</v>
          </cell>
          <cell r="AN29">
            <v>14</v>
          </cell>
          <cell r="AO29">
            <v>0</v>
          </cell>
          <cell r="AP29">
            <v>897</v>
          </cell>
          <cell r="AQ29">
            <v>6</v>
          </cell>
          <cell r="AR29">
            <v>0</v>
          </cell>
          <cell r="AS29">
            <v>0</v>
          </cell>
          <cell r="AT29">
            <v>0</v>
          </cell>
          <cell r="AU29">
            <v>1</v>
          </cell>
          <cell r="AV29">
            <v>4</v>
          </cell>
          <cell r="AW29">
            <v>0</v>
          </cell>
          <cell r="AX29">
            <v>119</v>
          </cell>
          <cell r="AY29">
            <v>29</v>
          </cell>
          <cell r="BP29">
            <v>5</v>
          </cell>
          <cell r="BQ29">
            <v>9</v>
          </cell>
          <cell r="BR29">
            <v>89</v>
          </cell>
          <cell r="BS29">
            <v>371</v>
          </cell>
          <cell r="BT29">
            <v>2</v>
          </cell>
          <cell r="BU29">
            <v>0</v>
          </cell>
          <cell r="BV29">
            <v>303</v>
          </cell>
          <cell r="BW29">
            <v>18</v>
          </cell>
          <cell r="BX29">
            <v>0</v>
          </cell>
          <cell r="BY29">
            <v>0</v>
          </cell>
          <cell r="BZ29">
            <v>4</v>
          </cell>
          <cell r="CA29">
            <v>33</v>
          </cell>
          <cell r="CB29">
            <v>3</v>
          </cell>
          <cell r="CC29">
            <v>0</v>
          </cell>
          <cell r="CD29">
            <v>131</v>
          </cell>
          <cell r="CE29">
            <v>73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70</v>
          </cell>
          <cell r="DU29">
            <v>561</v>
          </cell>
          <cell r="DX29">
            <v>3992</v>
          </cell>
          <cell r="DY29">
            <v>149</v>
          </cell>
          <cell r="EB29">
            <v>1308</v>
          </cell>
          <cell r="EC29">
            <v>369</v>
          </cell>
        </row>
        <row r="30">
          <cell r="B30" t="str">
            <v>Kab. Jembrana</v>
          </cell>
          <cell r="C30" t="str">
            <v>Prov. Bali</v>
          </cell>
          <cell r="D30">
            <v>0</v>
          </cell>
          <cell r="E30">
            <v>0</v>
          </cell>
          <cell r="F30">
            <v>0</v>
          </cell>
          <cell r="G30">
            <v>29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3</v>
          </cell>
          <cell r="N30">
            <v>0</v>
          </cell>
          <cell r="O30">
            <v>44</v>
          </cell>
          <cell r="P30">
            <v>0</v>
          </cell>
          <cell r="Q30">
            <v>4</v>
          </cell>
          <cell r="R30">
            <v>0</v>
          </cell>
          <cell r="S30">
            <v>96</v>
          </cell>
          <cell r="AJ30">
            <v>1</v>
          </cell>
          <cell r="AK30">
            <v>12</v>
          </cell>
          <cell r="AL30">
            <v>116</v>
          </cell>
          <cell r="AM30">
            <v>459</v>
          </cell>
          <cell r="AN30">
            <v>2</v>
          </cell>
          <cell r="AO30">
            <v>0</v>
          </cell>
          <cell r="AP30">
            <v>565</v>
          </cell>
          <cell r="AQ30">
            <v>10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7</v>
          </cell>
          <cell r="AY30">
            <v>10</v>
          </cell>
          <cell r="BP30">
            <v>0</v>
          </cell>
          <cell r="BQ30">
            <v>3</v>
          </cell>
          <cell r="BR30">
            <v>27</v>
          </cell>
          <cell r="BS30">
            <v>246</v>
          </cell>
          <cell r="BT30">
            <v>1</v>
          </cell>
          <cell r="BU30">
            <v>0</v>
          </cell>
          <cell r="BV30">
            <v>227</v>
          </cell>
          <cell r="BW30">
            <v>3</v>
          </cell>
          <cell r="BX30">
            <v>0</v>
          </cell>
          <cell r="BY30">
            <v>0</v>
          </cell>
          <cell r="BZ30">
            <v>0</v>
          </cell>
          <cell r="CA30">
            <v>1</v>
          </cell>
          <cell r="CB30">
            <v>2</v>
          </cell>
          <cell r="CC30">
            <v>0</v>
          </cell>
          <cell r="CD30">
            <v>31</v>
          </cell>
          <cell r="CE30">
            <v>4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58</v>
          </cell>
          <cell r="DU30">
            <v>347</v>
          </cell>
          <cell r="DX30">
            <v>2323</v>
          </cell>
          <cell r="DY30">
            <v>105</v>
          </cell>
          <cell r="EB30">
            <v>764</v>
          </cell>
          <cell r="EC30">
            <v>92</v>
          </cell>
        </row>
        <row r="31">
          <cell r="B31" t="str">
            <v>Kab. Karang Asem</v>
          </cell>
          <cell r="C31" t="str">
            <v>Prov. Bali</v>
          </cell>
          <cell r="D31">
            <v>0</v>
          </cell>
          <cell r="E31">
            <v>0</v>
          </cell>
          <cell r="F31">
            <v>0</v>
          </cell>
          <cell r="G31">
            <v>17</v>
          </cell>
          <cell r="H31">
            <v>0</v>
          </cell>
          <cell r="I31">
            <v>0</v>
          </cell>
          <cell r="J31">
            <v>0</v>
          </cell>
          <cell r="K31">
            <v>3</v>
          </cell>
          <cell r="L31">
            <v>0</v>
          </cell>
          <cell r="M31">
            <v>1</v>
          </cell>
          <cell r="N31">
            <v>0</v>
          </cell>
          <cell r="O31">
            <v>30</v>
          </cell>
          <cell r="P31">
            <v>0</v>
          </cell>
          <cell r="Q31">
            <v>0</v>
          </cell>
          <cell r="R31">
            <v>0</v>
          </cell>
          <cell r="S31">
            <v>54</v>
          </cell>
          <cell r="AJ31">
            <v>20</v>
          </cell>
          <cell r="AK31">
            <v>46</v>
          </cell>
          <cell r="AL31">
            <v>366</v>
          </cell>
          <cell r="AM31">
            <v>1432</v>
          </cell>
          <cell r="AN31">
            <v>13</v>
          </cell>
          <cell r="AO31">
            <v>0</v>
          </cell>
          <cell r="AP31">
            <v>499</v>
          </cell>
          <cell r="AQ31">
            <v>35</v>
          </cell>
          <cell r="AR31">
            <v>0</v>
          </cell>
          <cell r="AS31">
            <v>0</v>
          </cell>
          <cell r="AT31">
            <v>0</v>
          </cell>
          <cell r="AU31">
            <v>1</v>
          </cell>
          <cell r="AV31">
            <v>0</v>
          </cell>
          <cell r="AW31">
            <v>0</v>
          </cell>
          <cell r="AX31">
            <v>7</v>
          </cell>
          <cell r="AY31">
            <v>0</v>
          </cell>
          <cell r="BP31">
            <v>4</v>
          </cell>
          <cell r="BQ31">
            <v>8</v>
          </cell>
          <cell r="BR31">
            <v>153</v>
          </cell>
          <cell r="BS31">
            <v>483</v>
          </cell>
          <cell r="BT31">
            <v>1</v>
          </cell>
          <cell r="BU31">
            <v>0</v>
          </cell>
          <cell r="BV31">
            <v>282</v>
          </cell>
          <cell r="BW31">
            <v>16</v>
          </cell>
          <cell r="BX31">
            <v>0</v>
          </cell>
          <cell r="BY31">
            <v>0</v>
          </cell>
          <cell r="BZ31">
            <v>4</v>
          </cell>
          <cell r="CA31">
            <v>11</v>
          </cell>
          <cell r="CB31">
            <v>1</v>
          </cell>
          <cell r="CC31">
            <v>0</v>
          </cell>
          <cell r="CD31">
            <v>21</v>
          </cell>
          <cell r="CE31">
            <v>4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2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3</v>
          </cell>
          <cell r="DL31">
            <v>0</v>
          </cell>
          <cell r="DM31">
            <v>0</v>
          </cell>
          <cell r="DN31">
            <v>0</v>
          </cell>
          <cell r="DO31">
            <v>9</v>
          </cell>
          <cell r="DP31">
            <v>0</v>
          </cell>
          <cell r="DQ31">
            <v>0</v>
          </cell>
          <cell r="DR31">
            <v>0</v>
          </cell>
          <cell r="DS31">
            <v>3</v>
          </cell>
          <cell r="DT31">
            <v>53</v>
          </cell>
          <cell r="DU31">
            <v>380</v>
          </cell>
          <cell r="DX31">
            <v>4465</v>
          </cell>
          <cell r="DY31">
            <v>4</v>
          </cell>
          <cell r="EB31">
            <v>1552</v>
          </cell>
          <cell r="EC31">
            <v>47</v>
          </cell>
        </row>
        <row r="32">
          <cell r="B32" t="str">
            <v>Kab. Klungkung</v>
          </cell>
          <cell r="C32" t="str">
            <v>Prov. Bali</v>
          </cell>
          <cell r="D32">
            <v>0</v>
          </cell>
          <cell r="E32">
            <v>2</v>
          </cell>
          <cell r="F32">
            <v>0</v>
          </cell>
          <cell r="G32">
            <v>34</v>
          </cell>
          <cell r="H32">
            <v>0</v>
          </cell>
          <cell r="I32">
            <v>0</v>
          </cell>
          <cell r="J32">
            <v>0</v>
          </cell>
          <cell r="K32">
            <v>13</v>
          </cell>
          <cell r="L32">
            <v>0</v>
          </cell>
          <cell r="M32">
            <v>2</v>
          </cell>
          <cell r="N32">
            <v>0</v>
          </cell>
          <cell r="O32">
            <v>48</v>
          </cell>
          <cell r="P32">
            <v>0</v>
          </cell>
          <cell r="Q32">
            <v>2</v>
          </cell>
          <cell r="R32">
            <v>0</v>
          </cell>
          <cell r="S32">
            <v>87</v>
          </cell>
          <cell r="AJ32">
            <v>7</v>
          </cell>
          <cell r="AK32">
            <v>28</v>
          </cell>
          <cell r="AL32">
            <v>164</v>
          </cell>
          <cell r="AM32">
            <v>610</v>
          </cell>
          <cell r="AN32">
            <v>5</v>
          </cell>
          <cell r="AO32">
            <v>0</v>
          </cell>
          <cell r="AP32">
            <v>246</v>
          </cell>
          <cell r="AQ32">
            <v>1</v>
          </cell>
          <cell r="BP32">
            <v>2</v>
          </cell>
          <cell r="BQ32">
            <v>6</v>
          </cell>
          <cell r="BR32">
            <v>87</v>
          </cell>
          <cell r="BS32">
            <v>333</v>
          </cell>
          <cell r="BT32">
            <v>0</v>
          </cell>
          <cell r="BU32">
            <v>0</v>
          </cell>
          <cell r="BV32">
            <v>175</v>
          </cell>
          <cell r="BW32">
            <v>1</v>
          </cell>
          <cell r="BX32">
            <v>0</v>
          </cell>
          <cell r="BY32">
            <v>0</v>
          </cell>
          <cell r="BZ32">
            <v>1</v>
          </cell>
          <cell r="CA32">
            <v>6</v>
          </cell>
          <cell r="CB32">
            <v>0</v>
          </cell>
          <cell r="CC32">
            <v>0</v>
          </cell>
          <cell r="CD32">
            <v>3</v>
          </cell>
          <cell r="CE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3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3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3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112</v>
          </cell>
          <cell r="DU32">
            <v>333</v>
          </cell>
          <cell r="DX32">
            <v>1773</v>
          </cell>
          <cell r="DY32">
            <v>369</v>
          </cell>
          <cell r="EB32">
            <v>732</v>
          </cell>
          <cell r="EC32">
            <v>13</v>
          </cell>
        </row>
        <row r="33">
          <cell r="B33" t="str">
            <v>Kab. Tabanan</v>
          </cell>
          <cell r="C33" t="str">
            <v>Prov. Bali</v>
          </cell>
          <cell r="D33">
            <v>0</v>
          </cell>
          <cell r="E33">
            <v>3</v>
          </cell>
          <cell r="F33">
            <v>0</v>
          </cell>
          <cell r="G33">
            <v>16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8</v>
          </cell>
          <cell r="N33">
            <v>0</v>
          </cell>
          <cell r="O33">
            <v>100</v>
          </cell>
          <cell r="P33">
            <v>0</v>
          </cell>
          <cell r="Q33">
            <v>0</v>
          </cell>
          <cell r="R33">
            <v>0</v>
          </cell>
          <cell r="S33">
            <v>10</v>
          </cell>
          <cell r="AJ33">
            <v>6</v>
          </cell>
          <cell r="AK33">
            <v>50</v>
          </cell>
          <cell r="AL33">
            <v>165</v>
          </cell>
          <cell r="AM33">
            <v>827</v>
          </cell>
          <cell r="AN33">
            <v>14</v>
          </cell>
          <cell r="AO33">
            <v>0</v>
          </cell>
          <cell r="AP33">
            <v>791</v>
          </cell>
          <cell r="AQ33">
            <v>12</v>
          </cell>
          <cell r="AR33">
            <v>0</v>
          </cell>
          <cell r="AS33">
            <v>0</v>
          </cell>
          <cell r="AT33">
            <v>0</v>
          </cell>
          <cell r="AU33">
            <v>8</v>
          </cell>
          <cell r="AV33">
            <v>3</v>
          </cell>
          <cell r="AW33">
            <v>0</v>
          </cell>
          <cell r="AX33">
            <v>67</v>
          </cell>
          <cell r="AY33">
            <v>29</v>
          </cell>
          <cell r="BP33">
            <v>4</v>
          </cell>
          <cell r="BQ33">
            <v>12</v>
          </cell>
          <cell r="BR33">
            <v>100</v>
          </cell>
          <cell r="BS33">
            <v>633</v>
          </cell>
          <cell r="BT33">
            <v>5</v>
          </cell>
          <cell r="BU33">
            <v>0</v>
          </cell>
          <cell r="BV33">
            <v>467</v>
          </cell>
          <cell r="BW33">
            <v>3</v>
          </cell>
          <cell r="BX33">
            <v>0</v>
          </cell>
          <cell r="BY33">
            <v>0</v>
          </cell>
          <cell r="BZ33">
            <v>0</v>
          </cell>
          <cell r="CA33">
            <v>1</v>
          </cell>
          <cell r="CB33">
            <v>0</v>
          </cell>
          <cell r="CC33">
            <v>0</v>
          </cell>
          <cell r="CD33">
            <v>18</v>
          </cell>
          <cell r="CE33">
            <v>2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57</v>
          </cell>
          <cell r="DU33">
            <v>573</v>
          </cell>
          <cell r="DX33">
            <v>3753</v>
          </cell>
          <cell r="DY33">
            <v>329</v>
          </cell>
          <cell r="EB33">
            <v>1346</v>
          </cell>
          <cell r="EC33">
            <v>27</v>
          </cell>
        </row>
        <row r="34">
          <cell r="B34" t="str">
            <v>Kota Denpasar</v>
          </cell>
          <cell r="C34" t="str">
            <v>Prov. Bali</v>
          </cell>
          <cell r="D34">
            <v>0</v>
          </cell>
          <cell r="E34">
            <v>1</v>
          </cell>
          <cell r="F34">
            <v>0</v>
          </cell>
          <cell r="G34">
            <v>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7</v>
          </cell>
          <cell r="N34">
            <v>0</v>
          </cell>
          <cell r="O34">
            <v>58</v>
          </cell>
          <cell r="P34">
            <v>0</v>
          </cell>
          <cell r="Q34">
            <v>18</v>
          </cell>
          <cell r="R34">
            <v>0</v>
          </cell>
          <cell r="S34">
            <v>289</v>
          </cell>
          <cell r="AJ34">
            <v>4</v>
          </cell>
          <cell r="AK34">
            <v>27</v>
          </cell>
          <cell r="AL34">
            <v>232</v>
          </cell>
          <cell r="AM34">
            <v>813</v>
          </cell>
          <cell r="AN34">
            <v>9</v>
          </cell>
          <cell r="AO34">
            <v>0</v>
          </cell>
          <cell r="AP34">
            <v>1095</v>
          </cell>
          <cell r="AQ34">
            <v>11</v>
          </cell>
          <cell r="AR34">
            <v>1</v>
          </cell>
          <cell r="AS34">
            <v>0</v>
          </cell>
          <cell r="AT34">
            <v>5</v>
          </cell>
          <cell r="AU34">
            <v>18</v>
          </cell>
          <cell r="AV34">
            <v>27</v>
          </cell>
          <cell r="AW34">
            <v>0</v>
          </cell>
          <cell r="AX34">
            <v>619</v>
          </cell>
          <cell r="AY34">
            <v>288</v>
          </cell>
          <cell r="BP34">
            <v>1</v>
          </cell>
          <cell r="BQ34">
            <v>3</v>
          </cell>
          <cell r="BR34">
            <v>62</v>
          </cell>
          <cell r="BS34">
            <v>156</v>
          </cell>
          <cell r="BT34">
            <v>2</v>
          </cell>
          <cell r="BU34">
            <v>0</v>
          </cell>
          <cell r="BV34">
            <v>207</v>
          </cell>
          <cell r="BW34">
            <v>4</v>
          </cell>
          <cell r="BX34">
            <v>0</v>
          </cell>
          <cell r="BY34">
            <v>1</v>
          </cell>
          <cell r="BZ34">
            <v>2</v>
          </cell>
          <cell r="CA34">
            <v>52</v>
          </cell>
          <cell r="CB34">
            <v>12</v>
          </cell>
          <cell r="CC34">
            <v>1</v>
          </cell>
          <cell r="CD34">
            <v>673</v>
          </cell>
          <cell r="CE34">
            <v>175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21</v>
          </cell>
          <cell r="DU34">
            <v>1348</v>
          </cell>
          <cell r="DX34">
            <v>4294</v>
          </cell>
          <cell r="DY34">
            <v>516</v>
          </cell>
          <cell r="EB34">
            <v>883</v>
          </cell>
          <cell r="EC34">
            <v>1548</v>
          </cell>
        </row>
        <row r="35">
          <cell r="B35" t="str">
            <v>Kab. Lebak</v>
          </cell>
          <cell r="C35" t="str">
            <v>Prov. Banten</v>
          </cell>
          <cell r="D35">
            <v>0</v>
          </cell>
          <cell r="E35">
            <v>0</v>
          </cell>
          <cell r="F35">
            <v>0</v>
          </cell>
          <cell r="G35">
            <v>18</v>
          </cell>
          <cell r="H35">
            <v>0</v>
          </cell>
          <cell r="I35">
            <v>0</v>
          </cell>
          <cell r="J35">
            <v>0</v>
          </cell>
          <cell r="K35">
            <v>1</v>
          </cell>
          <cell r="L35">
            <v>0</v>
          </cell>
          <cell r="M35">
            <v>1</v>
          </cell>
          <cell r="N35">
            <v>0</v>
          </cell>
          <cell r="O35">
            <v>53</v>
          </cell>
          <cell r="P35">
            <v>0</v>
          </cell>
          <cell r="Q35">
            <v>1</v>
          </cell>
          <cell r="R35">
            <v>0</v>
          </cell>
          <cell r="S35">
            <v>13</v>
          </cell>
          <cell r="AJ35">
            <v>57</v>
          </cell>
          <cell r="AK35">
            <v>133</v>
          </cell>
          <cell r="AL35">
            <v>341</v>
          </cell>
          <cell r="AM35">
            <v>2229</v>
          </cell>
          <cell r="AN35">
            <v>87</v>
          </cell>
          <cell r="AO35">
            <v>0</v>
          </cell>
          <cell r="AP35">
            <v>1374</v>
          </cell>
          <cell r="AQ35">
            <v>2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7</v>
          </cell>
          <cell r="AW35">
            <v>0</v>
          </cell>
          <cell r="AX35">
            <v>83</v>
          </cell>
          <cell r="AY35">
            <v>17</v>
          </cell>
          <cell r="BP35">
            <v>4</v>
          </cell>
          <cell r="BQ35">
            <v>3</v>
          </cell>
          <cell r="BR35">
            <v>194</v>
          </cell>
          <cell r="BS35">
            <v>642</v>
          </cell>
          <cell r="BT35">
            <v>19</v>
          </cell>
          <cell r="BU35">
            <v>0</v>
          </cell>
          <cell r="BV35">
            <v>897</v>
          </cell>
          <cell r="BW35">
            <v>5</v>
          </cell>
          <cell r="BX35">
            <v>0</v>
          </cell>
          <cell r="BY35">
            <v>0</v>
          </cell>
          <cell r="BZ35">
            <v>3</v>
          </cell>
          <cell r="CA35">
            <v>1</v>
          </cell>
          <cell r="CB35">
            <v>9</v>
          </cell>
          <cell r="CC35">
            <v>0</v>
          </cell>
          <cell r="CD35">
            <v>191</v>
          </cell>
          <cell r="CE35">
            <v>39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44</v>
          </cell>
          <cell r="DU35">
            <v>571</v>
          </cell>
          <cell r="DX35">
            <v>11676</v>
          </cell>
          <cell r="DY35">
            <v>227</v>
          </cell>
          <cell r="EB35">
            <v>3788</v>
          </cell>
          <cell r="EC35">
            <v>564</v>
          </cell>
        </row>
        <row r="36">
          <cell r="B36" t="str">
            <v>Kab. Pandeglang</v>
          </cell>
          <cell r="C36" t="str">
            <v>Prov. Banten</v>
          </cell>
          <cell r="D36">
            <v>0</v>
          </cell>
          <cell r="E36">
            <v>0</v>
          </cell>
          <cell r="F36">
            <v>0</v>
          </cell>
          <cell r="G36">
            <v>63</v>
          </cell>
          <cell r="H36">
            <v>0</v>
          </cell>
          <cell r="I36">
            <v>0</v>
          </cell>
          <cell r="J36">
            <v>0</v>
          </cell>
          <cell r="K36">
            <v>4</v>
          </cell>
          <cell r="L36">
            <v>0</v>
          </cell>
          <cell r="M36">
            <v>3</v>
          </cell>
          <cell r="N36">
            <v>0</v>
          </cell>
          <cell r="O36">
            <v>141</v>
          </cell>
          <cell r="P36">
            <v>0</v>
          </cell>
          <cell r="Q36">
            <v>1</v>
          </cell>
          <cell r="R36">
            <v>0</v>
          </cell>
          <cell r="S36">
            <v>67</v>
          </cell>
          <cell r="AJ36">
            <v>44</v>
          </cell>
          <cell r="AK36">
            <v>157</v>
          </cell>
          <cell r="AL36">
            <v>314</v>
          </cell>
          <cell r="AM36">
            <v>2428</v>
          </cell>
          <cell r="AN36">
            <v>103</v>
          </cell>
          <cell r="AO36">
            <v>0</v>
          </cell>
          <cell r="AP36">
            <v>1808</v>
          </cell>
          <cell r="AQ36">
            <v>146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4</v>
          </cell>
          <cell r="AW36">
            <v>0</v>
          </cell>
          <cell r="AX36">
            <v>66</v>
          </cell>
          <cell r="AY36">
            <v>14</v>
          </cell>
          <cell r="BP36">
            <v>9</v>
          </cell>
          <cell r="BQ36">
            <v>14</v>
          </cell>
          <cell r="BR36">
            <v>101</v>
          </cell>
          <cell r="BS36">
            <v>496</v>
          </cell>
          <cell r="BT36">
            <v>11</v>
          </cell>
          <cell r="BU36">
            <v>0</v>
          </cell>
          <cell r="BV36">
            <v>689</v>
          </cell>
          <cell r="BW36">
            <v>31</v>
          </cell>
          <cell r="BX36">
            <v>0</v>
          </cell>
          <cell r="BY36">
            <v>0</v>
          </cell>
          <cell r="BZ36">
            <v>0</v>
          </cell>
          <cell r="CA36">
            <v>1</v>
          </cell>
          <cell r="CB36">
            <v>6</v>
          </cell>
          <cell r="CC36">
            <v>0</v>
          </cell>
          <cell r="CD36">
            <v>220</v>
          </cell>
          <cell r="CE36">
            <v>35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177</v>
          </cell>
          <cell r="DU36">
            <v>811</v>
          </cell>
          <cell r="DX36">
            <v>12359</v>
          </cell>
          <cell r="DY36">
            <v>160</v>
          </cell>
          <cell r="EB36">
            <v>2998</v>
          </cell>
          <cell r="EC36">
            <v>544</v>
          </cell>
        </row>
        <row r="37">
          <cell r="B37" t="str">
            <v>Kab. Serang</v>
          </cell>
          <cell r="C37" t="str">
            <v>Prov. Banten</v>
          </cell>
          <cell r="D37">
            <v>0</v>
          </cell>
          <cell r="E37">
            <v>0</v>
          </cell>
          <cell r="F37">
            <v>0</v>
          </cell>
          <cell r="G37">
            <v>4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1</v>
          </cell>
          <cell r="N37">
            <v>0</v>
          </cell>
          <cell r="O37">
            <v>67</v>
          </cell>
          <cell r="P37">
            <v>0</v>
          </cell>
          <cell r="Q37">
            <v>1</v>
          </cell>
          <cell r="R37">
            <v>0</v>
          </cell>
          <cell r="S37">
            <v>33</v>
          </cell>
          <cell r="AJ37">
            <v>58</v>
          </cell>
          <cell r="AK37">
            <v>94</v>
          </cell>
          <cell r="AL37">
            <v>335</v>
          </cell>
          <cell r="AM37">
            <v>1924</v>
          </cell>
          <cell r="AN37">
            <v>74</v>
          </cell>
          <cell r="AO37">
            <v>0</v>
          </cell>
          <cell r="AP37">
            <v>1641</v>
          </cell>
          <cell r="AQ37">
            <v>4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10</v>
          </cell>
          <cell r="AW37">
            <v>0</v>
          </cell>
          <cell r="AX37">
            <v>198</v>
          </cell>
          <cell r="AY37">
            <v>22</v>
          </cell>
          <cell r="BP37">
            <v>4</v>
          </cell>
          <cell r="BQ37">
            <v>6</v>
          </cell>
          <cell r="BR37">
            <v>96</v>
          </cell>
          <cell r="BS37">
            <v>426</v>
          </cell>
          <cell r="BT37">
            <v>15</v>
          </cell>
          <cell r="BU37">
            <v>1</v>
          </cell>
          <cell r="BV37">
            <v>641</v>
          </cell>
          <cell r="BW37">
            <v>13</v>
          </cell>
          <cell r="BX37">
            <v>0</v>
          </cell>
          <cell r="BY37">
            <v>0</v>
          </cell>
          <cell r="BZ37">
            <v>1</v>
          </cell>
          <cell r="CA37">
            <v>4</v>
          </cell>
          <cell r="CB37">
            <v>30</v>
          </cell>
          <cell r="CC37">
            <v>0</v>
          </cell>
          <cell r="CD37">
            <v>646</v>
          </cell>
          <cell r="CE37">
            <v>116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14</v>
          </cell>
          <cell r="DU37">
            <v>521</v>
          </cell>
          <cell r="DX37">
            <v>12494</v>
          </cell>
          <cell r="DY37">
            <v>2863</v>
          </cell>
          <cell r="EB37">
            <v>2873</v>
          </cell>
          <cell r="EC37">
            <v>1556</v>
          </cell>
        </row>
        <row r="38">
          <cell r="B38" t="str">
            <v>Kab. Tangerang</v>
          </cell>
          <cell r="C38" t="str">
            <v>Prov. Banten</v>
          </cell>
          <cell r="D38">
            <v>0</v>
          </cell>
          <cell r="E38">
            <v>0</v>
          </cell>
          <cell r="F38">
            <v>0</v>
          </cell>
          <cell r="G38">
            <v>3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21</v>
          </cell>
          <cell r="P38">
            <v>0</v>
          </cell>
          <cell r="Q38">
            <v>2</v>
          </cell>
          <cell r="R38">
            <v>0</v>
          </cell>
          <cell r="S38">
            <v>220</v>
          </cell>
          <cell r="AJ38">
            <v>65</v>
          </cell>
          <cell r="AK38">
            <v>153</v>
          </cell>
          <cell r="AL38">
            <v>294</v>
          </cell>
          <cell r="AM38">
            <v>2184</v>
          </cell>
          <cell r="AN38">
            <v>133</v>
          </cell>
          <cell r="AO38">
            <v>1</v>
          </cell>
          <cell r="AP38">
            <v>3717</v>
          </cell>
          <cell r="AQ38">
            <v>58</v>
          </cell>
          <cell r="AR38">
            <v>0</v>
          </cell>
          <cell r="AS38">
            <v>0</v>
          </cell>
          <cell r="AT38">
            <v>0</v>
          </cell>
          <cell r="AU38">
            <v>10</v>
          </cell>
          <cell r="AV38">
            <v>179</v>
          </cell>
          <cell r="AW38">
            <v>2</v>
          </cell>
          <cell r="AX38">
            <v>1964</v>
          </cell>
          <cell r="AY38">
            <v>499</v>
          </cell>
          <cell r="BP38">
            <v>2</v>
          </cell>
          <cell r="BQ38">
            <v>7</v>
          </cell>
          <cell r="BR38">
            <v>86</v>
          </cell>
          <cell r="BS38">
            <v>607</v>
          </cell>
          <cell r="BT38">
            <v>19</v>
          </cell>
          <cell r="BU38">
            <v>1</v>
          </cell>
          <cell r="BV38">
            <v>1008</v>
          </cell>
          <cell r="BW38">
            <v>79</v>
          </cell>
          <cell r="BX38">
            <v>2</v>
          </cell>
          <cell r="BY38">
            <v>1</v>
          </cell>
          <cell r="BZ38">
            <v>5</v>
          </cell>
          <cell r="CA38">
            <v>21</v>
          </cell>
          <cell r="CB38">
            <v>140</v>
          </cell>
          <cell r="CC38">
            <v>0</v>
          </cell>
          <cell r="CD38">
            <v>2017</v>
          </cell>
          <cell r="CE38">
            <v>511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1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17</v>
          </cell>
          <cell r="DU38">
            <v>1650</v>
          </cell>
          <cell r="DX38">
            <v>18660</v>
          </cell>
          <cell r="DY38">
            <v>62</v>
          </cell>
          <cell r="EB38">
            <v>4374</v>
          </cell>
          <cell r="EC38">
            <v>5007</v>
          </cell>
        </row>
        <row r="39">
          <cell r="B39" t="str">
            <v>Kota Cilegon</v>
          </cell>
          <cell r="C39" t="str">
            <v>Prov. Banten</v>
          </cell>
          <cell r="D39">
            <v>0</v>
          </cell>
          <cell r="E39">
            <v>0</v>
          </cell>
          <cell r="F39">
            <v>0</v>
          </cell>
          <cell r="G39">
            <v>51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99</v>
          </cell>
          <cell r="P39">
            <v>0</v>
          </cell>
          <cell r="Q39">
            <v>3</v>
          </cell>
          <cell r="R39">
            <v>0</v>
          </cell>
          <cell r="S39">
            <v>88</v>
          </cell>
          <cell r="AJ39">
            <v>10</v>
          </cell>
          <cell r="AK39">
            <v>33</v>
          </cell>
          <cell r="AL39">
            <v>103</v>
          </cell>
          <cell r="AM39">
            <v>715</v>
          </cell>
          <cell r="AN39">
            <v>13</v>
          </cell>
          <cell r="AO39">
            <v>0</v>
          </cell>
          <cell r="AP39">
            <v>435</v>
          </cell>
          <cell r="AQ39">
            <v>7</v>
          </cell>
          <cell r="AR39">
            <v>0</v>
          </cell>
          <cell r="AS39">
            <v>0</v>
          </cell>
          <cell r="AT39">
            <v>3</v>
          </cell>
          <cell r="AU39">
            <v>8</v>
          </cell>
          <cell r="AV39">
            <v>13</v>
          </cell>
          <cell r="AW39">
            <v>0</v>
          </cell>
          <cell r="AX39">
            <v>286</v>
          </cell>
          <cell r="AY39">
            <v>113</v>
          </cell>
          <cell r="BP39">
            <v>0</v>
          </cell>
          <cell r="BQ39">
            <v>1</v>
          </cell>
          <cell r="BR39">
            <v>40</v>
          </cell>
          <cell r="BS39">
            <v>182</v>
          </cell>
          <cell r="BT39">
            <v>1</v>
          </cell>
          <cell r="BU39">
            <v>0</v>
          </cell>
          <cell r="BV39">
            <v>84</v>
          </cell>
          <cell r="BW39">
            <v>1</v>
          </cell>
          <cell r="BX39">
            <v>0</v>
          </cell>
          <cell r="BY39">
            <v>0</v>
          </cell>
          <cell r="BZ39">
            <v>3</v>
          </cell>
          <cell r="CA39">
            <v>44</v>
          </cell>
          <cell r="CB39">
            <v>5</v>
          </cell>
          <cell r="CC39">
            <v>0</v>
          </cell>
          <cell r="CD39">
            <v>191</v>
          </cell>
          <cell r="CE39">
            <v>93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73</v>
          </cell>
          <cell r="DU39">
            <v>422</v>
          </cell>
          <cell r="DX39">
            <v>2931</v>
          </cell>
          <cell r="DY39">
            <v>4314</v>
          </cell>
          <cell r="EB39">
            <v>552</v>
          </cell>
          <cell r="EC39">
            <v>541</v>
          </cell>
        </row>
        <row r="40">
          <cell r="B40" t="str">
            <v>Kota Serang</v>
          </cell>
          <cell r="C40" t="str">
            <v>Prov. Banten</v>
          </cell>
          <cell r="D40">
            <v>0</v>
          </cell>
          <cell r="E40">
            <v>1</v>
          </cell>
          <cell r="F40">
            <v>0</v>
          </cell>
          <cell r="G40">
            <v>34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</v>
          </cell>
          <cell r="N40">
            <v>0</v>
          </cell>
          <cell r="O40">
            <v>38</v>
          </cell>
          <cell r="P40">
            <v>0</v>
          </cell>
          <cell r="Q40">
            <v>1</v>
          </cell>
          <cell r="R40">
            <v>0</v>
          </cell>
          <cell r="S40">
            <v>67</v>
          </cell>
          <cell r="AJ40">
            <v>15</v>
          </cell>
          <cell r="AK40">
            <v>24</v>
          </cell>
          <cell r="AL40">
            <v>122</v>
          </cell>
          <cell r="AM40">
            <v>938</v>
          </cell>
          <cell r="AN40">
            <v>31</v>
          </cell>
          <cell r="AO40">
            <v>0</v>
          </cell>
          <cell r="AP40">
            <v>611</v>
          </cell>
          <cell r="AQ40">
            <v>3</v>
          </cell>
          <cell r="AR40">
            <v>0</v>
          </cell>
          <cell r="AS40">
            <v>0</v>
          </cell>
          <cell r="AT40">
            <v>1</v>
          </cell>
          <cell r="AU40">
            <v>1</v>
          </cell>
          <cell r="AV40">
            <v>15</v>
          </cell>
          <cell r="AW40">
            <v>0</v>
          </cell>
          <cell r="AX40">
            <v>401</v>
          </cell>
          <cell r="AY40">
            <v>84</v>
          </cell>
          <cell r="BP40">
            <v>0</v>
          </cell>
          <cell r="BQ40">
            <v>3</v>
          </cell>
          <cell r="BR40">
            <v>77</v>
          </cell>
          <cell r="BS40">
            <v>381</v>
          </cell>
          <cell r="BT40">
            <v>2</v>
          </cell>
          <cell r="BU40">
            <v>0</v>
          </cell>
          <cell r="BV40">
            <v>240</v>
          </cell>
          <cell r="BW40">
            <v>5</v>
          </cell>
          <cell r="BX40">
            <v>0</v>
          </cell>
          <cell r="BY40">
            <v>0</v>
          </cell>
          <cell r="BZ40">
            <v>0</v>
          </cell>
          <cell r="CA40">
            <v>1</v>
          </cell>
          <cell r="CB40">
            <v>13</v>
          </cell>
          <cell r="CC40">
            <v>1</v>
          </cell>
          <cell r="CD40">
            <v>311</v>
          </cell>
          <cell r="CE40">
            <v>60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82</v>
          </cell>
          <cell r="DU40">
            <v>462</v>
          </cell>
          <cell r="DX40">
            <v>4945</v>
          </cell>
          <cell r="DY40">
            <v>1012</v>
          </cell>
          <cell r="EB40">
            <v>1500</v>
          </cell>
          <cell r="EC40">
            <v>677</v>
          </cell>
        </row>
        <row r="41">
          <cell r="B41" t="str">
            <v>Kota Tangerang</v>
          </cell>
          <cell r="C41" t="str">
            <v>Prov. Banten</v>
          </cell>
          <cell r="D41">
            <v>0</v>
          </cell>
          <cell r="E41">
            <v>0</v>
          </cell>
          <cell r="F41">
            <v>0</v>
          </cell>
          <cell r="G41">
            <v>5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</v>
          </cell>
          <cell r="N41">
            <v>0</v>
          </cell>
          <cell r="O41">
            <v>79</v>
          </cell>
          <cell r="P41">
            <v>0</v>
          </cell>
          <cell r="Q41">
            <v>6</v>
          </cell>
          <cell r="R41">
            <v>0</v>
          </cell>
          <cell r="S41">
            <v>474</v>
          </cell>
          <cell r="AJ41">
            <v>27</v>
          </cell>
          <cell r="AK41">
            <v>70</v>
          </cell>
          <cell r="AL41">
            <v>177</v>
          </cell>
          <cell r="AM41">
            <v>1315</v>
          </cell>
          <cell r="AN41">
            <v>74</v>
          </cell>
          <cell r="AO41">
            <v>1</v>
          </cell>
          <cell r="AP41">
            <v>1863</v>
          </cell>
          <cell r="AQ41">
            <v>42</v>
          </cell>
          <cell r="AR41">
            <v>1</v>
          </cell>
          <cell r="AS41">
            <v>0</v>
          </cell>
          <cell r="AT41">
            <v>3</v>
          </cell>
          <cell r="AU41">
            <v>12</v>
          </cell>
          <cell r="AV41">
            <v>84</v>
          </cell>
          <cell r="AW41">
            <v>4</v>
          </cell>
          <cell r="AX41">
            <v>1011</v>
          </cell>
          <cell r="AY41">
            <v>560</v>
          </cell>
          <cell r="BP41">
            <v>2</v>
          </cell>
          <cell r="BQ41">
            <v>12</v>
          </cell>
          <cell r="BR41">
            <v>86</v>
          </cell>
          <cell r="BS41">
            <v>707</v>
          </cell>
          <cell r="BT41">
            <v>2</v>
          </cell>
          <cell r="BU41">
            <v>0</v>
          </cell>
          <cell r="BV41">
            <v>215</v>
          </cell>
          <cell r="BW41">
            <v>21</v>
          </cell>
          <cell r="BX41">
            <v>0</v>
          </cell>
          <cell r="BY41">
            <v>0</v>
          </cell>
          <cell r="BZ41">
            <v>16</v>
          </cell>
          <cell r="CA41">
            <v>55</v>
          </cell>
          <cell r="CB41">
            <v>63</v>
          </cell>
          <cell r="CC41">
            <v>1</v>
          </cell>
          <cell r="CD41">
            <v>1038</v>
          </cell>
          <cell r="CE41">
            <v>569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12</v>
          </cell>
          <cell r="DU41">
            <v>1842</v>
          </cell>
          <cell r="DX41">
            <v>9784</v>
          </cell>
          <cell r="DY41">
            <v>363</v>
          </cell>
          <cell r="EB41">
            <v>2032</v>
          </cell>
          <cell r="EC41">
            <v>2944</v>
          </cell>
        </row>
        <row r="42">
          <cell r="B42" t="str">
            <v>Kota Tangerang Selatan</v>
          </cell>
          <cell r="C42" t="str">
            <v>Prov. Banten</v>
          </cell>
          <cell r="D42">
            <v>0</v>
          </cell>
          <cell r="E42">
            <v>2</v>
          </cell>
          <cell r="F42">
            <v>0</v>
          </cell>
          <cell r="G42">
            <v>16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5</v>
          </cell>
          <cell r="N42">
            <v>0</v>
          </cell>
          <cell r="O42">
            <v>13</v>
          </cell>
          <cell r="P42">
            <v>0</v>
          </cell>
          <cell r="Q42">
            <v>8</v>
          </cell>
          <cell r="R42">
            <v>0</v>
          </cell>
          <cell r="S42">
            <v>330</v>
          </cell>
          <cell r="AJ42">
            <v>33</v>
          </cell>
          <cell r="AK42">
            <v>49</v>
          </cell>
          <cell r="AL42">
            <v>213</v>
          </cell>
          <cell r="AM42">
            <v>885</v>
          </cell>
          <cell r="AN42">
            <v>58</v>
          </cell>
          <cell r="AO42">
            <v>1</v>
          </cell>
          <cell r="AP42">
            <v>985</v>
          </cell>
          <cell r="AQ42">
            <v>12</v>
          </cell>
          <cell r="AR42">
            <v>1</v>
          </cell>
          <cell r="AS42">
            <v>0</v>
          </cell>
          <cell r="AT42">
            <v>3</v>
          </cell>
          <cell r="AU42">
            <v>8</v>
          </cell>
          <cell r="AV42">
            <v>97</v>
          </cell>
          <cell r="AW42">
            <v>3</v>
          </cell>
          <cell r="AX42">
            <v>1583</v>
          </cell>
          <cell r="AY42">
            <v>636</v>
          </cell>
          <cell r="BP42">
            <v>2</v>
          </cell>
          <cell r="BQ42">
            <v>5</v>
          </cell>
          <cell r="BR42">
            <v>62</v>
          </cell>
          <cell r="BS42">
            <v>360</v>
          </cell>
          <cell r="BT42">
            <v>2</v>
          </cell>
          <cell r="BU42">
            <v>0</v>
          </cell>
          <cell r="BV42">
            <v>171</v>
          </cell>
          <cell r="BW42">
            <v>8</v>
          </cell>
          <cell r="BX42">
            <v>0</v>
          </cell>
          <cell r="BY42">
            <v>0</v>
          </cell>
          <cell r="BZ42">
            <v>3</v>
          </cell>
          <cell r="CA42">
            <v>24</v>
          </cell>
          <cell r="CB42">
            <v>39</v>
          </cell>
          <cell r="CC42">
            <v>1</v>
          </cell>
          <cell r="CD42">
            <v>1313</v>
          </cell>
          <cell r="CE42">
            <v>389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1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1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1</v>
          </cell>
          <cell r="DT42">
            <v>32</v>
          </cell>
          <cell r="DU42">
            <v>1880</v>
          </cell>
          <cell r="DX42">
            <v>5579</v>
          </cell>
          <cell r="DY42">
            <v>431</v>
          </cell>
          <cell r="EB42">
            <v>1524</v>
          </cell>
          <cell r="EC42">
            <v>2569</v>
          </cell>
        </row>
        <row r="43">
          <cell r="B43" t="str">
            <v>Kab. Bengkulu Selatan</v>
          </cell>
          <cell r="C43" t="str">
            <v>Prov. Bengkulu</v>
          </cell>
          <cell r="D43">
            <v>0</v>
          </cell>
          <cell r="E43">
            <v>8</v>
          </cell>
          <cell r="F43">
            <v>0</v>
          </cell>
          <cell r="G43">
            <v>57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1</v>
          </cell>
          <cell r="N43">
            <v>0</v>
          </cell>
          <cell r="O43">
            <v>4</v>
          </cell>
          <cell r="P43">
            <v>0</v>
          </cell>
          <cell r="Q43">
            <v>0</v>
          </cell>
          <cell r="R43">
            <v>0</v>
          </cell>
          <cell r="S43">
            <v>16</v>
          </cell>
          <cell r="AJ43">
            <v>26</v>
          </cell>
          <cell r="AK43">
            <v>53</v>
          </cell>
          <cell r="AL43">
            <v>199</v>
          </cell>
          <cell r="AM43">
            <v>572</v>
          </cell>
          <cell r="AN43">
            <v>35</v>
          </cell>
          <cell r="AO43">
            <v>0</v>
          </cell>
          <cell r="AP43">
            <v>222</v>
          </cell>
          <cell r="AQ43">
            <v>1</v>
          </cell>
          <cell r="AR43">
            <v>0</v>
          </cell>
          <cell r="AS43">
            <v>0</v>
          </cell>
          <cell r="AT43">
            <v>1</v>
          </cell>
          <cell r="AU43">
            <v>0</v>
          </cell>
          <cell r="AV43">
            <v>6</v>
          </cell>
          <cell r="AW43">
            <v>0</v>
          </cell>
          <cell r="AX43">
            <v>43</v>
          </cell>
          <cell r="AY43">
            <v>7</v>
          </cell>
          <cell r="BP43">
            <v>1</v>
          </cell>
          <cell r="BQ43">
            <v>22</v>
          </cell>
          <cell r="BR43">
            <v>134</v>
          </cell>
          <cell r="BS43">
            <v>330</v>
          </cell>
          <cell r="BT43">
            <v>5</v>
          </cell>
          <cell r="BU43">
            <v>0</v>
          </cell>
          <cell r="BV43">
            <v>123</v>
          </cell>
          <cell r="BW43">
            <v>0</v>
          </cell>
          <cell r="BX43">
            <v>0</v>
          </cell>
          <cell r="BY43">
            <v>4</v>
          </cell>
          <cell r="BZ43">
            <v>1</v>
          </cell>
          <cell r="CA43">
            <v>17</v>
          </cell>
          <cell r="CB43">
            <v>0</v>
          </cell>
          <cell r="CC43">
            <v>0</v>
          </cell>
          <cell r="CD43">
            <v>13</v>
          </cell>
          <cell r="CE43">
            <v>4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115</v>
          </cell>
          <cell r="DU43">
            <v>119</v>
          </cell>
          <cell r="DX43">
            <v>1627</v>
          </cell>
          <cell r="DY43">
            <v>2656</v>
          </cell>
          <cell r="EB43">
            <v>674</v>
          </cell>
          <cell r="EC43">
            <v>41</v>
          </cell>
        </row>
        <row r="44">
          <cell r="B44" t="str">
            <v>Kab. Bengkulu Tengah</v>
          </cell>
          <cell r="C44" t="str">
            <v>Prov. Bengkulu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1</v>
          </cell>
          <cell r="N44">
            <v>0</v>
          </cell>
          <cell r="O44">
            <v>11</v>
          </cell>
          <cell r="P44">
            <v>0</v>
          </cell>
          <cell r="Q44">
            <v>0</v>
          </cell>
          <cell r="R44">
            <v>0</v>
          </cell>
          <cell r="S44">
            <v>2</v>
          </cell>
          <cell r="AJ44">
            <v>15</v>
          </cell>
          <cell r="AK44">
            <v>41</v>
          </cell>
          <cell r="AL44">
            <v>96</v>
          </cell>
          <cell r="AM44">
            <v>331</v>
          </cell>
          <cell r="AN44">
            <v>12</v>
          </cell>
          <cell r="AO44">
            <v>0</v>
          </cell>
          <cell r="AP44">
            <v>145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5</v>
          </cell>
          <cell r="AY44">
            <v>0</v>
          </cell>
          <cell r="BP44">
            <v>2</v>
          </cell>
          <cell r="BQ44">
            <v>17</v>
          </cell>
          <cell r="BR44">
            <v>141</v>
          </cell>
          <cell r="BS44">
            <v>200</v>
          </cell>
          <cell r="BT44">
            <v>6</v>
          </cell>
          <cell r="BU44">
            <v>0</v>
          </cell>
          <cell r="BV44">
            <v>115</v>
          </cell>
          <cell r="BW44">
            <v>9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U44">
            <v>61</v>
          </cell>
          <cell r="DX44">
            <v>1226</v>
          </cell>
          <cell r="DY44">
            <v>275</v>
          </cell>
          <cell r="EB44">
            <v>603</v>
          </cell>
        </row>
        <row r="45">
          <cell r="B45" t="str">
            <v>Kab. Bengkulu Utara</v>
          </cell>
          <cell r="C45" t="str">
            <v>Prov. Bengkulu</v>
          </cell>
          <cell r="D45">
            <v>0</v>
          </cell>
          <cell r="E45">
            <v>0</v>
          </cell>
          <cell r="F45">
            <v>0</v>
          </cell>
          <cell r="G45">
            <v>17</v>
          </cell>
          <cell r="H45">
            <v>0</v>
          </cell>
          <cell r="I45">
            <v>0</v>
          </cell>
          <cell r="J45">
            <v>0</v>
          </cell>
          <cell r="K45">
            <v>5</v>
          </cell>
          <cell r="L45">
            <v>0</v>
          </cell>
          <cell r="M45">
            <v>0</v>
          </cell>
          <cell r="N45">
            <v>0</v>
          </cell>
          <cell r="O45">
            <v>22</v>
          </cell>
          <cell r="P45">
            <v>0</v>
          </cell>
          <cell r="Q45">
            <v>1</v>
          </cell>
          <cell r="R45">
            <v>0</v>
          </cell>
          <cell r="S45">
            <v>27</v>
          </cell>
          <cell r="AJ45">
            <v>15</v>
          </cell>
          <cell r="AK45">
            <v>57</v>
          </cell>
          <cell r="AL45">
            <v>174</v>
          </cell>
          <cell r="AM45">
            <v>696</v>
          </cell>
          <cell r="AN45">
            <v>78</v>
          </cell>
          <cell r="AO45">
            <v>0</v>
          </cell>
          <cell r="AP45">
            <v>610</v>
          </cell>
          <cell r="AQ45">
            <v>47</v>
          </cell>
          <cell r="AR45">
            <v>0</v>
          </cell>
          <cell r="AS45">
            <v>0</v>
          </cell>
          <cell r="AT45">
            <v>0</v>
          </cell>
          <cell r="AU45">
            <v>1</v>
          </cell>
          <cell r="AV45">
            <v>5</v>
          </cell>
          <cell r="AW45">
            <v>0</v>
          </cell>
          <cell r="AX45">
            <v>99</v>
          </cell>
          <cell r="AY45">
            <v>15</v>
          </cell>
          <cell r="BP45">
            <v>3</v>
          </cell>
          <cell r="BQ45">
            <v>10</v>
          </cell>
          <cell r="BR45">
            <v>89</v>
          </cell>
          <cell r="BS45">
            <v>225</v>
          </cell>
          <cell r="BT45">
            <v>21</v>
          </cell>
          <cell r="BU45">
            <v>0</v>
          </cell>
          <cell r="BV45">
            <v>418</v>
          </cell>
          <cell r="BW45">
            <v>30</v>
          </cell>
          <cell r="BX45">
            <v>0</v>
          </cell>
          <cell r="BY45">
            <v>0</v>
          </cell>
          <cell r="BZ45">
            <v>1</v>
          </cell>
          <cell r="CA45">
            <v>2</v>
          </cell>
          <cell r="CB45">
            <v>2</v>
          </cell>
          <cell r="CC45">
            <v>0</v>
          </cell>
          <cell r="CD45">
            <v>30</v>
          </cell>
          <cell r="CE45">
            <v>4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42</v>
          </cell>
          <cell r="DU45">
            <v>329</v>
          </cell>
          <cell r="DX45">
            <v>3066</v>
          </cell>
          <cell r="DY45">
            <v>375</v>
          </cell>
          <cell r="EB45">
            <v>1236</v>
          </cell>
          <cell r="EC45">
            <v>52</v>
          </cell>
        </row>
        <row r="46">
          <cell r="B46" t="str">
            <v>Kab. Kaur</v>
          </cell>
          <cell r="C46" t="str">
            <v>Prov. Bengkulu</v>
          </cell>
          <cell r="D46">
            <v>0</v>
          </cell>
          <cell r="E46">
            <v>0</v>
          </cell>
          <cell r="F46">
            <v>0</v>
          </cell>
          <cell r="G46">
            <v>13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22</v>
          </cell>
          <cell r="P46">
            <v>0</v>
          </cell>
          <cell r="Q46">
            <v>0</v>
          </cell>
          <cell r="R46">
            <v>0</v>
          </cell>
          <cell r="S46">
            <v>16</v>
          </cell>
          <cell r="AJ46">
            <v>14</v>
          </cell>
          <cell r="AK46">
            <v>35</v>
          </cell>
          <cell r="AL46">
            <v>174</v>
          </cell>
          <cell r="AM46">
            <v>289</v>
          </cell>
          <cell r="AN46">
            <v>40</v>
          </cell>
          <cell r="AO46">
            <v>0</v>
          </cell>
          <cell r="AP46">
            <v>281</v>
          </cell>
          <cell r="AQ46">
            <v>6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3</v>
          </cell>
          <cell r="AW46">
            <v>0</v>
          </cell>
          <cell r="AX46">
            <v>27</v>
          </cell>
          <cell r="AY46">
            <v>0</v>
          </cell>
          <cell r="BP46">
            <v>0</v>
          </cell>
          <cell r="BQ46">
            <v>5</v>
          </cell>
          <cell r="BR46">
            <v>122</v>
          </cell>
          <cell r="BS46">
            <v>117</v>
          </cell>
          <cell r="BT46">
            <v>11</v>
          </cell>
          <cell r="BU46">
            <v>1</v>
          </cell>
          <cell r="BV46">
            <v>161</v>
          </cell>
          <cell r="BW46">
            <v>2</v>
          </cell>
          <cell r="BX46">
            <v>0</v>
          </cell>
          <cell r="BY46">
            <v>0</v>
          </cell>
          <cell r="BZ46">
            <v>0</v>
          </cell>
          <cell r="CA46">
            <v>1</v>
          </cell>
          <cell r="CB46">
            <v>2</v>
          </cell>
          <cell r="CC46">
            <v>0</v>
          </cell>
          <cell r="CD46">
            <v>10</v>
          </cell>
          <cell r="CE46">
            <v>1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16</v>
          </cell>
          <cell r="DU46">
            <v>441</v>
          </cell>
          <cell r="DX46">
            <v>1547</v>
          </cell>
          <cell r="DY46">
            <v>172</v>
          </cell>
          <cell r="EB46">
            <v>626</v>
          </cell>
          <cell r="EC46">
            <v>50</v>
          </cell>
        </row>
        <row r="47">
          <cell r="B47" t="str">
            <v>Kab. Kepahiang</v>
          </cell>
          <cell r="C47" t="str">
            <v>Prov. Bengkulu</v>
          </cell>
          <cell r="D47">
            <v>0</v>
          </cell>
          <cell r="E47">
            <v>1</v>
          </cell>
          <cell r="F47">
            <v>0</v>
          </cell>
          <cell r="G47">
            <v>14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17</v>
          </cell>
          <cell r="P47">
            <v>0</v>
          </cell>
          <cell r="Q47">
            <v>0</v>
          </cell>
          <cell r="R47">
            <v>0</v>
          </cell>
          <cell r="S47">
            <v>13</v>
          </cell>
          <cell r="AJ47">
            <v>9</v>
          </cell>
          <cell r="AK47">
            <v>14</v>
          </cell>
          <cell r="AL47">
            <v>118</v>
          </cell>
          <cell r="AM47">
            <v>290</v>
          </cell>
          <cell r="AN47">
            <v>31</v>
          </cell>
          <cell r="AO47">
            <v>0</v>
          </cell>
          <cell r="AP47">
            <v>190</v>
          </cell>
          <cell r="AQ47">
            <v>1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7</v>
          </cell>
          <cell r="AW47">
            <v>1</v>
          </cell>
          <cell r="AX47">
            <v>33</v>
          </cell>
          <cell r="AY47">
            <v>3</v>
          </cell>
          <cell r="BP47">
            <v>1</v>
          </cell>
          <cell r="BQ47">
            <v>3</v>
          </cell>
          <cell r="BR47">
            <v>91</v>
          </cell>
          <cell r="BS47">
            <v>146</v>
          </cell>
          <cell r="BT47">
            <v>4</v>
          </cell>
          <cell r="BU47">
            <v>0</v>
          </cell>
          <cell r="BV47">
            <v>91</v>
          </cell>
          <cell r="BW47">
            <v>0</v>
          </cell>
          <cell r="BX47">
            <v>0</v>
          </cell>
          <cell r="BY47">
            <v>1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14</v>
          </cell>
          <cell r="CE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2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2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2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29</v>
          </cell>
          <cell r="DU47">
            <v>267</v>
          </cell>
          <cell r="DX47">
            <v>1296</v>
          </cell>
          <cell r="DY47">
            <v>504</v>
          </cell>
          <cell r="EB47">
            <v>554</v>
          </cell>
          <cell r="EC47">
            <v>26</v>
          </cell>
        </row>
        <row r="48">
          <cell r="B48" t="str">
            <v>Kab. Lebong</v>
          </cell>
          <cell r="C48" t="str">
            <v>Prov. Bengkulu</v>
          </cell>
          <cell r="D48">
            <v>0</v>
          </cell>
          <cell r="E48">
            <v>0</v>
          </cell>
          <cell r="F48">
            <v>0</v>
          </cell>
          <cell r="G48">
            <v>6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7</v>
          </cell>
          <cell r="P48">
            <v>0</v>
          </cell>
          <cell r="Q48">
            <v>1</v>
          </cell>
          <cell r="R48">
            <v>0</v>
          </cell>
          <cell r="S48">
            <v>2</v>
          </cell>
          <cell r="AJ48">
            <v>21</v>
          </cell>
          <cell r="AK48">
            <v>45</v>
          </cell>
          <cell r="AL48">
            <v>123</v>
          </cell>
          <cell r="AM48">
            <v>284</v>
          </cell>
          <cell r="AN48">
            <v>30</v>
          </cell>
          <cell r="AO48">
            <v>0</v>
          </cell>
          <cell r="AP48">
            <v>148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1</v>
          </cell>
          <cell r="AV48">
            <v>1</v>
          </cell>
          <cell r="AW48">
            <v>0</v>
          </cell>
          <cell r="AX48">
            <v>21</v>
          </cell>
          <cell r="AY48">
            <v>3</v>
          </cell>
          <cell r="BP48">
            <v>0</v>
          </cell>
          <cell r="BQ48">
            <v>2</v>
          </cell>
          <cell r="BR48">
            <v>120</v>
          </cell>
          <cell r="BS48">
            <v>104</v>
          </cell>
          <cell r="BT48">
            <v>4</v>
          </cell>
          <cell r="BU48">
            <v>0</v>
          </cell>
          <cell r="BV48">
            <v>78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3</v>
          </cell>
          <cell r="CE48">
            <v>2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31</v>
          </cell>
          <cell r="DU48">
            <v>85</v>
          </cell>
          <cell r="DX48">
            <v>1107</v>
          </cell>
          <cell r="DY48">
            <v>54</v>
          </cell>
          <cell r="EB48">
            <v>454</v>
          </cell>
          <cell r="EC48">
            <v>14</v>
          </cell>
        </row>
        <row r="49">
          <cell r="B49" t="str">
            <v>Kab. Muko-muko</v>
          </cell>
          <cell r="C49" t="str">
            <v>Prov. Bengkulu</v>
          </cell>
          <cell r="D49">
            <v>0</v>
          </cell>
          <cell r="E49">
            <v>0</v>
          </cell>
          <cell r="F49">
            <v>0</v>
          </cell>
          <cell r="G49">
            <v>6</v>
          </cell>
          <cell r="H49">
            <v>0</v>
          </cell>
          <cell r="I49">
            <v>0</v>
          </cell>
          <cell r="J49">
            <v>0</v>
          </cell>
          <cell r="K49">
            <v>2</v>
          </cell>
          <cell r="L49">
            <v>0</v>
          </cell>
          <cell r="M49">
            <v>0</v>
          </cell>
          <cell r="N49">
            <v>0</v>
          </cell>
          <cell r="O49">
            <v>29</v>
          </cell>
          <cell r="P49">
            <v>0</v>
          </cell>
          <cell r="Q49">
            <v>0</v>
          </cell>
          <cell r="R49">
            <v>0</v>
          </cell>
          <cell r="S49">
            <v>20</v>
          </cell>
          <cell r="AJ49">
            <v>9</v>
          </cell>
          <cell r="AK49">
            <v>25</v>
          </cell>
          <cell r="AL49">
            <v>147</v>
          </cell>
          <cell r="AM49">
            <v>439</v>
          </cell>
          <cell r="AN49">
            <v>17</v>
          </cell>
          <cell r="AO49">
            <v>0</v>
          </cell>
          <cell r="AP49">
            <v>346</v>
          </cell>
          <cell r="AQ49">
            <v>20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7</v>
          </cell>
          <cell r="AW49">
            <v>0</v>
          </cell>
          <cell r="AX49">
            <v>58</v>
          </cell>
          <cell r="AY49">
            <v>0</v>
          </cell>
          <cell r="BP49">
            <v>0</v>
          </cell>
          <cell r="BQ49">
            <v>4</v>
          </cell>
          <cell r="BR49">
            <v>124</v>
          </cell>
          <cell r="BS49">
            <v>113</v>
          </cell>
          <cell r="BT49">
            <v>3</v>
          </cell>
          <cell r="BU49">
            <v>0</v>
          </cell>
          <cell r="BV49">
            <v>277</v>
          </cell>
          <cell r="BW49">
            <v>8</v>
          </cell>
          <cell r="BX49">
            <v>0</v>
          </cell>
          <cell r="BY49">
            <v>0</v>
          </cell>
          <cell r="BZ49">
            <v>1</v>
          </cell>
          <cell r="CA49">
            <v>1</v>
          </cell>
          <cell r="CB49">
            <v>0</v>
          </cell>
          <cell r="CC49">
            <v>0</v>
          </cell>
          <cell r="CD49">
            <v>11</v>
          </cell>
          <cell r="CE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46</v>
          </cell>
          <cell r="DU49">
            <v>498</v>
          </cell>
          <cell r="DX49">
            <v>1865</v>
          </cell>
          <cell r="DY49">
            <v>194</v>
          </cell>
          <cell r="EB49">
            <v>789</v>
          </cell>
          <cell r="EC49">
            <v>24</v>
          </cell>
        </row>
        <row r="50">
          <cell r="B50" t="str">
            <v>Kab. Rejang Lebong</v>
          </cell>
          <cell r="C50" t="str">
            <v>Prov. Bengkulu</v>
          </cell>
          <cell r="D50">
            <v>0</v>
          </cell>
          <cell r="E50">
            <v>0</v>
          </cell>
          <cell r="F50">
            <v>0</v>
          </cell>
          <cell r="G50">
            <v>13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7</v>
          </cell>
          <cell r="N50">
            <v>0</v>
          </cell>
          <cell r="O50">
            <v>16</v>
          </cell>
          <cell r="P50">
            <v>0</v>
          </cell>
          <cell r="Q50">
            <v>1</v>
          </cell>
          <cell r="R50">
            <v>0</v>
          </cell>
          <cell r="S50">
            <v>7</v>
          </cell>
          <cell r="AJ50">
            <v>20</v>
          </cell>
          <cell r="AK50">
            <v>24</v>
          </cell>
          <cell r="AL50">
            <v>190</v>
          </cell>
          <cell r="AM50">
            <v>627</v>
          </cell>
          <cell r="AN50">
            <v>37</v>
          </cell>
          <cell r="AO50">
            <v>0</v>
          </cell>
          <cell r="AP50">
            <v>276</v>
          </cell>
          <cell r="AQ50">
            <v>4</v>
          </cell>
          <cell r="AR50">
            <v>0</v>
          </cell>
          <cell r="AS50">
            <v>0</v>
          </cell>
          <cell r="AT50">
            <v>3</v>
          </cell>
          <cell r="AU50">
            <v>4</v>
          </cell>
          <cell r="AV50">
            <v>3</v>
          </cell>
          <cell r="AW50">
            <v>0</v>
          </cell>
          <cell r="AX50">
            <v>150</v>
          </cell>
          <cell r="AY50">
            <v>14</v>
          </cell>
          <cell r="BP50">
            <v>6</v>
          </cell>
          <cell r="BQ50">
            <v>9</v>
          </cell>
          <cell r="BR50">
            <v>142</v>
          </cell>
          <cell r="BS50">
            <v>279</v>
          </cell>
          <cell r="BT50">
            <v>7</v>
          </cell>
          <cell r="BU50">
            <v>0</v>
          </cell>
          <cell r="BV50">
            <v>223</v>
          </cell>
          <cell r="BW50">
            <v>5</v>
          </cell>
          <cell r="BX50">
            <v>0</v>
          </cell>
          <cell r="BY50">
            <v>1</v>
          </cell>
          <cell r="BZ50">
            <v>0</v>
          </cell>
          <cell r="CA50">
            <v>7</v>
          </cell>
          <cell r="CB50">
            <v>2</v>
          </cell>
          <cell r="CC50">
            <v>0</v>
          </cell>
          <cell r="CD50">
            <v>89</v>
          </cell>
          <cell r="CE50">
            <v>5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19</v>
          </cell>
          <cell r="DU50">
            <v>112</v>
          </cell>
          <cell r="DX50">
            <v>2464</v>
          </cell>
          <cell r="DY50">
            <v>460</v>
          </cell>
          <cell r="EB50">
            <v>1059</v>
          </cell>
          <cell r="EC50">
            <v>159</v>
          </cell>
        </row>
        <row r="51">
          <cell r="B51" t="str">
            <v>Kab. Seluma</v>
          </cell>
          <cell r="C51" t="str">
            <v>Prov. Bengkulu</v>
          </cell>
          <cell r="D51">
            <v>0</v>
          </cell>
          <cell r="E51">
            <v>0</v>
          </cell>
          <cell r="F51">
            <v>0</v>
          </cell>
          <cell r="G51">
            <v>3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</v>
          </cell>
          <cell r="N51">
            <v>0</v>
          </cell>
          <cell r="O51">
            <v>36</v>
          </cell>
          <cell r="P51">
            <v>0</v>
          </cell>
          <cell r="Q51">
            <v>0</v>
          </cell>
          <cell r="R51">
            <v>0</v>
          </cell>
          <cell r="S51">
            <v>6</v>
          </cell>
          <cell r="AJ51">
            <v>21</v>
          </cell>
          <cell r="AK51">
            <v>27</v>
          </cell>
          <cell r="AL51">
            <v>107</v>
          </cell>
          <cell r="AM51">
            <v>446</v>
          </cell>
          <cell r="AN51">
            <v>49</v>
          </cell>
          <cell r="AO51">
            <v>0</v>
          </cell>
          <cell r="AP51">
            <v>416</v>
          </cell>
          <cell r="AQ51">
            <v>5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16</v>
          </cell>
          <cell r="AY51">
            <v>0</v>
          </cell>
          <cell r="BP51">
            <v>5</v>
          </cell>
          <cell r="BQ51">
            <v>4</v>
          </cell>
          <cell r="BR51">
            <v>90</v>
          </cell>
          <cell r="BS51">
            <v>213</v>
          </cell>
          <cell r="BT51">
            <v>9</v>
          </cell>
          <cell r="BU51">
            <v>0</v>
          </cell>
          <cell r="BV51">
            <v>224</v>
          </cell>
          <cell r="BW51">
            <v>2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6</v>
          </cell>
          <cell r="DU51">
            <v>271</v>
          </cell>
          <cell r="DX51">
            <v>2323</v>
          </cell>
          <cell r="DY51">
            <v>236</v>
          </cell>
          <cell r="EB51">
            <v>861</v>
          </cell>
        </row>
        <row r="52">
          <cell r="B52" t="str">
            <v>Kota Bengkulu</v>
          </cell>
          <cell r="C52" t="str">
            <v>Prov. Bengkulu</v>
          </cell>
          <cell r="D52">
            <v>0</v>
          </cell>
          <cell r="E52">
            <v>1</v>
          </cell>
          <cell r="F52">
            <v>0</v>
          </cell>
          <cell r="G52">
            <v>15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3</v>
          </cell>
          <cell r="N52">
            <v>0</v>
          </cell>
          <cell r="O52">
            <v>70</v>
          </cell>
          <cell r="P52">
            <v>0</v>
          </cell>
          <cell r="Q52">
            <v>7</v>
          </cell>
          <cell r="R52">
            <v>0</v>
          </cell>
          <cell r="S52">
            <v>140</v>
          </cell>
          <cell r="AJ52">
            <v>20</v>
          </cell>
          <cell r="AK52">
            <v>53</v>
          </cell>
          <cell r="AL52">
            <v>107</v>
          </cell>
          <cell r="AM52">
            <v>580</v>
          </cell>
          <cell r="AN52">
            <v>29</v>
          </cell>
          <cell r="AO52">
            <v>1</v>
          </cell>
          <cell r="AP52">
            <v>343</v>
          </cell>
          <cell r="AQ52">
            <v>4</v>
          </cell>
          <cell r="AR52">
            <v>0</v>
          </cell>
          <cell r="AS52">
            <v>0</v>
          </cell>
          <cell r="AT52">
            <v>0</v>
          </cell>
          <cell r="AU52">
            <v>2</v>
          </cell>
          <cell r="AV52">
            <v>11</v>
          </cell>
          <cell r="AW52">
            <v>1</v>
          </cell>
          <cell r="AX52">
            <v>396</v>
          </cell>
          <cell r="AY52">
            <v>60</v>
          </cell>
          <cell r="BP52">
            <v>4</v>
          </cell>
          <cell r="BQ52">
            <v>26</v>
          </cell>
          <cell r="BR52">
            <v>130</v>
          </cell>
          <cell r="BS52">
            <v>553</v>
          </cell>
          <cell r="BT52">
            <v>1</v>
          </cell>
          <cell r="BU52">
            <v>0</v>
          </cell>
          <cell r="BV52">
            <v>90</v>
          </cell>
          <cell r="BW52">
            <v>2</v>
          </cell>
          <cell r="BX52">
            <v>0</v>
          </cell>
          <cell r="BY52">
            <v>1</v>
          </cell>
          <cell r="BZ52">
            <v>2</v>
          </cell>
          <cell r="CA52">
            <v>25</v>
          </cell>
          <cell r="CB52">
            <v>5</v>
          </cell>
          <cell r="CC52">
            <v>0</v>
          </cell>
          <cell r="CD52">
            <v>135</v>
          </cell>
          <cell r="CE52">
            <v>42</v>
          </cell>
          <cell r="CV52">
            <v>0</v>
          </cell>
          <cell r="CW52">
            <v>0</v>
          </cell>
          <cell r="CX52">
            <v>0</v>
          </cell>
          <cell r="CY52">
            <v>3</v>
          </cell>
          <cell r="CZ52">
            <v>0</v>
          </cell>
          <cell r="DA52">
            <v>0</v>
          </cell>
          <cell r="DB52">
            <v>0</v>
          </cell>
          <cell r="DC52">
            <v>4</v>
          </cell>
          <cell r="DD52">
            <v>0</v>
          </cell>
          <cell r="DE52">
            <v>0</v>
          </cell>
          <cell r="DF52">
            <v>0</v>
          </cell>
          <cell r="DG52">
            <v>3</v>
          </cell>
          <cell r="DH52">
            <v>0</v>
          </cell>
          <cell r="DI52">
            <v>0</v>
          </cell>
          <cell r="DJ52">
            <v>0</v>
          </cell>
          <cell r="DK52">
            <v>4</v>
          </cell>
          <cell r="DL52">
            <v>0</v>
          </cell>
          <cell r="DM52">
            <v>0</v>
          </cell>
          <cell r="DN52">
            <v>0</v>
          </cell>
          <cell r="DO52">
            <v>3</v>
          </cell>
          <cell r="DP52">
            <v>0</v>
          </cell>
          <cell r="DQ52">
            <v>0</v>
          </cell>
          <cell r="DR52">
            <v>0</v>
          </cell>
          <cell r="DS52">
            <v>4</v>
          </cell>
          <cell r="DT52">
            <v>22</v>
          </cell>
          <cell r="DU52">
            <v>841</v>
          </cell>
          <cell r="DX52">
            <v>2116</v>
          </cell>
          <cell r="DY52">
            <v>594</v>
          </cell>
          <cell r="EB52">
            <v>1084</v>
          </cell>
          <cell r="EC52">
            <v>268</v>
          </cell>
        </row>
        <row r="53">
          <cell r="B53" t="str">
            <v>Kab. Bantul</v>
          </cell>
          <cell r="C53" t="str">
            <v>Prov. D.I. Yogyakarta</v>
          </cell>
          <cell r="D53">
            <v>0</v>
          </cell>
          <cell r="E53">
            <v>0</v>
          </cell>
          <cell r="F53">
            <v>0</v>
          </cell>
          <cell r="G53">
            <v>10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29</v>
          </cell>
          <cell r="N53">
            <v>0</v>
          </cell>
          <cell r="O53">
            <v>365</v>
          </cell>
          <cell r="P53">
            <v>0</v>
          </cell>
          <cell r="Q53">
            <v>50</v>
          </cell>
          <cell r="R53">
            <v>0</v>
          </cell>
          <cell r="S53">
            <v>641</v>
          </cell>
          <cell r="AJ53">
            <v>12</v>
          </cell>
          <cell r="AK53">
            <v>66</v>
          </cell>
          <cell r="AL53">
            <v>376</v>
          </cell>
          <cell r="AM53">
            <v>1177</v>
          </cell>
          <cell r="AN53">
            <v>27</v>
          </cell>
          <cell r="AO53">
            <v>1</v>
          </cell>
          <cell r="AP53">
            <v>985</v>
          </cell>
          <cell r="AQ53">
            <v>10</v>
          </cell>
          <cell r="AR53">
            <v>0</v>
          </cell>
          <cell r="AS53">
            <v>3</v>
          </cell>
          <cell r="AT53">
            <v>7</v>
          </cell>
          <cell r="AU53">
            <v>31</v>
          </cell>
          <cell r="AV53">
            <v>17</v>
          </cell>
          <cell r="AW53">
            <v>3</v>
          </cell>
          <cell r="AX53">
            <v>565</v>
          </cell>
          <cell r="AY53">
            <v>251</v>
          </cell>
          <cell r="BP53">
            <v>4</v>
          </cell>
          <cell r="BQ53">
            <v>10</v>
          </cell>
          <cell r="BR53">
            <v>48</v>
          </cell>
          <cell r="BS53">
            <v>845</v>
          </cell>
          <cell r="BT53">
            <v>1</v>
          </cell>
          <cell r="BU53">
            <v>0</v>
          </cell>
          <cell r="BV53">
            <v>262</v>
          </cell>
          <cell r="BW53">
            <v>16</v>
          </cell>
          <cell r="BX53">
            <v>2</v>
          </cell>
          <cell r="BY53">
            <v>3</v>
          </cell>
          <cell r="BZ53">
            <v>6</v>
          </cell>
          <cell r="CA53">
            <v>77</v>
          </cell>
          <cell r="CB53">
            <v>15</v>
          </cell>
          <cell r="CC53">
            <v>0</v>
          </cell>
          <cell r="CD53">
            <v>305</v>
          </cell>
          <cell r="CE53">
            <v>106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11</v>
          </cell>
          <cell r="DU53">
            <v>2038</v>
          </cell>
          <cell r="DX53">
            <v>4619</v>
          </cell>
          <cell r="DY53">
            <v>255</v>
          </cell>
          <cell r="EB53">
            <v>1880</v>
          </cell>
          <cell r="EC53">
            <v>716</v>
          </cell>
        </row>
        <row r="54">
          <cell r="B54" t="str">
            <v>Kab. Gunung Kidul</v>
          </cell>
          <cell r="C54" t="str">
            <v>Prov. D.I. Yogyakarta</v>
          </cell>
          <cell r="D54">
            <v>0</v>
          </cell>
          <cell r="E54">
            <v>1</v>
          </cell>
          <cell r="F54">
            <v>0</v>
          </cell>
          <cell r="G54">
            <v>95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23</v>
          </cell>
          <cell r="N54">
            <v>0</v>
          </cell>
          <cell r="O54">
            <v>521</v>
          </cell>
          <cell r="P54">
            <v>0</v>
          </cell>
          <cell r="Q54">
            <v>6</v>
          </cell>
          <cell r="R54">
            <v>0</v>
          </cell>
          <cell r="S54">
            <v>407</v>
          </cell>
          <cell r="AJ54">
            <v>20</v>
          </cell>
          <cell r="AK54">
            <v>52</v>
          </cell>
          <cell r="AL54">
            <v>259</v>
          </cell>
          <cell r="AM54">
            <v>1388</v>
          </cell>
          <cell r="AN54">
            <v>26</v>
          </cell>
          <cell r="AO54">
            <v>0</v>
          </cell>
          <cell r="AP54">
            <v>614</v>
          </cell>
          <cell r="AQ54">
            <v>4</v>
          </cell>
          <cell r="AR54">
            <v>0</v>
          </cell>
          <cell r="AS54">
            <v>0</v>
          </cell>
          <cell r="AT54">
            <v>2</v>
          </cell>
          <cell r="AU54">
            <v>31</v>
          </cell>
          <cell r="AV54">
            <v>7</v>
          </cell>
          <cell r="AW54">
            <v>1</v>
          </cell>
          <cell r="AX54">
            <v>201</v>
          </cell>
          <cell r="AY54">
            <v>55</v>
          </cell>
          <cell r="BP54">
            <v>5</v>
          </cell>
          <cell r="BQ54">
            <v>8</v>
          </cell>
          <cell r="BR54">
            <v>67</v>
          </cell>
          <cell r="BS54">
            <v>650</v>
          </cell>
          <cell r="BT54">
            <v>0</v>
          </cell>
          <cell r="BU54">
            <v>0</v>
          </cell>
          <cell r="BV54">
            <v>67</v>
          </cell>
          <cell r="BW54">
            <v>17</v>
          </cell>
          <cell r="BX54">
            <v>0</v>
          </cell>
          <cell r="BY54">
            <v>2</v>
          </cell>
          <cell r="BZ54">
            <v>4</v>
          </cell>
          <cell r="CA54">
            <v>63</v>
          </cell>
          <cell r="CB54">
            <v>18</v>
          </cell>
          <cell r="CC54">
            <v>0</v>
          </cell>
          <cell r="CD54">
            <v>162</v>
          </cell>
          <cell r="CE54">
            <v>74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1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1</v>
          </cell>
          <cell r="DT54">
            <v>117</v>
          </cell>
          <cell r="DU54">
            <v>1483</v>
          </cell>
          <cell r="DX54">
            <v>4967</v>
          </cell>
          <cell r="DY54">
            <v>183</v>
          </cell>
          <cell r="EB54">
            <v>1555</v>
          </cell>
          <cell r="EC54">
            <v>685</v>
          </cell>
        </row>
        <row r="55">
          <cell r="B55" t="str">
            <v>Kab. Kulon Progo</v>
          </cell>
          <cell r="C55" t="str">
            <v>Prov. D.I. Yogyakarta</v>
          </cell>
          <cell r="D55">
            <v>0</v>
          </cell>
          <cell r="E55">
            <v>1</v>
          </cell>
          <cell r="F55">
            <v>0</v>
          </cell>
          <cell r="G55">
            <v>28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19</v>
          </cell>
          <cell r="N55">
            <v>0</v>
          </cell>
          <cell r="O55">
            <v>171</v>
          </cell>
          <cell r="P55">
            <v>0</v>
          </cell>
          <cell r="Q55">
            <v>11</v>
          </cell>
          <cell r="R55">
            <v>0</v>
          </cell>
          <cell r="S55">
            <v>176</v>
          </cell>
          <cell r="AJ55">
            <v>10</v>
          </cell>
          <cell r="AK55">
            <v>89</v>
          </cell>
          <cell r="AL55">
            <v>340</v>
          </cell>
          <cell r="AM55">
            <v>785</v>
          </cell>
          <cell r="AN55">
            <v>13</v>
          </cell>
          <cell r="AO55">
            <v>0</v>
          </cell>
          <cell r="AP55">
            <v>430</v>
          </cell>
          <cell r="AQ55">
            <v>8</v>
          </cell>
          <cell r="AR55">
            <v>0</v>
          </cell>
          <cell r="AS55">
            <v>2</v>
          </cell>
          <cell r="AT55">
            <v>2</v>
          </cell>
          <cell r="AU55">
            <v>8</v>
          </cell>
          <cell r="AV55">
            <v>31</v>
          </cell>
          <cell r="AW55">
            <v>0</v>
          </cell>
          <cell r="AX55">
            <v>297</v>
          </cell>
          <cell r="AY55">
            <v>82</v>
          </cell>
          <cell r="BP55">
            <v>4</v>
          </cell>
          <cell r="BQ55">
            <v>13</v>
          </cell>
          <cell r="BR55">
            <v>26</v>
          </cell>
          <cell r="BS55">
            <v>489</v>
          </cell>
          <cell r="BT55">
            <v>1</v>
          </cell>
          <cell r="BU55">
            <v>1</v>
          </cell>
          <cell r="BV55">
            <v>52</v>
          </cell>
          <cell r="BW55">
            <v>3</v>
          </cell>
          <cell r="BX55">
            <v>0</v>
          </cell>
          <cell r="BY55">
            <v>0</v>
          </cell>
          <cell r="BZ55">
            <v>3</v>
          </cell>
          <cell r="CA55">
            <v>34</v>
          </cell>
          <cell r="CB55">
            <v>22</v>
          </cell>
          <cell r="CC55">
            <v>1</v>
          </cell>
          <cell r="CD55">
            <v>154</v>
          </cell>
          <cell r="CE55">
            <v>27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2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3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48</v>
          </cell>
          <cell r="DU55">
            <v>767</v>
          </cell>
          <cell r="DX55">
            <v>3234</v>
          </cell>
          <cell r="DY55">
            <v>309</v>
          </cell>
          <cell r="EB55">
            <v>996</v>
          </cell>
          <cell r="EC55">
            <v>391</v>
          </cell>
        </row>
        <row r="56">
          <cell r="B56" t="str">
            <v>Kab. Sleman</v>
          </cell>
          <cell r="C56" t="str">
            <v>Prov. D.I. Yogyakarta</v>
          </cell>
          <cell r="D56">
            <v>0</v>
          </cell>
          <cell r="E56">
            <v>0</v>
          </cell>
          <cell r="F56">
            <v>0</v>
          </cell>
          <cell r="G56">
            <v>31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32</v>
          </cell>
          <cell r="N56">
            <v>0</v>
          </cell>
          <cell r="O56">
            <v>579</v>
          </cell>
          <cell r="P56">
            <v>0</v>
          </cell>
          <cell r="Q56">
            <v>34</v>
          </cell>
          <cell r="R56">
            <v>0</v>
          </cell>
          <cell r="S56">
            <v>647</v>
          </cell>
          <cell r="AJ56">
            <v>10</v>
          </cell>
          <cell r="AK56">
            <v>71</v>
          </cell>
          <cell r="AL56">
            <v>308</v>
          </cell>
          <cell r="AM56">
            <v>1223</v>
          </cell>
          <cell r="AN56">
            <v>31</v>
          </cell>
          <cell r="AO56">
            <v>0</v>
          </cell>
          <cell r="AP56">
            <v>873</v>
          </cell>
          <cell r="AQ56">
            <v>10</v>
          </cell>
          <cell r="AR56">
            <v>2</v>
          </cell>
          <cell r="AS56">
            <v>3</v>
          </cell>
          <cell r="AT56">
            <v>4</v>
          </cell>
          <cell r="AU56">
            <v>27</v>
          </cell>
          <cell r="AV56">
            <v>33</v>
          </cell>
          <cell r="AW56">
            <v>3</v>
          </cell>
          <cell r="AX56">
            <v>1073</v>
          </cell>
          <cell r="AY56">
            <v>289</v>
          </cell>
          <cell r="BP56">
            <v>4</v>
          </cell>
          <cell r="BQ56">
            <v>13</v>
          </cell>
          <cell r="BR56">
            <v>65</v>
          </cell>
          <cell r="BS56">
            <v>517</v>
          </cell>
          <cell r="BT56">
            <v>3</v>
          </cell>
          <cell r="BU56">
            <v>1</v>
          </cell>
          <cell r="BV56">
            <v>296</v>
          </cell>
          <cell r="BW56">
            <v>16</v>
          </cell>
          <cell r="BX56">
            <v>3</v>
          </cell>
          <cell r="BY56">
            <v>2</v>
          </cell>
          <cell r="BZ56">
            <v>1</v>
          </cell>
          <cell r="CA56">
            <v>40</v>
          </cell>
          <cell r="CB56">
            <v>19</v>
          </cell>
          <cell r="CC56">
            <v>3</v>
          </cell>
          <cell r="CD56">
            <v>662</v>
          </cell>
          <cell r="CE56">
            <v>114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1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1</v>
          </cell>
          <cell r="DT56">
            <v>49</v>
          </cell>
          <cell r="DU56">
            <v>2027</v>
          </cell>
          <cell r="DX56">
            <v>5496</v>
          </cell>
          <cell r="DY56">
            <v>364</v>
          </cell>
          <cell r="EB56">
            <v>1781</v>
          </cell>
          <cell r="EC56">
            <v>1151</v>
          </cell>
        </row>
        <row r="57">
          <cell r="B57" t="str">
            <v>Kota Yogyakarta</v>
          </cell>
          <cell r="C57" t="str">
            <v>Prov. D.I. Yogyakarta</v>
          </cell>
          <cell r="D57">
            <v>0</v>
          </cell>
          <cell r="E57">
            <v>0</v>
          </cell>
          <cell r="F57">
            <v>0</v>
          </cell>
          <cell r="G57">
            <v>25</v>
          </cell>
          <cell r="H57">
            <v>0</v>
          </cell>
          <cell r="I57">
            <v>0</v>
          </cell>
          <cell r="J57">
            <v>0</v>
          </cell>
          <cell r="K57">
            <v>1</v>
          </cell>
          <cell r="L57">
            <v>0</v>
          </cell>
          <cell r="M57">
            <v>14</v>
          </cell>
          <cell r="N57">
            <v>0</v>
          </cell>
          <cell r="O57">
            <v>261</v>
          </cell>
          <cell r="P57">
            <v>0</v>
          </cell>
          <cell r="Q57">
            <v>32</v>
          </cell>
          <cell r="R57">
            <v>0</v>
          </cell>
          <cell r="S57">
            <v>266</v>
          </cell>
          <cell r="AJ57">
            <v>14</v>
          </cell>
          <cell r="AK57">
            <v>26</v>
          </cell>
          <cell r="AL57">
            <v>102</v>
          </cell>
          <cell r="AM57">
            <v>460</v>
          </cell>
          <cell r="AN57">
            <v>6</v>
          </cell>
          <cell r="AO57">
            <v>1</v>
          </cell>
          <cell r="AP57">
            <v>203</v>
          </cell>
          <cell r="AQ57">
            <v>42</v>
          </cell>
          <cell r="AR57">
            <v>0</v>
          </cell>
          <cell r="AS57">
            <v>1</v>
          </cell>
          <cell r="AT57">
            <v>0</v>
          </cell>
          <cell r="AU57">
            <v>21</v>
          </cell>
          <cell r="AV57">
            <v>23</v>
          </cell>
          <cell r="AW57">
            <v>3</v>
          </cell>
          <cell r="AX57">
            <v>578</v>
          </cell>
          <cell r="AY57">
            <v>232</v>
          </cell>
          <cell r="BP57">
            <v>2</v>
          </cell>
          <cell r="BQ57">
            <v>3</v>
          </cell>
          <cell r="BR57">
            <v>25</v>
          </cell>
          <cell r="BS57">
            <v>352</v>
          </cell>
          <cell r="BT57">
            <v>0</v>
          </cell>
          <cell r="BU57">
            <v>0</v>
          </cell>
          <cell r="BV57">
            <v>76</v>
          </cell>
          <cell r="BW57">
            <v>28</v>
          </cell>
          <cell r="BX57">
            <v>1</v>
          </cell>
          <cell r="BY57">
            <v>0</v>
          </cell>
          <cell r="BZ57">
            <v>5</v>
          </cell>
          <cell r="CA57">
            <v>71</v>
          </cell>
          <cell r="CB57">
            <v>7</v>
          </cell>
          <cell r="CC57">
            <v>1</v>
          </cell>
          <cell r="CD57">
            <v>393</v>
          </cell>
          <cell r="CE57">
            <v>180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35</v>
          </cell>
          <cell r="DU57">
            <v>921</v>
          </cell>
          <cell r="DX57">
            <v>1654</v>
          </cell>
          <cell r="DY57">
            <v>301</v>
          </cell>
          <cell r="EB57">
            <v>776</v>
          </cell>
          <cell r="EC57">
            <v>876</v>
          </cell>
        </row>
        <row r="58">
          <cell r="B58" t="str">
            <v>Kab. Kepulauan Seribu</v>
          </cell>
          <cell r="C58" t="str">
            <v>Prov. D.K.I. Jakarta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AJ58">
            <v>0</v>
          </cell>
          <cell r="AK58">
            <v>0</v>
          </cell>
          <cell r="AL58">
            <v>14</v>
          </cell>
          <cell r="AM58">
            <v>66</v>
          </cell>
          <cell r="AN58">
            <v>1</v>
          </cell>
          <cell r="AO58">
            <v>0</v>
          </cell>
          <cell r="AP58">
            <v>53</v>
          </cell>
          <cell r="AQ58">
            <v>0</v>
          </cell>
          <cell r="BP58">
            <v>0</v>
          </cell>
          <cell r="BQ58">
            <v>0</v>
          </cell>
          <cell r="BR58">
            <v>6</v>
          </cell>
          <cell r="BS58">
            <v>17</v>
          </cell>
          <cell r="BT58">
            <v>0</v>
          </cell>
          <cell r="BU58">
            <v>0</v>
          </cell>
          <cell r="BV58">
            <v>41</v>
          </cell>
          <cell r="BW58">
            <v>3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42</v>
          </cell>
          <cell r="DU58">
            <v>1</v>
          </cell>
          <cell r="DX58">
            <v>220</v>
          </cell>
          <cell r="DY58">
            <v>291</v>
          </cell>
          <cell r="EB58">
            <v>111</v>
          </cell>
        </row>
        <row r="59">
          <cell r="B59" t="str">
            <v>Kota Jakarta Barat</v>
          </cell>
          <cell r="C59" t="str">
            <v>Prov. D.K.I. Jakarta</v>
          </cell>
          <cell r="D59">
            <v>0</v>
          </cell>
          <cell r="E59">
            <v>2</v>
          </cell>
          <cell r="F59">
            <v>0</v>
          </cell>
          <cell r="G59">
            <v>4</v>
          </cell>
          <cell r="H59">
            <v>0</v>
          </cell>
          <cell r="I59">
            <v>0</v>
          </cell>
          <cell r="J59">
            <v>0</v>
          </cell>
          <cell r="K59">
            <v>6</v>
          </cell>
          <cell r="L59">
            <v>0</v>
          </cell>
          <cell r="M59">
            <v>3</v>
          </cell>
          <cell r="N59">
            <v>0</v>
          </cell>
          <cell r="O59">
            <v>15</v>
          </cell>
          <cell r="P59">
            <v>0</v>
          </cell>
          <cell r="Q59">
            <v>12</v>
          </cell>
          <cell r="R59">
            <v>0</v>
          </cell>
          <cell r="S59">
            <v>485</v>
          </cell>
          <cell r="AJ59">
            <v>39</v>
          </cell>
          <cell r="AK59">
            <v>93</v>
          </cell>
          <cell r="AL59">
            <v>319</v>
          </cell>
          <cell r="AM59">
            <v>2064</v>
          </cell>
          <cell r="AN59">
            <v>21</v>
          </cell>
          <cell r="AO59">
            <v>3</v>
          </cell>
          <cell r="AP59">
            <v>1649</v>
          </cell>
          <cell r="AQ59">
            <v>26</v>
          </cell>
          <cell r="AR59">
            <v>0</v>
          </cell>
          <cell r="AS59">
            <v>0</v>
          </cell>
          <cell r="AT59">
            <v>0</v>
          </cell>
          <cell r="AU59">
            <v>1</v>
          </cell>
          <cell r="AV59">
            <v>173</v>
          </cell>
          <cell r="AW59">
            <v>20</v>
          </cell>
          <cell r="AX59">
            <v>1936</v>
          </cell>
          <cell r="AY59">
            <v>777</v>
          </cell>
          <cell r="BP59">
            <v>3</v>
          </cell>
          <cell r="BQ59">
            <v>30</v>
          </cell>
          <cell r="BR59">
            <v>111</v>
          </cell>
          <cell r="BS59">
            <v>960</v>
          </cell>
          <cell r="BT59">
            <v>1</v>
          </cell>
          <cell r="BU59">
            <v>0</v>
          </cell>
          <cell r="BV59">
            <v>273</v>
          </cell>
          <cell r="BW59">
            <v>16</v>
          </cell>
          <cell r="BX59">
            <v>0</v>
          </cell>
          <cell r="BY59">
            <v>1</v>
          </cell>
          <cell r="BZ59">
            <v>4</v>
          </cell>
          <cell r="CA59">
            <v>14</v>
          </cell>
          <cell r="CB59">
            <v>80</v>
          </cell>
          <cell r="CC59">
            <v>14</v>
          </cell>
          <cell r="CD59">
            <v>1678</v>
          </cell>
          <cell r="CE59">
            <v>679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2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2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2</v>
          </cell>
          <cell r="DT59">
            <v>30</v>
          </cell>
          <cell r="DU59">
            <v>1985</v>
          </cell>
          <cell r="DX59">
            <v>9244</v>
          </cell>
          <cell r="DY59">
            <v>979</v>
          </cell>
          <cell r="EB59">
            <v>2513</v>
          </cell>
          <cell r="EC59">
            <v>3416</v>
          </cell>
        </row>
        <row r="60">
          <cell r="B60" t="str">
            <v>Kota Jakarta Pusat</v>
          </cell>
          <cell r="C60" t="str">
            <v>Prov. D.K.I. Jakarta</v>
          </cell>
          <cell r="D60">
            <v>0</v>
          </cell>
          <cell r="E60">
            <v>1</v>
          </cell>
          <cell r="F60">
            <v>0</v>
          </cell>
          <cell r="G60">
            <v>30</v>
          </cell>
          <cell r="H60">
            <v>0</v>
          </cell>
          <cell r="I60">
            <v>0</v>
          </cell>
          <cell r="J60">
            <v>0</v>
          </cell>
          <cell r="K60">
            <v>4</v>
          </cell>
          <cell r="L60">
            <v>0</v>
          </cell>
          <cell r="M60">
            <v>3</v>
          </cell>
          <cell r="N60">
            <v>0</v>
          </cell>
          <cell r="O60">
            <v>3</v>
          </cell>
          <cell r="P60">
            <v>0</v>
          </cell>
          <cell r="Q60">
            <v>11</v>
          </cell>
          <cell r="R60">
            <v>0</v>
          </cell>
          <cell r="S60">
            <v>226</v>
          </cell>
          <cell r="AJ60">
            <v>18</v>
          </cell>
          <cell r="AK60">
            <v>35</v>
          </cell>
          <cell r="AL60">
            <v>180</v>
          </cell>
          <cell r="AM60">
            <v>961</v>
          </cell>
          <cell r="AN60">
            <v>15</v>
          </cell>
          <cell r="AO60">
            <v>0</v>
          </cell>
          <cell r="AP60">
            <v>834</v>
          </cell>
          <cell r="AQ60">
            <v>9</v>
          </cell>
          <cell r="AR60">
            <v>0</v>
          </cell>
          <cell r="AS60">
            <v>0</v>
          </cell>
          <cell r="AT60">
            <v>1</v>
          </cell>
          <cell r="AU60">
            <v>4</v>
          </cell>
          <cell r="AV60">
            <v>79</v>
          </cell>
          <cell r="AW60">
            <v>6</v>
          </cell>
          <cell r="AX60">
            <v>663</v>
          </cell>
          <cell r="AY60">
            <v>265</v>
          </cell>
          <cell r="BP60">
            <v>2</v>
          </cell>
          <cell r="BQ60">
            <v>8</v>
          </cell>
          <cell r="BR60">
            <v>29</v>
          </cell>
          <cell r="BS60">
            <v>612</v>
          </cell>
          <cell r="BT60">
            <v>0</v>
          </cell>
          <cell r="BU60">
            <v>0</v>
          </cell>
          <cell r="BV60">
            <v>191</v>
          </cell>
          <cell r="BW60">
            <v>14</v>
          </cell>
          <cell r="BX60">
            <v>0</v>
          </cell>
          <cell r="BY60">
            <v>1</v>
          </cell>
          <cell r="BZ60">
            <v>1</v>
          </cell>
          <cell r="CA60">
            <v>7</v>
          </cell>
          <cell r="CB60">
            <v>33</v>
          </cell>
          <cell r="CC60">
            <v>3</v>
          </cell>
          <cell r="CD60">
            <v>601</v>
          </cell>
          <cell r="CE60">
            <v>263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1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1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1</v>
          </cell>
          <cell r="DT60">
            <v>52</v>
          </cell>
          <cell r="DU60">
            <v>703</v>
          </cell>
          <cell r="DX60">
            <v>4496</v>
          </cell>
          <cell r="DY60">
            <v>358</v>
          </cell>
          <cell r="EB60">
            <v>1632</v>
          </cell>
          <cell r="EC60">
            <v>1243</v>
          </cell>
        </row>
        <row r="61">
          <cell r="B61" t="str">
            <v>Kota Jakarta Selatan</v>
          </cell>
          <cell r="C61" t="str">
            <v>Prov. D.K.I. Jakarta</v>
          </cell>
          <cell r="D61">
            <v>0</v>
          </cell>
          <cell r="E61">
            <v>1</v>
          </cell>
          <cell r="F61">
            <v>0</v>
          </cell>
          <cell r="G61">
            <v>30</v>
          </cell>
          <cell r="H61">
            <v>0</v>
          </cell>
          <cell r="I61">
            <v>0</v>
          </cell>
          <cell r="J61">
            <v>0</v>
          </cell>
          <cell r="K61">
            <v>1</v>
          </cell>
          <cell r="L61">
            <v>0</v>
          </cell>
          <cell r="M61">
            <v>2</v>
          </cell>
          <cell r="N61">
            <v>0</v>
          </cell>
          <cell r="O61">
            <v>9</v>
          </cell>
          <cell r="P61">
            <v>0</v>
          </cell>
          <cell r="Q61">
            <v>18</v>
          </cell>
          <cell r="R61">
            <v>0</v>
          </cell>
          <cell r="S61">
            <v>689</v>
          </cell>
          <cell r="AJ61">
            <v>26</v>
          </cell>
          <cell r="AK61">
            <v>98</v>
          </cell>
          <cell r="AL61">
            <v>415</v>
          </cell>
          <cell r="AM61">
            <v>2005</v>
          </cell>
          <cell r="AN61">
            <v>10</v>
          </cell>
          <cell r="AO61">
            <v>1</v>
          </cell>
          <cell r="AP61">
            <v>1282</v>
          </cell>
          <cell r="AQ61">
            <v>26</v>
          </cell>
          <cell r="AR61">
            <v>0</v>
          </cell>
          <cell r="AS61">
            <v>0</v>
          </cell>
          <cell r="AT61">
            <v>6</v>
          </cell>
          <cell r="AU61">
            <v>7</v>
          </cell>
          <cell r="AV61">
            <v>95</v>
          </cell>
          <cell r="AW61">
            <v>5</v>
          </cell>
          <cell r="AX61">
            <v>1922</v>
          </cell>
          <cell r="AY61">
            <v>786</v>
          </cell>
          <cell r="BP61">
            <v>3</v>
          </cell>
          <cell r="BQ61">
            <v>11</v>
          </cell>
          <cell r="BR61">
            <v>119</v>
          </cell>
          <cell r="BS61">
            <v>1337</v>
          </cell>
          <cell r="BT61">
            <v>4</v>
          </cell>
          <cell r="BU61">
            <v>0</v>
          </cell>
          <cell r="BV61">
            <v>296</v>
          </cell>
          <cell r="BW61">
            <v>29</v>
          </cell>
          <cell r="BX61">
            <v>1</v>
          </cell>
          <cell r="BY61">
            <v>1</v>
          </cell>
          <cell r="BZ61">
            <v>5</v>
          </cell>
          <cell r="CA61">
            <v>31</v>
          </cell>
          <cell r="CB61">
            <v>39</v>
          </cell>
          <cell r="CC61">
            <v>5</v>
          </cell>
          <cell r="CD61">
            <v>1135</v>
          </cell>
          <cell r="CE61">
            <v>573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1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1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1</v>
          </cell>
          <cell r="DT61">
            <v>60</v>
          </cell>
          <cell r="DU61">
            <v>1899</v>
          </cell>
          <cell r="DX61">
            <v>9037</v>
          </cell>
          <cell r="DY61">
            <v>658</v>
          </cell>
          <cell r="EB61">
            <v>3362</v>
          </cell>
          <cell r="EC61">
            <v>2347</v>
          </cell>
        </row>
        <row r="62">
          <cell r="B62" t="str">
            <v>Kota Jakarta Timur</v>
          </cell>
          <cell r="C62" t="str">
            <v>Prov. D.K.I. Jakarta</v>
          </cell>
          <cell r="D62">
            <v>0</v>
          </cell>
          <cell r="E62">
            <v>3</v>
          </cell>
          <cell r="F62">
            <v>0</v>
          </cell>
          <cell r="G62">
            <v>27</v>
          </cell>
          <cell r="H62">
            <v>0</v>
          </cell>
          <cell r="I62">
            <v>0</v>
          </cell>
          <cell r="J62">
            <v>0</v>
          </cell>
          <cell r="K62">
            <v>3</v>
          </cell>
          <cell r="L62">
            <v>0</v>
          </cell>
          <cell r="M62">
            <v>1</v>
          </cell>
          <cell r="N62">
            <v>0</v>
          </cell>
          <cell r="O62">
            <v>18</v>
          </cell>
          <cell r="P62">
            <v>0</v>
          </cell>
          <cell r="Q62">
            <v>14</v>
          </cell>
          <cell r="R62">
            <v>0</v>
          </cell>
          <cell r="S62">
            <v>867</v>
          </cell>
          <cell r="AJ62">
            <v>31</v>
          </cell>
          <cell r="AK62">
            <v>86</v>
          </cell>
          <cell r="AL62">
            <v>570</v>
          </cell>
          <cell r="AM62">
            <v>3244</v>
          </cell>
          <cell r="AN62">
            <v>21</v>
          </cell>
          <cell r="AO62">
            <v>2</v>
          </cell>
          <cell r="AP62">
            <v>2178</v>
          </cell>
          <cell r="AQ62">
            <v>36</v>
          </cell>
          <cell r="AR62">
            <v>0</v>
          </cell>
          <cell r="AS62">
            <v>0</v>
          </cell>
          <cell r="AT62">
            <v>2</v>
          </cell>
          <cell r="AU62">
            <v>14</v>
          </cell>
          <cell r="AV62">
            <v>124</v>
          </cell>
          <cell r="AW62">
            <v>8</v>
          </cell>
          <cell r="AX62">
            <v>2231</v>
          </cell>
          <cell r="AY62">
            <v>884</v>
          </cell>
          <cell r="BP62">
            <v>18</v>
          </cell>
          <cell r="BQ62">
            <v>44</v>
          </cell>
          <cell r="BR62">
            <v>183</v>
          </cell>
          <cell r="BS62">
            <v>2149</v>
          </cell>
          <cell r="BT62">
            <v>2</v>
          </cell>
          <cell r="BU62">
            <v>0</v>
          </cell>
          <cell r="BV62">
            <v>372</v>
          </cell>
          <cell r="BW62">
            <v>46</v>
          </cell>
          <cell r="BX62">
            <v>2</v>
          </cell>
          <cell r="BY62">
            <v>1</v>
          </cell>
          <cell r="BZ62">
            <v>8</v>
          </cell>
          <cell r="CA62">
            <v>23</v>
          </cell>
          <cell r="CB62">
            <v>50</v>
          </cell>
          <cell r="CC62">
            <v>2</v>
          </cell>
          <cell r="CD62">
            <v>1362</v>
          </cell>
          <cell r="CE62">
            <v>497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1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1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1</v>
          </cell>
          <cell r="DT62">
            <v>65</v>
          </cell>
          <cell r="DU62">
            <v>2627</v>
          </cell>
          <cell r="DX62">
            <v>13433</v>
          </cell>
          <cell r="DY62">
            <v>359</v>
          </cell>
          <cell r="EB62">
            <v>5051</v>
          </cell>
          <cell r="EC62">
            <v>2700</v>
          </cell>
        </row>
        <row r="63">
          <cell r="B63" t="str">
            <v>Kota Jakarta Utara</v>
          </cell>
          <cell r="C63" t="str">
            <v>Prov. D.K.I. Jakarta</v>
          </cell>
          <cell r="D63">
            <v>0</v>
          </cell>
          <cell r="E63">
            <v>0</v>
          </cell>
          <cell r="F63">
            <v>0</v>
          </cell>
          <cell r="G63">
            <v>16</v>
          </cell>
          <cell r="H63">
            <v>0</v>
          </cell>
          <cell r="I63">
            <v>0</v>
          </cell>
          <cell r="J63">
            <v>0</v>
          </cell>
          <cell r="K63">
            <v>3</v>
          </cell>
          <cell r="L63">
            <v>0</v>
          </cell>
          <cell r="M63">
            <v>0</v>
          </cell>
          <cell r="N63">
            <v>0</v>
          </cell>
          <cell r="O63">
            <v>8</v>
          </cell>
          <cell r="P63">
            <v>0</v>
          </cell>
          <cell r="Q63">
            <v>8</v>
          </cell>
          <cell r="R63">
            <v>0</v>
          </cell>
          <cell r="S63">
            <v>285</v>
          </cell>
          <cell r="AJ63">
            <v>7</v>
          </cell>
          <cell r="AK63">
            <v>27</v>
          </cell>
          <cell r="AL63">
            <v>203</v>
          </cell>
          <cell r="AM63">
            <v>1194</v>
          </cell>
          <cell r="AN63">
            <v>13</v>
          </cell>
          <cell r="AO63">
            <v>0</v>
          </cell>
          <cell r="AP63">
            <v>1123</v>
          </cell>
          <cell r="AQ63">
            <v>14</v>
          </cell>
          <cell r="AR63">
            <v>0</v>
          </cell>
          <cell r="AS63">
            <v>0</v>
          </cell>
          <cell r="AT63">
            <v>3</v>
          </cell>
          <cell r="AU63">
            <v>7</v>
          </cell>
          <cell r="AV63">
            <v>193</v>
          </cell>
          <cell r="AW63">
            <v>14</v>
          </cell>
          <cell r="AX63">
            <v>1710</v>
          </cell>
          <cell r="AY63">
            <v>525</v>
          </cell>
          <cell r="BP63">
            <v>2</v>
          </cell>
          <cell r="BQ63">
            <v>6</v>
          </cell>
          <cell r="BR63">
            <v>42</v>
          </cell>
          <cell r="BS63">
            <v>733</v>
          </cell>
          <cell r="BT63">
            <v>0</v>
          </cell>
          <cell r="BU63">
            <v>0</v>
          </cell>
          <cell r="BV63">
            <v>283</v>
          </cell>
          <cell r="BW63">
            <v>27</v>
          </cell>
          <cell r="BX63">
            <v>1</v>
          </cell>
          <cell r="BY63">
            <v>0</v>
          </cell>
          <cell r="BZ63">
            <v>3</v>
          </cell>
          <cell r="CA63">
            <v>12</v>
          </cell>
          <cell r="CB63">
            <v>53</v>
          </cell>
          <cell r="CC63">
            <v>6</v>
          </cell>
          <cell r="CD63">
            <v>1217</v>
          </cell>
          <cell r="CE63">
            <v>402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1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1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1</v>
          </cell>
          <cell r="DT63">
            <v>44</v>
          </cell>
          <cell r="DU63">
            <v>1254</v>
          </cell>
          <cell r="DX63">
            <v>5366</v>
          </cell>
          <cell r="DY63">
            <v>348</v>
          </cell>
          <cell r="EB63">
            <v>1932</v>
          </cell>
          <cell r="EC63">
            <v>2112</v>
          </cell>
        </row>
        <row r="64">
          <cell r="B64" t="str">
            <v>Kab. Asmat</v>
          </cell>
          <cell r="C64" t="str">
            <v>Prov. Papua</v>
          </cell>
          <cell r="D64">
            <v>0</v>
          </cell>
          <cell r="E64">
            <v>0</v>
          </cell>
          <cell r="F64">
            <v>0</v>
          </cell>
          <cell r="G64">
            <v>4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14</v>
          </cell>
          <cell r="P64">
            <v>0</v>
          </cell>
          <cell r="Q64">
            <v>0</v>
          </cell>
          <cell r="R64">
            <v>0</v>
          </cell>
          <cell r="S64">
            <v>9</v>
          </cell>
          <cell r="AJ64">
            <v>14</v>
          </cell>
          <cell r="AK64">
            <v>4</v>
          </cell>
          <cell r="AL64">
            <v>136</v>
          </cell>
          <cell r="AM64">
            <v>300</v>
          </cell>
          <cell r="AN64">
            <v>5</v>
          </cell>
          <cell r="AO64">
            <v>0</v>
          </cell>
          <cell r="AP64">
            <v>307</v>
          </cell>
          <cell r="AQ64">
            <v>15</v>
          </cell>
          <cell r="BP64">
            <v>3</v>
          </cell>
          <cell r="BQ64">
            <v>2</v>
          </cell>
          <cell r="BR64">
            <v>96</v>
          </cell>
          <cell r="BS64">
            <v>170</v>
          </cell>
          <cell r="BT64">
            <v>3</v>
          </cell>
          <cell r="BU64">
            <v>0</v>
          </cell>
          <cell r="BV64">
            <v>222</v>
          </cell>
          <cell r="BW64">
            <v>7</v>
          </cell>
          <cell r="BX64">
            <v>0</v>
          </cell>
          <cell r="BY64">
            <v>0</v>
          </cell>
          <cell r="BZ64">
            <v>1</v>
          </cell>
          <cell r="CA64">
            <v>0</v>
          </cell>
          <cell r="CB64">
            <v>0</v>
          </cell>
          <cell r="CC64">
            <v>0</v>
          </cell>
          <cell r="CD64">
            <v>6</v>
          </cell>
          <cell r="CE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17</v>
          </cell>
          <cell r="DU64">
            <v>285</v>
          </cell>
          <cell r="DX64">
            <v>1679</v>
          </cell>
          <cell r="DY64">
            <v>257</v>
          </cell>
          <cell r="EB64">
            <v>799</v>
          </cell>
          <cell r="EC64">
            <v>12</v>
          </cell>
        </row>
        <row r="65">
          <cell r="B65" t="str">
            <v>Kab. Berau</v>
          </cell>
          <cell r="C65" t="str">
            <v>Prov. Kalimantan Timur</v>
          </cell>
          <cell r="D65">
            <v>0</v>
          </cell>
          <cell r="E65">
            <v>0</v>
          </cell>
          <cell r="F65">
            <v>0</v>
          </cell>
          <cell r="G65">
            <v>1</v>
          </cell>
          <cell r="H65">
            <v>0</v>
          </cell>
          <cell r="I65">
            <v>0</v>
          </cell>
          <cell r="J65">
            <v>0</v>
          </cell>
          <cell r="K65">
            <v>3</v>
          </cell>
          <cell r="L65">
            <v>0</v>
          </cell>
          <cell r="M65">
            <v>2</v>
          </cell>
          <cell r="N65">
            <v>0</v>
          </cell>
          <cell r="O65">
            <v>26</v>
          </cell>
          <cell r="P65">
            <v>0</v>
          </cell>
          <cell r="Q65">
            <v>0</v>
          </cell>
          <cell r="R65">
            <v>0</v>
          </cell>
          <cell r="S65">
            <v>5</v>
          </cell>
          <cell r="AJ65">
            <v>10</v>
          </cell>
          <cell r="AK65">
            <v>8</v>
          </cell>
          <cell r="AL65">
            <v>93</v>
          </cell>
          <cell r="AM65">
            <v>360</v>
          </cell>
          <cell r="AN65">
            <v>16</v>
          </cell>
          <cell r="AO65">
            <v>0</v>
          </cell>
          <cell r="AP65">
            <v>235</v>
          </cell>
          <cell r="AQ65">
            <v>47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3</v>
          </cell>
          <cell r="AY65">
            <v>0</v>
          </cell>
          <cell r="BP65">
            <v>4</v>
          </cell>
          <cell r="BQ65">
            <v>11</v>
          </cell>
          <cell r="BR65">
            <v>48</v>
          </cell>
          <cell r="BS65">
            <v>205</v>
          </cell>
          <cell r="BT65">
            <v>7</v>
          </cell>
          <cell r="BU65">
            <v>0</v>
          </cell>
          <cell r="BV65">
            <v>133</v>
          </cell>
          <cell r="BW65">
            <v>2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6</v>
          </cell>
          <cell r="CC65">
            <v>0</v>
          </cell>
          <cell r="CD65">
            <v>9</v>
          </cell>
          <cell r="CE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13</v>
          </cell>
          <cell r="DU65">
            <v>369</v>
          </cell>
          <cell r="DX65">
            <v>1613</v>
          </cell>
          <cell r="DY65">
            <v>131</v>
          </cell>
          <cell r="EB65">
            <v>701</v>
          </cell>
          <cell r="EC65">
            <v>24</v>
          </cell>
        </row>
        <row r="66">
          <cell r="B66" t="str">
            <v>Kab. Biak Numfor</v>
          </cell>
          <cell r="C66" t="str">
            <v>Prov. Papua</v>
          </cell>
          <cell r="D66">
            <v>0</v>
          </cell>
          <cell r="E66">
            <v>1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  <cell r="J66">
            <v>0</v>
          </cell>
          <cell r="K66">
            <v>3</v>
          </cell>
          <cell r="L66">
            <v>0</v>
          </cell>
          <cell r="M66">
            <v>60</v>
          </cell>
          <cell r="N66">
            <v>0</v>
          </cell>
          <cell r="O66">
            <v>86</v>
          </cell>
          <cell r="P66">
            <v>0</v>
          </cell>
          <cell r="Q66">
            <v>1</v>
          </cell>
          <cell r="R66">
            <v>0</v>
          </cell>
          <cell r="S66">
            <v>72</v>
          </cell>
          <cell r="AJ66">
            <v>41</v>
          </cell>
          <cell r="AK66">
            <v>26</v>
          </cell>
          <cell r="AL66">
            <v>112</v>
          </cell>
          <cell r="AM66">
            <v>570</v>
          </cell>
          <cell r="AN66">
            <v>30</v>
          </cell>
          <cell r="AO66">
            <v>0</v>
          </cell>
          <cell r="AP66">
            <v>597</v>
          </cell>
          <cell r="AQ66">
            <v>59</v>
          </cell>
          <cell r="AR66">
            <v>0</v>
          </cell>
          <cell r="AS66">
            <v>3</v>
          </cell>
          <cell r="AT66">
            <v>2</v>
          </cell>
          <cell r="AU66">
            <v>11</v>
          </cell>
          <cell r="AV66">
            <v>2</v>
          </cell>
          <cell r="AW66">
            <v>0</v>
          </cell>
          <cell r="AX66">
            <v>21</v>
          </cell>
          <cell r="AY66">
            <v>1</v>
          </cell>
          <cell r="BP66">
            <v>11</v>
          </cell>
          <cell r="BQ66">
            <v>13</v>
          </cell>
          <cell r="BR66">
            <v>60</v>
          </cell>
          <cell r="BS66">
            <v>368</v>
          </cell>
          <cell r="BT66">
            <v>8</v>
          </cell>
          <cell r="BU66">
            <v>0</v>
          </cell>
          <cell r="BV66">
            <v>223</v>
          </cell>
          <cell r="BW66">
            <v>17</v>
          </cell>
          <cell r="BX66">
            <v>0</v>
          </cell>
          <cell r="BY66">
            <v>1</v>
          </cell>
          <cell r="BZ66">
            <v>1</v>
          </cell>
          <cell r="CA66">
            <v>15</v>
          </cell>
          <cell r="CB66">
            <v>2</v>
          </cell>
          <cell r="CC66">
            <v>0</v>
          </cell>
          <cell r="CD66">
            <v>10</v>
          </cell>
          <cell r="CE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30</v>
          </cell>
          <cell r="DU66">
            <v>844</v>
          </cell>
          <cell r="DX66">
            <v>3835</v>
          </cell>
          <cell r="DY66">
            <v>229</v>
          </cell>
          <cell r="EB66">
            <v>1936</v>
          </cell>
          <cell r="EC66">
            <v>84</v>
          </cell>
        </row>
        <row r="67">
          <cell r="B67" t="str">
            <v>Kab. Boalemo</v>
          </cell>
          <cell r="C67" t="str">
            <v>Prov. Gorontalo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2</v>
          </cell>
          <cell r="N67">
            <v>0</v>
          </cell>
          <cell r="O67">
            <v>14</v>
          </cell>
          <cell r="P67">
            <v>0</v>
          </cell>
          <cell r="Q67">
            <v>1</v>
          </cell>
          <cell r="R67">
            <v>0</v>
          </cell>
          <cell r="S67">
            <v>5</v>
          </cell>
          <cell r="AJ67">
            <v>15</v>
          </cell>
          <cell r="AK67">
            <v>3</v>
          </cell>
          <cell r="AL67">
            <v>86</v>
          </cell>
          <cell r="AM67">
            <v>282</v>
          </cell>
          <cell r="AN67">
            <v>15</v>
          </cell>
          <cell r="AO67">
            <v>0</v>
          </cell>
          <cell r="AP67">
            <v>265</v>
          </cell>
          <cell r="AQ67">
            <v>107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1</v>
          </cell>
          <cell r="AW67">
            <v>0</v>
          </cell>
          <cell r="AX67">
            <v>2</v>
          </cell>
          <cell r="AY67">
            <v>0</v>
          </cell>
          <cell r="BP67">
            <v>3</v>
          </cell>
          <cell r="BQ67">
            <v>4</v>
          </cell>
          <cell r="BR67">
            <v>92</v>
          </cell>
          <cell r="BS67">
            <v>125</v>
          </cell>
          <cell r="BT67">
            <v>2</v>
          </cell>
          <cell r="BU67">
            <v>0</v>
          </cell>
          <cell r="BV67">
            <v>164</v>
          </cell>
          <cell r="BW67">
            <v>13</v>
          </cell>
          <cell r="BX67">
            <v>0</v>
          </cell>
          <cell r="BY67">
            <v>0</v>
          </cell>
          <cell r="BZ67">
            <v>3</v>
          </cell>
          <cell r="CA67">
            <v>5</v>
          </cell>
          <cell r="CB67">
            <v>1</v>
          </cell>
          <cell r="CC67">
            <v>0</v>
          </cell>
          <cell r="CD67">
            <v>4</v>
          </cell>
          <cell r="CE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1</v>
          </cell>
          <cell r="DH67">
            <v>0</v>
          </cell>
          <cell r="DI67">
            <v>0</v>
          </cell>
          <cell r="DJ67">
            <v>0</v>
          </cell>
          <cell r="DK67">
            <v>1</v>
          </cell>
          <cell r="DL67">
            <v>0</v>
          </cell>
          <cell r="DM67">
            <v>0</v>
          </cell>
          <cell r="DN67">
            <v>0</v>
          </cell>
          <cell r="DO67">
            <v>1</v>
          </cell>
          <cell r="DP67">
            <v>0</v>
          </cell>
          <cell r="DQ67">
            <v>0</v>
          </cell>
          <cell r="DR67">
            <v>0</v>
          </cell>
          <cell r="DS67">
            <v>1</v>
          </cell>
          <cell r="DT67">
            <v>19</v>
          </cell>
          <cell r="DU67">
            <v>177</v>
          </cell>
          <cell r="DX67">
            <v>1581</v>
          </cell>
          <cell r="DY67">
            <v>120</v>
          </cell>
          <cell r="EB67">
            <v>705</v>
          </cell>
          <cell r="EC67">
            <v>25</v>
          </cell>
        </row>
        <row r="68">
          <cell r="B68" t="str">
            <v>Kab. Bone Bolango</v>
          </cell>
          <cell r="C68" t="str">
            <v>Prov. Gorontalo</v>
          </cell>
          <cell r="D68">
            <v>0</v>
          </cell>
          <cell r="E68">
            <v>0</v>
          </cell>
          <cell r="F68">
            <v>0</v>
          </cell>
          <cell r="G68">
            <v>7</v>
          </cell>
          <cell r="H68">
            <v>0</v>
          </cell>
          <cell r="I68">
            <v>0</v>
          </cell>
          <cell r="J68">
            <v>0</v>
          </cell>
          <cell r="K68">
            <v>5</v>
          </cell>
          <cell r="L68">
            <v>0</v>
          </cell>
          <cell r="M68">
            <v>1</v>
          </cell>
          <cell r="N68">
            <v>0</v>
          </cell>
          <cell r="O68">
            <v>23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AJ68">
            <v>18</v>
          </cell>
          <cell r="AK68">
            <v>9</v>
          </cell>
          <cell r="AL68">
            <v>160</v>
          </cell>
          <cell r="AM68">
            <v>345</v>
          </cell>
          <cell r="AN68">
            <v>2</v>
          </cell>
          <cell r="AO68">
            <v>0</v>
          </cell>
          <cell r="AP68">
            <v>230</v>
          </cell>
          <cell r="AQ68">
            <v>34</v>
          </cell>
          <cell r="AR68">
            <v>0</v>
          </cell>
          <cell r="AS68">
            <v>0</v>
          </cell>
          <cell r="AT68">
            <v>2</v>
          </cell>
          <cell r="AU68">
            <v>1</v>
          </cell>
          <cell r="AV68">
            <v>1</v>
          </cell>
          <cell r="AW68">
            <v>0</v>
          </cell>
          <cell r="AX68">
            <v>12</v>
          </cell>
          <cell r="AY68">
            <v>0</v>
          </cell>
          <cell r="BP68">
            <v>1</v>
          </cell>
          <cell r="BQ68">
            <v>6</v>
          </cell>
          <cell r="BR68">
            <v>95</v>
          </cell>
          <cell r="BS68">
            <v>116</v>
          </cell>
          <cell r="BT68">
            <v>2</v>
          </cell>
          <cell r="BU68">
            <v>0</v>
          </cell>
          <cell r="BV68">
            <v>127</v>
          </cell>
          <cell r="BW68">
            <v>5</v>
          </cell>
          <cell r="BX68">
            <v>0</v>
          </cell>
          <cell r="BY68">
            <v>0</v>
          </cell>
          <cell r="BZ68">
            <v>1</v>
          </cell>
          <cell r="CA68">
            <v>0</v>
          </cell>
          <cell r="CB68">
            <v>1</v>
          </cell>
          <cell r="CC68">
            <v>0</v>
          </cell>
          <cell r="CD68">
            <v>16</v>
          </cell>
          <cell r="CE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45</v>
          </cell>
          <cell r="DU68">
            <v>316</v>
          </cell>
          <cell r="DX68">
            <v>1611</v>
          </cell>
          <cell r="DY68">
            <v>548</v>
          </cell>
          <cell r="EB68">
            <v>647</v>
          </cell>
          <cell r="EC68">
            <v>37</v>
          </cell>
        </row>
        <row r="69">
          <cell r="B69" t="str">
            <v>Kab. Boven Digoel</v>
          </cell>
          <cell r="C69" t="str">
            <v>Prov. Papua</v>
          </cell>
          <cell r="D69">
            <v>0</v>
          </cell>
          <cell r="E69">
            <v>3</v>
          </cell>
          <cell r="F69">
            <v>0</v>
          </cell>
          <cell r="G69">
            <v>28</v>
          </cell>
          <cell r="H69">
            <v>0</v>
          </cell>
          <cell r="I69">
            <v>0</v>
          </cell>
          <cell r="J69">
            <v>0</v>
          </cell>
          <cell r="K69">
            <v>14</v>
          </cell>
          <cell r="L69">
            <v>0</v>
          </cell>
          <cell r="M69">
            <v>2</v>
          </cell>
          <cell r="N69">
            <v>0</v>
          </cell>
          <cell r="O69">
            <v>19</v>
          </cell>
          <cell r="P69">
            <v>0</v>
          </cell>
          <cell r="Q69">
            <v>1</v>
          </cell>
          <cell r="R69">
            <v>0</v>
          </cell>
          <cell r="S69">
            <v>27</v>
          </cell>
          <cell r="AJ69">
            <v>14</v>
          </cell>
          <cell r="AK69">
            <v>12</v>
          </cell>
          <cell r="AL69">
            <v>82</v>
          </cell>
          <cell r="AM69">
            <v>319</v>
          </cell>
          <cell r="AN69">
            <v>5</v>
          </cell>
          <cell r="AO69">
            <v>0</v>
          </cell>
          <cell r="AP69">
            <v>268</v>
          </cell>
          <cell r="AQ69">
            <v>23</v>
          </cell>
          <cell r="AR69">
            <v>1</v>
          </cell>
          <cell r="AS69">
            <v>0</v>
          </cell>
          <cell r="AT69">
            <v>1</v>
          </cell>
          <cell r="AU69">
            <v>6</v>
          </cell>
          <cell r="AV69">
            <v>3</v>
          </cell>
          <cell r="AW69">
            <v>0</v>
          </cell>
          <cell r="AX69">
            <v>61</v>
          </cell>
          <cell r="AY69">
            <v>0</v>
          </cell>
          <cell r="BP69">
            <v>0</v>
          </cell>
          <cell r="BQ69">
            <v>5</v>
          </cell>
          <cell r="BR69">
            <v>45</v>
          </cell>
          <cell r="BS69">
            <v>275</v>
          </cell>
          <cell r="BT69">
            <v>1</v>
          </cell>
          <cell r="BU69">
            <v>0</v>
          </cell>
          <cell r="BV69">
            <v>89</v>
          </cell>
          <cell r="BW69">
            <v>5</v>
          </cell>
          <cell r="BX69">
            <v>2</v>
          </cell>
          <cell r="BY69">
            <v>0</v>
          </cell>
          <cell r="BZ69">
            <v>7</v>
          </cell>
          <cell r="CA69">
            <v>24</v>
          </cell>
          <cell r="CB69">
            <v>1</v>
          </cell>
          <cell r="CC69">
            <v>0</v>
          </cell>
          <cell r="CD69">
            <v>30</v>
          </cell>
          <cell r="CE69">
            <v>1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178</v>
          </cell>
          <cell r="DU69">
            <v>234</v>
          </cell>
          <cell r="DX69">
            <v>1543</v>
          </cell>
          <cell r="DY69">
            <v>457</v>
          </cell>
          <cell r="EB69">
            <v>627</v>
          </cell>
          <cell r="EC69">
            <v>77</v>
          </cell>
        </row>
        <row r="70">
          <cell r="B70" t="str">
            <v>Kab. Batang Hari</v>
          </cell>
          <cell r="C70" t="str">
            <v>Prov. Jambi</v>
          </cell>
          <cell r="D70">
            <v>0</v>
          </cell>
          <cell r="E70">
            <v>4</v>
          </cell>
          <cell r="F70">
            <v>0</v>
          </cell>
          <cell r="G70">
            <v>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43</v>
          </cell>
          <cell r="AJ70">
            <v>44</v>
          </cell>
          <cell r="AK70">
            <v>67</v>
          </cell>
          <cell r="AL70">
            <v>240</v>
          </cell>
          <cell r="AM70">
            <v>618</v>
          </cell>
          <cell r="AN70">
            <v>50</v>
          </cell>
          <cell r="AO70">
            <v>0</v>
          </cell>
          <cell r="AP70">
            <v>415</v>
          </cell>
          <cell r="AQ70">
            <v>1</v>
          </cell>
          <cell r="AR70">
            <v>0</v>
          </cell>
          <cell r="AS70">
            <v>0</v>
          </cell>
          <cell r="AT70">
            <v>0</v>
          </cell>
          <cell r="AU70">
            <v>1</v>
          </cell>
          <cell r="AV70">
            <v>2</v>
          </cell>
          <cell r="AW70">
            <v>0</v>
          </cell>
          <cell r="AX70">
            <v>66</v>
          </cell>
          <cell r="AY70">
            <v>12</v>
          </cell>
          <cell r="BP70">
            <v>5</v>
          </cell>
          <cell r="BQ70">
            <v>4</v>
          </cell>
          <cell r="BR70">
            <v>46</v>
          </cell>
          <cell r="BS70">
            <v>227</v>
          </cell>
          <cell r="BT70">
            <v>5</v>
          </cell>
          <cell r="BU70">
            <v>0</v>
          </cell>
          <cell r="BV70">
            <v>209</v>
          </cell>
          <cell r="BW70">
            <v>3</v>
          </cell>
          <cell r="BX70">
            <v>0</v>
          </cell>
          <cell r="BY70">
            <v>0</v>
          </cell>
          <cell r="BZ70">
            <v>1</v>
          </cell>
          <cell r="CA70">
            <v>12</v>
          </cell>
          <cell r="CB70">
            <v>5</v>
          </cell>
          <cell r="CC70">
            <v>0</v>
          </cell>
          <cell r="CD70">
            <v>126</v>
          </cell>
          <cell r="CE70">
            <v>4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72</v>
          </cell>
          <cell r="DU70">
            <v>469</v>
          </cell>
          <cell r="DX70">
            <v>2856</v>
          </cell>
          <cell r="DY70">
            <v>527</v>
          </cell>
          <cell r="EB70">
            <v>840</v>
          </cell>
          <cell r="EC70">
            <v>195</v>
          </cell>
        </row>
        <row r="71">
          <cell r="B71" t="str">
            <v>Kab. Bungo</v>
          </cell>
          <cell r="C71" t="str">
            <v>Prov. Jambi</v>
          </cell>
          <cell r="D71">
            <v>0</v>
          </cell>
          <cell r="E71">
            <v>0</v>
          </cell>
          <cell r="F71">
            <v>0</v>
          </cell>
          <cell r="G71">
            <v>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</v>
          </cell>
          <cell r="N71">
            <v>0</v>
          </cell>
          <cell r="O71">
            <v>6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AJ71">
            <v>69</v>
          </cell>
          <cell r="AK71">
            <v>75</v>
          </cell>
          <cell r="AL71">
            <v>302</v>
          </cell>
          <cell r="AM71">
            <v>420</v>
          </cell>
          <cell r="AN71">
            <v>109</v>
          </cell>
          <cell r="AO71">
            <v>1</v>
          </cell>
          <cell r="AP71">
            <v>455</v>
          </cell>
          <cell r="AQ71">
            <v>2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10</v>
          </cell>
          <cell r="AW71">
            <v>0</v>
          </cell>
          <cell r="AX71">
            <v>74</v>
          </cell>
          <cell r="AY71">
            <v>7</v>
          </cell>
          <cell r="BP71">
            <v>7</v>
          </cell>
          <cell r="BQ71">
            <v>6</v>
          </cell>
          <cell r="BR71">
            <v>146</v>
          </cell>
          <cell r="BS71">
            <v>223</v>
          </cell>
          <cell r="BT71">
            <v>2</v>
          </cell>
          <cell r="BU71">
            <v>0</v>
          </cell>
          <cell r="BV71">
            <v>286</v>
          </cell>
          <cell r="BW71">
            <v>5</v>
          </cell>
          <cell r="BX71">
            <v>0</v>
          </cell>
          <cell r="BY71">
            <v>0</v>
          </cell>
          <cell r="BZ71">
            <v>1</v>
          </cell>
          <cell r="CA71">
            <v>1</v>
          </cell>
          <cell r="CB71">
            <v>3</v>
          </cell>
          <cell r="CC71">
            <v>0</v>
          </cell>
          <cell r="CD71">
            <v>32</v>
          </cell>
          <cell r="CE71">
            <v>1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22</v>
          </cell>
          <cell r="DU71">
            <v>160</v>
          </cell>
          <cell r="DX71">
            <v>3376</v>
          </cell>
          <cell r="DY71">
            <v>287</v>
          </cell>
          <cell r="EB71">
            <v>1091</v>
          </cell>
          <cell r="EC71">
            <v>85</v>
          </cell>
        </row>
        <row r="72">
          <cell r="B72" t="str">
            <v>Kab. Kerinci</v>
          </cell>
          <cell r="C72" t="str">
            <v>Prov. Jambi</v>
          </cell>
          <cell r="D72">
            <v>0</v>
          </cell>
          <cell r="E72">
            <v>0</v>
          </cell>
          <cell r="F72">
            <v>0</v>
          </cell>
          <cell r="G72">
            <v>1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</v>
          </cell>
          <cell r="N72">
            <v>0</v>
          </cell>
          <cell r="O72">
            <v>23</v>
          </cell>
          <cell r="P72">
            <v>0</v>
          </cell>
          <cell r="Q72">
            <v>0</v>
          </cell>
          <cell r="R72">
            <v>0</v>
          </cell>
          <cell r="S72">
            <v>15</v>
          </cell>
          <cell r="AJ72">
            <v>26</v>
          </cell>
          <cell r="AK72">
            <v>45</v>
          </cell>
          <cell r="AL72">
            <v>205</v>
          </cell>
          <cell r="AM72">
            <v>553</v>
          </cell>
          <cell r="AN72">
            <v>97</v>
          </cell>
          <cell r="AO72">
            <v>0</v>
          </cell>
          <cell r="AP72">
            <v>673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2</v>
          </cell>
          <cell r="AW72">
            <v>0</v>
          </cell>
          <cell r="AX72">
            <v>26</v>
          </cell>
          <cell r="AY72">
            <v>3</v>
          </cell>
          <cell r="BP72">
            <v>9</v>
          </cell>
          <cell r="BQ72">
            <v>26</v>
          </cell>
          <cell r="BR72">
            <v>95</v>
          </cell>
          <cell r="BS72">
            <v>368</v>
          </cell>
          <cell r="BT72">
            <v>7</v>
          </cell>
          <cell r="BU72">
            <v>0</v>
          </cell>
          <cell r="BV72">
            <v>564</v>
          </cell>
          <cell r="BW72">
            <v>2</v>
          </cell>
          <cell r="BX72">
            <v>0</v>
          </cell>
          <cell r="BY72">
            <v>0</v>
          </cell>
          <cell r="BZ72">
            <v>1</v>
          </cell>
          <cell r="CA72">
            <v>17</v>
          </cell>
          <cell r="CB72">
            <v>1</v>
          </cell>
          <cell r="CC72">
            <v>0</v>
          </cell>
          <cell r="CD72">
            <v>13</v>
          </cell>
          <cell r="CE72">
            <v>3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7</v>
          </cell>
          <cell r="DU72">
            <v>207</v>
          </cell>
          <cell r="DX72">
            <v>2743</v>
          </cell>
          <cell r="DY72">
            <v>319</v>
          </cell>
          <cell r="EB72">
            <v>887</v>
          </cell>
          <cell r="EC72">
            <v>25</v>
          </cell>
        </row>
        <row r="73">
          <cell r="B73" t="str">
            <v>Kab. Merangin</v>
          </cell>
          <cell r="C73" t="str">
            <v>Prov. Jambi</v>
          </cell>
          <cell r="D73">
            <v>0</v>
          </cell>
          <cell r="E73">
            <v>1</v>
          </cell>
          <cell r="F73">
            <v>0</v>
          </cell>
          <cell r="G73">
            <v>11</v>
          </cell>
          <cell r="H73">
            <v>0</v>
          </cell>
          <cell r="I73">
            <v>0</v>
          </cell>
          <cell r="J73">
            <v>0</v>
          </cell>
          <cell r="K73">
            <v>6</v>
          </cell>
          <cell r="L73">
            <v>0</v>
          </cell>
          <cell r="M73">
            <v>2</v>
          </cell>
          <cell r="N73">
            <v>0</v>
          </cell>
          <cell r="O73">
            <v>13</v>
          </cell>
          <cell r="P73">
            <v>0</v>
          </cell>
          <cell r="Q73">
            <v>1</v>
          </cell>
          <cell r="R73">
            <v>0</v>
          </cell>
          <cell r="S73">
            <v>19</v>
          </cell>
          <cell r="AJ73">
            <v>84</v>
          </cell>
          <cell r="AK73">
            <v>133</v>
          </cell>
          <cell r="AL73">
            <v>317</v>
          </cell>
          <cell r="AM73">
            <v>704</v>
          </cell>
          <cell r="AN73">
            <v>152</v>
          </cell>
          <cell r="AO73">
            <v>0</v>
          </cell>
          <cell r="AP73">
            <v>807</v>
          </cell>
          <cell r="AQ73">
            <v>3</v>
          </cell>
          <cell r="AR73">
            <v>0</v>
          </cell>
          <cell r="AS73">
            <v>0</v>
          </cell>
          <cell r="AT73">
            <v>1</v>
          </cell>
          <cell r="AU73">
            <v>0</v>
          </cell>
          <cell r="AV73">
            <v>2</v>
          </cell>
          <cell r="AW73">
            <v>0</v>
          </cell>
          <cell r="AX73">
            <v>75</v>
          </cell>
          <cell r="AY73">
            <v>0</v>
          </cell>
          <cell r="BP73">
            <v>6</v>
          </cell>
          <cell r="BQ73">
            <v>6</v>
          </cell>
          <cell r="BR73">
            <v>97</v>
          </cell>
          <cell r="BS73">
            <v>248</v>
          </cell>
          <cell r="BT73">
            <v>26</v>
          </cell>
          <cell r="BU73">
            <v>0</v>
          </cell>
          <cell r="BV73">
            <v>482</v>
          </cell>
          <cell r="BW73">
            <v>0</v>
          </cell>
          <cell r="BX73">
            <v>1</v>
          </cell>
          <cell r="BY73">
            <v>0</v>
          </cell>
          <cell r="BZ73">
            <v>0</v>
          </cell>
          <cell r="CA73">
            <v>7</v>
          </cell>
          <cell r="CB73">
            <v>0</v>
          </cell>
          <cell r="CC73">
            <v>0</v>
          </cell>
          <cell r="CD73">
            <v>59</v>
          </cell>
          <cell r="CE73">
            <v>3</v>
          </cell>
          <cell r="CV73">
            <v>0</v>
          </cell>
          <cell r="CW73">
            <v>0</v>
          </cell>
          <cell r="CX73">
            <v>0</v>
          </cell>
          <cell r="CY73">
            <v>1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1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1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53</v>
          </cell>
          <cell r="DU73">
            <v>545</v>
          </cell>
          <cell r="DX73">
            <v>4335</v>
          </cell>
          <cell r="DY73">
            <v>329</v>
          </cell>
          <cell r="EB73">
            <v>1371</v>
          </cell>
          <cell r="EC73">
            <v>100</v>
          </cell>
        </row>
        <row r="74">
          <cell r="B74" t="str">
            <v>Kab. Muaro Jambi</v>
          </cell>
          <cell r="C74" t="str">
            <v>Prov. Jambi</v>
          </cell>
          <cell r="D74">
            <v>0</v>
          </cell>
          <cell r="E74">
            <v>0</v>
          </cell>
          <cell r="F74">
            <v>0</v>
          </cell>
          <cell r="G74">
            <v>18</v>
          </cell>
          <cell r="H74">
            <v>0</v>
          </cell>
          <cell r="I74">
            <v>0</v>
          </cell>
          <cell r="J74">
            <v>0</v>
          </cell>
          <cell r="K74">
            <v>2</v>
          </cell>
          <cell r="L74">
            <v>0</v>
          </cell>
          <cell r="M74">
            <v>1</v>
          </cell>
          <cell r="N74">
            <v>0</v>
          </cell>
          <cell r="O74">
            <v>44</v>
          </cell>
          <cell r="P74">
            <v>0</v>
          </cell>
          <cell r="Q74">
            <v>0</v>
          </cell>
          <cell r="R74">
            <v>0</v>
          </cell>
          <cell r="S74">
            <v>13</v>
          </cell>
          <cell r="AJ74">
            <v>53</v>
          </cell>
          <cell r="AK74">
            <v>59</v>
          </cell>
          <cell r="AL74">
            <v>235</v>
          </cell>
          <cell r="AM74">
            <v>854</v>
          </cell>
          <cell r="AN74">
            <v>55</v>
          </cell>
          <cell r="AO74">
            <v>0</v>
          </cell>
          <cell r="AP74">
            <v>355</v>
          </cell>
          <cell r="AQ74">
            <v>5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9</v>
          </cell>
          <cell r="AW74">
            <v>0</v>
          </cell>
          <cell r="AX74">
            <v>28</v>
          </cell>
          <cell r="AY74">
            <v>1</v>
          </cell>
          <cell r="BP74">
            <v>2</v>
          </cell>
          <cell r="BQ74">
            <v>7</v>
          </cell>
          <cell r="BR74">
            <v>115</v>
          </cell>
          <cell r="BS74">
            <v>373</v>
          </cell>
          <cell r="BT74">
            <v>4</v>
          </cell>
          <cell r="BU74">
            <v>0</v>
          </cell>
          <cell r="BV74">
            <v>253</v>
          </cell>
          <cell r="BW74">
            <v>3</v>
          </cell>
          <cell r="BX74">
            <v>0</v>
          </cell>
          <cell r="BY74">
            <v>0</v>
          </cell>
          <cell r="BZ74">
            <v>1</v>
          </cell>
          <cell r="CA74">
            <v>2</v>
          </cell>
          <cell r="CB74">
            <v>4</v>
          </cell>
          <cell r="CC74">
            <v>0</v>
          </cell>
          <cell r="CD74">
            <v>71</v>
          </cell>
          <cell r="CE74">
            <v>8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67</v>
          </cell>
          <cell r="DU74">
            <v>500</v>
          </cell>
          <cell r="DX74">
            <v>3723</v>
          </cell>
          <cell r="DY74">
            <v>178</v>
          </cell>
          <cell r="EB74">
            <v>1216</v>
          </cell>
          <cell r="EC74">
            <v>163</v>
          </cell>
        </row>
        <row r="75">
          <cell r="B75" t="str">
            <v>Kab. Sarolangun</v>
          </cell>
          <cell r="C75" t="str">
            <v>Prov. Jambi</v>
          </cell>
          <cell r="D75">
            <v>0</v>
          </cell>
          <cell r="E75">
            <v>1</v>
          </cell>
          <cell r="F75">
            <v>0</v>
          </cell>
          <cell r="G75">
            <v>6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2</v>
          </cell>
          <cell r="N75">
            <v>0</v>
          </cell>
          <cell r="O75">
            <v>24</v>
          </cell>
          <cell r="P75">
            <v>0</v>
          </cell>
          <cell r="Q75">
            <v>2</v>
          </cell>
          <cell r="R75">
            <v>0</v>
          </cell>
          <cell r="S75">
            <v>15</v>
          </cell>
          <cell r="AJ75">
            <v>77</v>
          </cell>
          <cell r="AK75">
            <v>114</v>
          </cell>
          <cell r="AL75">
            <v>241</v>
          </cell>
          <cell r="AM75">
            <v>436</v>
          </cell>
          <cell r="AN75">
            <v>156</v>
          </cell>
          <cell r="AO75">
            <v>1</v>
          </cell>
          <cell r="AP75">
            <v>524</v>
          </cell>
          <cell r="AQ75">
            <v>18</v>
          </cell>
          <cell r="AR75">
            <v>0</v>
          </cell>
          <cell r="AS75">
            <v>0</v>
          </cell>
          <cell r="AT75">
            <v>1</v>
          </cell>
          <cell r="AU75">
            <v>0</v>
          </cell>
          <cell r="AV75">
            <v>6</v>
          </cell>
          <cell r="AW75">
            <v>0</v>
          </cell>
          <cell r="AX75">
            <v>52</v>
          </cell>
          <cell r="AY75">
            <v>1</v>
          </cell>
          <cell r="BP75">
            <v>6</v>
          </cell>
          <cell r="BQ75">
            <v>2</v>
          </cell>
          <cell r="BR75">
            <v>72</v>
          </cell>
          <cell r="BS75">
            <v>183</v>
          </cell>
          <cell r="BT75">
            <v>19</v>
          </cell>
          <cell r="BU75">
            <v>0</v>
          </cell>
          <cell r="BV75">
            <v>301</v>
          </cell>
          <cell r="BW75">
            <v>6</v>
          </cell>
          <cell r="BX75">
            <v>0</v>
          </cell>
          <cell r="BY75">
            <v>0</v>
          </cell>
          <cell r="BZ75">
            <v>1</v>
          </cell>
          <cell r="CA75">
            <v>15</v>
          </cell>
          <cell r="CB75">
            <v>12</v>
          </cell>
          <cell r="CC75">
            <v>0</v>
          </cell>
          <cell r="CD75">
            <v>106</v>
          </cell>
          <cell r="CE75">
            <v>3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20</v>
          </cell>
          <cell r="DU75">
            <v>558</v>
          </cell>
          <cell r="DX75">
            <v>3170</v>
          </cell>
          <cell r="DY75">
            <v>210</v>
          </cell>
          <cell r="EB75">
            <v>915</v>
          </cell>
          <cell r="EC75">
            <v>237</v>
          </cell>
        </row>
        <row r="76">
          <cell r="B76" t="str">
            <v>Kab. Tanjung Jabung Barat</v>
          </cell>
          <cell r="C76" t="str">
            <v>Prov. Jambi</v>
          </cell>
          <cell r="D76">
            <v>0</v>
          </cell>
          <cell r="E76">
            <v>0</v>
          </cell>
          <cell r="F76">
            <v>0</v>
          </cell>
          <cell r="G76">
            <v>9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1</v>
          </cell>
          <cell r="N76">
            <v>0</v>
          </cell>
          <cell r="O76">
            <v>0</v>
          </cell>
          <cell r="P76">
            <v>0</v>
          </cell>
          <cell r="Q76">
            <v>1</v>
          </cell>
          <cell r="R76">
            <v>0</v>
          </cell>
          <cell r="S76">
            <v>19</v>
          </cell>
          <cell r="AJ76">
            <v>35</v>
          </cell>
          <cell r="AK76">
            <v>65</v>
          </cell>
          <cell r="AL76">
            <v>181</v>
          </cell>
          <cell r="AM76">
            <v>625</v>
          </cell>
          <cell r="AN76">
            <v>56</v>
          </cell>
          <cell r="AO76">
            <v>0</v>
          </cell>
          <cell r="AP76">
            <v>526</v>
          </cell>
          <cell r="AQ76">
            <v>2</v>
          </cell>
          <cell r="AR76">
            <v>0</v>
          </cell>
          <cell r="AS76">
            <v>0</v>
          </cell>
          <cell r="AT76">
            <v>0</v>
          </cell>
          <cell r="AU76">
            <v>4</v>
          </cell>
          <cell r="AV76">
            <v>7</v>
          </cell>
          <cell r="AW76">
            <v>0</v>
          </cell>
          <cell r="AX76">
            <v>88</v>
          </cell>
          <cell r="AY76">
            <v>19</v>
          </cell>
          <cell r="BP76">
            <v>2</v>
          </cell>
          <cell r="BQ76">
            <v>6</v>
          </cell>
          <cell r="BR76">
            <v>147</v>
          </cell>
          <cell r="BS76">
            <v>162</v>
          </cell>
          <cell r="BT76">
            <v>12</v>
          </cell>
          <cell r="BU76">
            <v>0</v>
          </cell>
          <cell r="BV76">
            <v>272</v>
          </cell>
          <cell r="BW76">
            <v>11</v>
          </cell>
          <cell r="BX76">
            <v>0</v>
          </cell>
          <cell r="BY76">
            <v>0</v>
          </cell>
          <cell r="BZ76">
            <v>0</v>
          </cell>
          <cell r="CA76">
            <v>3</v>
          </cell>
          <cell r="CB76">
            <v>2</v>
          </cell>
          <cell r="CC76">
            <v>0</v>
          </cell>
          <cell r="CD76">
            <v>37</v>
          </cell>
          <cell r="CE76">
            <v>3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1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1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27</v>
          </cell>
          <cell r="DU76">
            <v>221</v>
          </cell>
          <cell r="DX76">
            <v>3076</v>
          </cell>
          <cell r="DY76">
            <v>339</v>
          </cell>
          <cell r="EB76">
            <v>997</v>
          </cell>
          <cell r="EC76">
            <v>124</v>
          </cell>
        </row>
        <row r="77">
          <cell r="B77" t="str">
            <v>Kab. Tanjung Jabung Timur</v>
          </cell>
          <cell r="C77" t="str">
            <v>Prov. Jambi</v>
          </cell>
          <cell r="D77">
            <v>0</v>
          </cell>
          <cell r="E77">
            <v>0</v>
          </cell>
          <cell r="F77">
            <v>0</v>
          </cell>
          <cell r="G77">
            <v>11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</v>
          </cell>
          <cell r="P77">
            <v>0</v>
          </cell>
          <cell r="Q77">
            <v>0</v>
          </cell>
          <cell r="R77">
            <v>0</v>
          </cell>
          <cell r="S77">
            <v>4</v>
          </cell>
          <cell r="AJ77">
            <v>18</v>
          </cell>
          <cell r="AK77">
            <v>51</v>
          </cell>
          <cell r="AL77">
            <v>100</v>
          </cell>
          <cell r="AM77">
            <v>647</v>
          </cell>
          <cell r="AN77">
            <v>24</v>
          </cell>
          <cell r="AO77">
            <v>0</v>
          </cell>
          <cell r="AP77">
            <v>350</v>
          </cell>
          <cell r="AQ77">
            <v>1</v>
          </cell>
          <cell r="AR77">
            <v>0</v>
          </cell>
          <cell r="AS77">
            <v>0</v>
          </cell>
          <cell r="AT77">
            <v>1</v>
          </cell>
          <cell r="AU77">
            <v>1</v>
          </cell>
          <cell r="AV77">
            <v>0</v>
          </cell>
          <cell r="AW77">
            <v>0</v>
          </cell>
          <cell r="AX77">
            <v>16</v>
          </cell>
          <cell r="AY77">
            <v>1</v>
          </cell>
          <cell r="BP77">
            <v>3</v>
          </cell>
          <cell r="BQ77">
            <v>8</v>
          </cell>
          <cell r="BR77">
            <v>111</v>
          </cell>
          <cell r="BS77">
            <v>174</v>
          </cell>
          <cell r="BT77">
            <v>6</v>
          </cell>
          <cell r="BU77">
            <v>0</v>
          </cell>
          <cell r="BV77">
            <v>131</v>
          </cell>
          <cell r="BW77">
            <v>1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77</v>
          </cell>
          <cell r="DU77">
            <v>146</v>
          </cell>
          <cell r="DX77">
            <v>2653</v>
          </cell>
          <cell r="DY77">
            <v>239</v>
          </cell>
          <cell r="EB77">
            <v>738</v>
          </cell>
        </row>
        <row r="78">
          <cell r="B78" t="str">
            <v>Kab. Tebo</v>
          </cell>
          <cell r="C78" t="str">
            <v>Prov. Jambi</v>
          </cell>
          <cell r="D78">
            <v>0</v>
          </cell>
          <cell r="E78">
            <v>0</v>
          </cell>
          <cell r="F78">
            <v>0</v>
          </cell>
          <cell r="G78">
            <v>8</v>
          </cell>
          <cell r="H78">
            <v>0</v>
          </cell>
          <cell r="I78">
            <v>0</v>
          </cell>
          <cell r="J78">
            <v>0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O78">
            <v>5</v>
          </cell>
          <cell r="P78">
            <v>0</v>
          </cell>
          <cell r="Q78">
            <v>2</v>
          </cell>
          <cell r="R78">
            <v>0</v>
          </cell>
          <cell r="S78">
            <v>8</v>
          </cell>
          <cell r="AJ78">
            <v>40</v>
          </cell>
          <cell r="AK78">
            <v>85</v>
          </cell>
          <cell r="AL78">
            <v>234</v>
          </cell>
          <cell r="AM78">
            <v>469</v>
          </cell>
          <cell r="AN78">
            <v>56</v>
          </cell>
          <cell r="AO78">
            <v>0</v>
          </cell>
          <cell r="AP78">
            <v>589</v>
          </cell>
          <cell r="AQ78">
            <v>13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7</v>
          </cell>
          <cell r="AW78">
            <v>0</v>
          </cell>
          <cell r="AX78">
            <v>59</v>
          </cell>
          <cell r="AY78">
            <v>1</v>
          </cell>
          <cell r="BP78">
            <v>6</v>
          </cell>
          <cell r="BQ78">
            <v>5</v>
          </cell>
          <cell r="BR78">
            <v>116</v>
          </cell>
          <cell r="BS78">
            <v>220</v>
          </cell>
          <cell r="BT78">
            <v>11</v>
          </cell>
          <cell r="BU78">
            <v>0</v>
          </cell>
          <cell r="BV78">
            <v>287</v>
          </cell>
          <cell r="BW78">
            <v>6</v>
          </cell>
          <cell r="BX78">
            <v>0</v>
          </cell>
          <cell r="BY78">
            <v>0</v>
          </cell>
          <cell r="BZ78">
            <v>0</v>
          </cell>
          <cell r="CA78">
            <v>2</v>
          </cell>
          <cell r="CB78">
            <v>1</v>
          </cell>
          <cell r="CC78">
            <v>0</v>
          </cell>
          <cell r="CD78">
            <v>37</v>
          </cell>
          <cell r="CE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66</v>
          </cell>
          <cell r="DU78">
            <v>339</v>
          </cell>
          <cell r="DX78">
            <v>3451</v>
          </cell>
          <cell r="DY78">
            <v>2365</v>
          </cell>
          <cell r="EB78">
            <v>1086</v>
          </cell>
          <cell r="EC78">
            <v>85</v>
          </cell>
        </row>
        <row r="79">
          <cell r="B79" t="str">
            <v>Kota Jambi</v>
          </cell>
          <cell r="C79" t="str">
            <v>Prov. Jambi</v>
          </cell>
          <cell r="D79">
            <v>0</v>
          </cell>
          <cell r="E79">
            <v>0</v>
          </cell>
          <cell r="F79">
            <v>0</v>
          </cell>
          <cell r="G79">
            <v>12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11</v>
          </cell>
          <cell r="N79">
            <v>0</v>
          </cell>
          <cell r="O79">
            <v>37</v>
          </cell>
          <cell r="P79">
            <v>0</v>
          </cell>
          <cell r="Q79">
            <v>2</v>
          </cell>
          <cell r="R79">
            <v>0</v>
          </cell>
          <cell r="S79">
            <v>143</v>
          </cell>
          <cell r="AJ79">
            <v>16</v>
          </cell>
          <cell r="AK79">
            <v>72</v>
          </cell>
          <cell r="AL79">
            <v>130</v>
          </cell>
          <cell r="AM79">
            <v>855</v>
          </cell>
          <cell r="AN79">
            <v>23</v>
          </cell>
          <cell r="AO79">
            <v>0</v>
          </cell>
          <cell r="AP79">
            <v>798</v>
          </cell>
          <cell r="AQ79">
            <v>3</v>
          </cell>
          <cell r="AR79">
            <v>0</v>
          </cell>
          <cell r="AS79">
            <v>1</v>
          </cell>
          <cell r="AT79">
            <v>3</v>
          </cell>
          <cell r="AU79">
            <v>19</v>
          </cell>
          <cell r="AV79">
            <v>26</v>
          </cell>
          <cell r="AW79">
            <v>3</v>
          </cell>
          <cell r="AX79">
            <v>497</v>
          </cell>
          <cell r="AY79">
            <v>190</v>
          </cell>
          <cell r="BP79">
            <v>5</v>
          </cell>
          <cell r="BQ79">
            <v>26</v>
          </cell>
          <cell r="BR79">
            <v>78</v>
          </cell>
          <cell r="BS79">
            <v>567</v>
          </cell>
          <cell r="BT79">
            <v>3</v>
          </cell>
          <cell r="BU79">
            <v>0</v>
          </cell>
          <cell r="BV79">
            <v>227</v>
          </cell>
          <cell r="BW79">
            <v>11</v>
          </cell>
          <cell r="BX79">
            <v>0</v>
          </cell>
          <cell r="BY79">
            <v>1</v>
          </cell>
          <cell r="BZ79">
            <v>3</v>
          </cell>
          <cell r="CA79">
            <v>43</v>
          </cell>
          <cell r="CB79">
            <v>8</v>
          </cell>
          <cell r="CC79">
            <v>0</v>
          </cell>
          <cell r="CD79">
            <v>299</v>
          </cell>
          <cell r="CE79">
            <v>126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16</v>
          </cell>
          <cell r="DU79">
            <v>649</v>
          </cell>
          <cell r="DX79">
            <v>3724</v>
          </cell>
          <cell r="DY79">
            <v>1419</v>
          </cell>
          <cell r="EB79">
            <v>1378</v>
          </cell>
          <cell r="EC79">
            <v>737</v>
          </cell>
        </row>
        <row r="80">
          <cell r="B80" t="str">
            <v>Kota Sungai Penuh</v>
          </cell>
          <cell r="C80" t="str">
            <v>Prov. Jambi</v>
          </cell>
          <cell r="D80">
            <v>0</v>
          </cell>
          <cell r="E80">
            <v>0</v>
          </cell>
          <cell r="F80">
            <v>0</v>
          </cell>
          <cell r="G80">
            <v>6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7</v>
          </cell>
          <cell r="N80">
            <v>0</v>
          </cell>
          <cell r="O80">
            <v>19</v>
          </cell>
          <cell r="P80">
            <v>0</v>
          </cell>
          <cell r="Q80">
            <v>0</v>
          </cell>
          <cell r="R80">
            <v>0</v>
          </cell>
          <cell r="S80">
            <v>27</v>
          </cell>
          <cell r="AJ80">
            <v>10</v>
          </cell>
          <cell r="AK80">
            <v>22</v>
          </cell>
          <cell r="AL80">
            <v>86</v>
          </cell>
          <cell r="AM80">
            <v>284</v>
          </cell>
          <cell r="AN80">
            <v>31</v>
          </cell>
          <cell r="AO80">
            <v>0</v>
          </cell>
          <cell r="AP80">
            <v>181</v>
          </cell>
          <cell r="AQ80">
            <v>1</v>
          </cell>
          <cell r="AR80">
            <v>0</v>
          </cell>
          <cell r="AS80">
            <v>0</v>
          </cell>
          <cell r="AT80">
            <v>6</v>
          </cell>
          <cell r="AU80">
            <v>2</v>
          </cell>
          <cell r="AV80">
            <v>4</v>
          </cell>
          <cell r="AW80">
            <v>0</v>
          </cell>
          <cell r="AX80">
            <v>41</v>
          </cell>
          <cell r="AY80">
            <v>3</v>
          </cell>
          <cell r="BP80">
            <v>2</v>
          </cell>
          <cell r="BQ80">
            <v>7</v>
          </cell>
          <cell r="BR80">
            <v>83</v>
          </cell>
          <cell r="BS80">
            <v>246</v>
          </cell>
          <cell r="BT80">
            <v>2</v>
          </cell>
          <cell r="BU80">
            <v>0</v>
          </cell>
          <cell r="BV80">
            <v>167</v>
          </cell>
          <cell r="BW80">
            <v>2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4</v>
          </cell>
          <cell r="CE80">
            <v>2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17</v>
          </cell>
          <cell r="DU80">
            <v>136</v>
          </cell>
          <cell r="DX80">
            <v>890</v>
          </cell>
          <cell r="DY80">
            <v>243</v>
          </cell>
          <cell r="EB80">
            <v>347</v>
          </cell>
          <cell r="EC80">
            <v>12</v>
          </cell>
        </row>
        <row r="81">
          <cell r="B81" t="str">
            <v>Kab. Bandung</v>
          </cell>
          <cell r="C81" t="str">
            <v>Prov. Jawa Barat</v>
          </cell>
          <cell r="D81">
            <v>0</v>
          </cell>
          <cell r="E81">
            <v>0</v>
          </cell>
          <cell r="F81">
            <v>0</v>
          </cell>
          <cell r="G81">
            <v>7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2</v>
          </cell>
          <cell r="N81">
            <v>0</v>
          </cell>
          <cell r="O81">
            <v>74</v>
          </cell>
          <cell r="P81">
            <v>0</v>
          </cell>
          <cell r="Q81">
            <v>6</v>
          </cell>
          <cell r="R81">
            <v>0</v>
          </cell>
          <cell r="S81">
            <v>415</v>
          </cell>
          <cell r="AJ81">
            <v>31</v>
          </cell>
          <cell r="AK81">
            <v>207</v>
          </cell>
          <cell r="AL81">
            <v>231</v>
          </cell>
          <cell r="AM81">
            <v>4433</v>
          </cell>
          <cell r="AN81">
            <v>110</v>
          </cell>
          <cell r="AO81">
            <v>1</v>
          </cell>
          <cell r="AP81">
            <v>4250</v>
          </cell>
          <cell r="AQ81">
            <v>196</v>
          </cell>
          <cell r="AR81">
            <v>0</v>
          </cell>
          <cell r="AS81">
            <v>1</v>
          </cell>
          <cell r="AT81">
            <v>1</v>
          </cell>
          <cell r="AU81">
            <v>12</v>
          </cell>
          <cell r="AV81">
            <v>24</v>
          </cell>
          <cell r="AW81">
            <v>0</v>
          </cell>
          <cell r="AX81">
            <v>798</v>
          </cell>
          <cell r="AY81">
            <v>218</v>
          </cell>
          <cell r="BP81">
            <v>5</v>
          </cell>
          <cell r="BQ81">
            <v>21</v>
          </cell>
          <cell r="BR81">
            <v>108</v>
          </cell>
          <cell r="BS81">
            <v>1249</v>
          </cell>
          <cell r="BT81">
            <v>18</v>
          </cell>
          <cell r="BU81">
            <v>1</v>
          </cell>
          <cell r="BV81">
            <v>735</v>
          </cell>
          <cell r="BW81">
            <v>56</v>
          </cell>
          <cell r="BX81">
            <v>0</v>
          </cell>
          <cell r="BY81">
            <v>4</v>
          </cell>
          <cell r="BZ81">
            <v>5</v>
          </cell>
          <cell r="CA81">
            <v>68</v>
          </cell>
          <cell r="CB81">
            <v>88</v>
          </cell>
          <cell r="CC81">
            <v>9</v>
          </cell>
          <cell r="CD81">
            <v>1786</v>
          </cell>
          <cell r="CE81">
            <v>813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1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1</v>
          </cell>
          <cell r="DT81">
            <v>12</v>
          </cell>
          <cell r="DU81">
            <v>1783</v>
          </cell>
          <cell r="DX81">
            <v>26210</v>
          </cell>
          <cell r="DY81">
            <v>449</v>
          </cell>
          <cell r="EB81">
            <v>5185</v>
          </cell>
          <cell r="EC81">
            <v>4795</v>
          </cell>
        </row>
        <row r="82">
          <cell r="B82" t="str">
            <v>Kab. Bandung Barat</v>
          </cell>
          <cell r="C82" t="str">
            <v>Prov. Jawa Barat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1</v>
          </cell>
          <cell r="N82">
            <v>0</v>
          </cell>
          <cell r="O82">
            <v>7</v>
          </cell>
          <cell r="P82">
            <v>0</v>
          </cell>
          <cell r="Q82">
            <v>1</v>
          </cell>
          <cell r="R82">
            <v>0</v>
          </cell>
          <cell r="S82">
            <v>142</v>
          </cell>
          <cell r="AJ82">
            <v>13</v>
          </cell>
          <cell r="AK82">
            <v>82</v>
          </cell>
          <cell r="AL82">
            <v>213</v>
          </cell>
          <cell r="AM82">
            <v>2203</v>
          </cell>
          <cell r="AN82">
            <v>75</v>
          </cell>
          <cell r="AO82">
            <v>0</v>
          </cell>
          <cell r="AP82">
            <v>2008</v>
          </cell>
          <cell r="AQ82">
            <v>29</v>
          </cell>
          <cell r="AR82">
            <v>0</v>
          </cell>
          <cell r="AS82">
            <v>0</v>
          </cell>
          <cell r="AT82">
            <v>1</v>
          </cell>
          <cell r="AU82">
            <v>1</v>
          </cell>
          <cell r="AV82">
            <v>13</v>
          </cell>
          <cell r="AW82">
            <v>2</v>
          </cell>
          <cell r="AX82">
            <v>376</v>
          </cell>
          <cell r="AY82">
            <v>73</v>
          </cell>
          <cell r="BP82">
            <v>3</v>
          </cell>
          <cell r="BQ82">
            <v>16</v>
          </cell>
          <cell r="BR82">
            <v>113</v>
          </cell>
          <cell r="BS82">
            <v>792</v>
          </cell>
          <cell r="BT82">
            <v>9</v>
          </cell>
          <cell r="BU82">
            <v>0</v>
          </cell>
          <cell r="BV82">
            <v>541</v>
          </cell>
          <cell r="BW82">
            <v>52</v>
          </cell>
          <cell r="BX82">
            <v>1</v>
          </cell>
          <cell r="BY82">
            <v>0</v>
          </cell>
          <cell r="BZ82">
            <v>4</v>
          </cell>
          <cell r="CA82">
            <v>27</v>
          </cell>
          <cell r="CB82">
            <v>36</v>
          </cell>
          <cell r="CC82">
            <v>1</v>
          </cell>
          <cell r="CD82">
            <v>829</v>
          </cell>
          <cell r="CE82">
            <v>293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1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1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1</v>
          </cell>
          <cell r="DT82">
            <v>4</v>
          </cell>
          <cell r="DU82">
            <v>747</v>
          </cell>
          <cell r="DX82">
            <v>12062</v>
          </cell>
          <cell r="DY82">
            <v>575</v>
          </cell>
          <cell r="EB82">
            <v>2904</v>
          </cell>
          <cell r="EC82">
            <v>1781</v>
          </cell>
        </row>
        <row r="83">
          <cell r="B83" t="str">
            <v>Kab. Bekasi</v>
          </cell>
          <cell r="C83" t="str">
            <v>Prov. Jawa Barat</v>
          </cell>
          <cell r="D83">
            <v>0</v>
          </cell>
          <cell r="E83">
            <v>1</v>
          </cell>
          <cell r="F83">
            <v>0</v>
          </cell>
          <cell r="G83">
            <v>7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12</v>
          </cell>
          <cell r="P83">
            <v>0</v>
          </cell>
          <cell r="Q83">
            <v>6</v>
          </cell>
          <cell r="R83">
            <v>0</v>
          </cell>
          <cell r="S83">
            <v>367</v>
          </cell>
          <cell r="AJ83">
            <v>59</v>
          </cell>
          <cell r="AK83">
            <v>126</v>
          </cell>
          <cell r="AL83">
            <v>356</v>
          </cell>
          <cell r="AM83">
            <v>2433</v>
          </cell>
          <cell r="AN83">
            <v>202</v>
          </cell>
          <cell r="AO83">
            <v>2</v>
          </cell>
          <cell r="AP83">
            <v>3310</v>
          </cell>
          <cell r="AQ83">
            <v>28</v>
          </cell>
          <cell r="AR83">
            <v>0</v>
          </cell>
          <cell r="AS83">
            <v>0</v>
          </cell>
          <cell r="AT83">
            <v>1</v>
          </cell>
          <cell r="AU83">
            <v>2</v>
          </cell>
          <cell r="AV83">
            <v>273</v>
          </cell>
          <cell r="AW83">
            <v>0</v>
          </cell>
          <cell r="AX83">
            <v>2555</v>
          </cell>
          <cell r="AY83">
            <v>440</v>
          </cell>
          <cell r="BP83">
            <v>8</v>
          </cell>
          <cell r="BQ83">
            <v>12</v>
          </cell>
          <cell r="BR83">
            <v>149</v>
          </cell>
          <cell r="BS83">
            <v>948</v>
          </cell>
          <cell r="BT83">
            <v>30</v>
          </cell>
          <cell r="BU83">
            <v>0</v>
          </cell>
          <cell r="BV83">
            <v>1377</v>
          </cell>
          <cell r="BW83">
            <v>23</v>
          </cell>
          <cell r="BX83">
            <v>0</v>
          </cell>
          <cell r="BY83">
            <v>0</v>
          </cell>
          <cell r="BZ83">
            <v>2</v>
          </cell>
          <cell r="CA83">
            <v>10</v>
          </cell>
          <cell r="CB83">
            <v>155</v>
          </cell>
          <cell r="CC83">
            <v>1</v>
          </cell>
          <cell r="CD83">
            <v>1657</v>
          </cell>
          <cell r="CE83">
            <v>324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2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2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2</v>
          </cell>
          <cell r="DT83">
            <v>25</v>
          </cell>
          <cell r="DU83">
            <v>2558</v>
          </cell>
          <cell r="DX83">
            <v>17103</v>
          </cell>
          <cell r="DY83">
            <v>361</v>
          </cell>
          <cell r="EB83">
            <v>5626</v>
          </cell>
          <cell r="EC83">
            <v>3862</v>
          </cell>
        </row>
        <row r="84">
          <cell r="B84" t="str">
            <v>Kab. Bogor</v>
          </cell>
          <cell r="C84" t="str">
            <v>Prov. Jawa Barat</v>
          </cell>
          <cell r="D84">
            <v>0</v>
          </cell>
          <cell r="E84">
            <v>0</v>
          </cell>
          <cell r="F84">
            <v>0</v>
          </cell>
          <cell r="G84">
            <v>3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5</v>
          </cell>
          <cell r="N84">
            <v>0</v>
          </cell>
          <cell r="O84">
            <v>18</v>
          </cell>
          <cell r="P84">
            <v>0</v>
          </cell>
          <cell r="Q84">
            <v>5</v>
          </cell>
          <cell r="R84">
            <v>0</v>
          </cell>
          <cell r="S84">
            <v>340</v>
          </cell>
          <cell r="AJ84">
            <v>32</v>
          </cell>
          <cell r="AK84">
            <v>126</v>
          </cell>
          <cell r="AL84">
            <v>428</v>
          </cell>
          <cell r="AM84">
            <v>3507</v>
          </cell>
          <cell r="AN84">
            <v>251</v>
          </cell>
          <cell r="AO84">
            <v>0</v>
          </cell>
          <cell r="AP84">
            <v>6368</v>
          </cell>
          <cell r="AQ84">
            <v>103</v>
          </cell>
          <cell r="AR84">
            <v>0</v>
          </cell>
          <cell r="AS84">
            <v>0</v>
          </cell>
          <cell r="AT84">
            <v>1</v>
          </cell>
          <cell r="AU84">
            <v>4</v>
          </cell>
          <cell r="AV84">
            <v>193</v>
          </cell>
          <cell r="AW84">
            <v>5</v>
          </cell>
          <cell r="AX84">
            <v>2222</v>
          </cell>
          <cell r="AY84">
            <v>631</v>
          </cell>
          <cell r="BP84">
            <v>6</v>
          </cell>
          <cell r="BQ84">
            <v>25</v>
          </cell>
          <cell r="BR84">
            <v>149</v>
          </cell>
          <cell r="BS84">
            <v>1076</v>
          </cell>
          <cell r="BT84">
            <v>34</v>
          </cell>
          <cell r="BU84">
            <v>0</v>
          </cell>
          <cell r="BV84">
            <v>1000</v>
          </cell>
          <cell r="BW84">
            <v>43</v>
          </cell>
          <cell r="BX84">
            <v>0</v>
          </cell>
          <cell r="BY84">
            <v>2</v>
          </cell>
          <cell r="BZ84">
            <v>6</v>
          </cell>
          <cell r="CA84">
            <v>19</v>
          </cell>
          <cell r="CB84">
            <v>322</v>
          </cell>
          <cell r="CC84">
            <v>3</v>
          </cell>
          <cell r="CD84">
            <v>3947</v>
          </cell>
          <cell r="CE84">
            <v>951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3</v>
          </cell>
          <cell r="DD84">
            <v>0</v>
          </cell>
          <cell r="DE84">
            <v>0</v>
          </cell>
          <cell r="DF84">
            <v>0</v>
          </cell>
          <cell r="DG84">
            <v>2</v>
          </cell>
          <cell r="DH84">
            <v>0</v>
          </cell>
          <cell r="DI84">
            <v>0</v>
          </cell>
          <cell r="DJ84">
            <v>0</v>
          </cell>
          <cell r="DK84">
            <v>3</v>
          </cell>
          <cell r="DL84">
            <v>0</v>
          </cell>
          <cell r="DM84">
            <v>0</v>
          </cell>
          <cell r="DN84">
            <v>0</v>
          </cell>
          <cell r="DO84">
            <v>2</v>
          </cell>
          <cell r="DP84">
            <v>0</v>
          </cell>
          <cell r="DQ84">
            <v>0</v>
          </cell>
          <cell r="DR84">
            <v>0</v>
          </cell>
          <cell r="DS84">
            <v>3</v>
          </cell>
          <cell r="DT84">
            <v>8</v>
          </cell>
          <cell r="DU84">
            <v>2311</v>
          </cell>
          <cell r="DX84">
            <v>33547</v>
          </cell>
          <cell r="DY84">
            <v>219</v>
          </cell>
          <cell r="EB84">
            <v>5745</v>
          </cell>
          <cell r="EC84">
            <v>10354</v>
          </cell>
        </row>
        <row r="85">
          <cell r="B85" t="str">
            <v>Kab. Ciamis</v>
          </cell>
          <cell r="C85" t="str">
            <v>Prov. Jawa Barat</v>
          </cell>
          <cell r="D85">
            <v>0</v>
          </cell>
          <cell r="E85">
            <v>0</v>
          </cell>
          <cell r="F85">
            <v>0</v>
          </cell>
          <cell r="G85">
            <v>7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</v>
          </cell>
          <cell r="N85">
            <v>0</v>
          </cell>
          <cell r="O85">
            <v>156</v>
          </cell>
          <cell r="P85">
            <v>0</v>
          </cell>
          <cell r="Q85">
            <v>2</v>
          </cell>
          <cell r="R85">
            <v>0</v>
          </cell>
          <cell r="S85">
            <v>146</v>
          </cell>
          <cell r="AJ85">
            <v>7</v>
          </cell>
          <cell r="AK85">
            <v>32</v>
          </cell>
          <cell r="AL85">
            <v>134</v>
          </cell>
          <cell r="AM85">
            <v>2431</v>
          </cell>
          <cell r="AN85">
            <v>41</v>
          </cell>
          <cell r="AO85">
            <v>1</v>
          </cell>
          <cell r="AP85">
            <v>1698</v>
          </cell>
          <cell r="AQ85">
            <v>6</v>
          </cell>
          <cell r="AR85">
            <v>0</v>
          </cell>
          <cell r="AS85">
            <v>0</v>
          </cell>
          <cell r="AT85">
            <v>1</v>
          </cell>
          <cell r="AU85">
            <v>1</v>
          </cell>
          <cell r="AV85">
            <v>0</v>
          </cell>
          <cell r="AW85">
            <v>0</v>
          </cell>
          <cell r="AX85">
            <v>35</v>
          </cell>
          <cell r="AY85">
            <v>2</v>
          </cell>
          <cell r="BP85">
            <v>1</v>
          </cell>
          <cell r="BQ85">
            <v>5</v>
          </cell>
          <cell r="BR85">
            <v>30</v>
          </cell>
          <cell r="BS85">
            <v>742</v>
          </cell>
          <cell r="BT85">
            <v>1</v>
          </cell>
          <cell r="BU85">
            <v>0</v>
          </cell>
          <cell r="BV85">
            <v>494</v>
          </cell>
          <cell r="BW85">
            <v>7</v>
          </cell>
          <cell r="BX85">
            <v>0</v>
          </cell>
          <cell r="BY85">
            <v>1</v>
          </cell>
          <cell r="BZ85">
            <v>0</v>
          </cell>
          <cell r="CA85">
            <v>11</v>
          </cell>
          <cell r="CB85">
            <v>29</v>
          </cell>
          <cell r="CC85">
            <v>0</v>
          </cell>
          <cell r="CD85">
            <v>301</v>
          </cell>
          <cell r="CE85">
            <v>43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1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1</v>
          </cell>
          <cell r="DT85">
            <v>26</v>
          </cell>
          <cell r="DU85">
            <v>846</v>
          </cell>
          <cell r="DX85">
            <v>9394</v>
          </cell>
          <cell r="DY85">
            <v>164</v>
          </cell>
          <cell r="EB85">
            <v>2525</v>
          </cell>
          <cell r="EC85">
            <v>619</v>
          </cell>
        </row>
        <row r="86">
          <cell r="B86" t="str">
            <v>Kab. Cianjur</v>
          </cell>
          <cell r="C86" t="str">
            <v>Prov. Jawa Barat</v>
          </cell>
          <cell r="D86">
            <v>0</v>
          </cell>
          <cell r="E86">
            <v>0</v>
          </cell>
          <cell r="F86">
            <v>0</v>
          </cell>
          <cell r="G86">
            <v>8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2</v>
          </cell>
          <cell r="N86">
            <v>0</v>
          </cell>
          <cell r="O86">
            <v>25</v>
          </cell>
          <cell r="P86">
            <v>0</v>
          </cell>
          <cell r="Q86">
            <v>6</v>
          </cell>
          <cell r="R86">
            <v>0</v>
          </cell>
          <cell r="S86">
            <v>133</v>
          </cell>
          <cell r="AJ86">
            <v>13</v>
          </cell>
          <cell r="AK86">
            <v>94</v>
          </cell>
          <cell r="AL86">
            <v>166</v>
          </cell>
          <cell r="AM86">
            <v>3006</v>
          </cell>
          <cell r="AN86">
            <v>161</v>
          </cell>
          <cell r="AO86">
            <v>0</v>
          </cell>
          <cell r="AP86">
            <v>3697</v>
          </cell>
          <cell r="AQ86">
            <v>14</v>
          </cell>
          <cell r="AR86">
            <v>0</v>
          </cell>
          <cell r="AS86">
            <v>0</v>
          </cell>
          <cell r="AT86">
            <v>2</v>
          </cell>
          <cell r="AU86">
            <v>12</v>
          </cell>
          <cell r="AV86">
            <v>19</v>
          </cell>
          <cell r="AW86">
            <v>4</v>
          </cell>
          <cell r="AX86">
            <v>167</v>
          </cell>
          <cell r="AY86">
            <v>37</v>
          </cell>
          <cell r="BP86">
            <v>0</v>
          </cell>
          <cell r="BQ86">
            <v>6</v>
          </cell>
          <cell r="BR86">
            <v>53</v>
          </cell>
          <cell r="BS86">
            <v>771</v>
          </cell>
          <cell r="BT86">
            <v>40</v>
          </cell>
          <cell r="BU86">
            <v>0</v>
          </cell>
          <cell r="BV86">
            <v>1304</v>
          </cell>
          <cell r="BW86">
            <v>30</v>
          </cell>
          <cell r="BX86">
            <v>0</v>
          </cell>
          <cell r="BY86">
            <v>1</v>
          </cell>
          <cell r="BZ86">
            <v>3</v>
          </cell>
          <cell r="CA86">
            <v>32</v>
          </cell>
          <cell r="CB86">
            <v>95</v>
          </cell>
          <cell r="CC86">
            <v>3</v>
          </cell>
          <cell r="CD86">
            <v>1163</v>
          </cell>
          <cell r="CE86">
            <v>253</v>
          </cell>
          <cell r="CV86">
            <v>0</v>
          </cell>
          <cell r="CW86">
            <v>0</v>
          </cell>
          <cell r="CX86">
            <v>0</v>
          </cell>
          <cell r="CY86">
            <v>2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2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2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28</v>
          </cell>
          <cell r="DU86">
            <v>813</v>
          </cell>
          <cell r="DX86">
            <v>19960</v>
          </cell>
          <cell r="DY86">
            <v>791</v>
          </cell>
          <cell r="EB86">
            <v>4770</v>
          </cell>
          <cell r="EC86">
            <v>2672</v>
          </cell>
        </row>
        <row r="87">
          <cell r="B87" t="str">
            <v>Kab. Cirebon</v>
          </cell>
          <cell r="C87" t="str">
            <v>Prov. Jawa Barat</v>
          </cell>
          <cell r="D87">
            <v>0</v>
          </cell>
          <cell r="E87">
            <v>4</v>
          </cell>
          <cell r="F87">
            <v>0</v>
          </cell>
          <cell r="G87">
            <v>29</v>
          </cell>
          <cell r="H87">
            <v>0</v>
          </cell>
          <cell r="I87">
            <v>0</v>
          </cell>
          <cell r="J87">
            <v>0</v>
          </cell>
          <cell r="K87">
            <v>2</v>
          </cell>
          <cell r="L87">
            <v>0</v>
          </cell>
          <cell r="M87">
            <v>7</v>
          </cell>
          <cell r="N87">
            <v>0</v>
          </cell>
          <cell r="O87">
            <v>111</v>
          </cell>
          <cell r="P87">
            <v>0</v>
          </cell>
          <cell r="Q87">
            <v>1</v>
          </cell>
          <cell r="R87">
            <v>0</v>
          </cell>
          <cell r="S87">
            <v>219</v>
          </cell>
          <cell r="AJ87">
            <v>11</v>
          </cell>
          <cell r="AK87">
            <v>119</v>
          </cell>
          <cell r="AL87">
            <v>321</v>
          </cell>
          <cell r="AM87">
            <v>3143</v>
          </cell>
          <cell r="AN87">
            <v>20</v>
          </cell>
          <cell r="AO87">
            <v>1</v>
          </cell>
          <cell r="AP87">
            <v>2769</v>
          </cell>
          <cell r="AQ87">
            <v>57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9</v>
          </cell>
          <cell r="AW87">
            <v>0</v>
          </cell>
          <cell r="AX87">
            <v>323</v>
          </cell>
          <cell r="AY87">
            <v>40</v>
          </cell>
          <cell r="BP87">
            <v>2</v>
          </cell>
          <cell r="BQ87">
            <v>9</v>
          </cell>
          <cell r="BR87">
            <v>72</v>
          </cell>
          <cell r="BS87">
            <v>1071</v>
          </cell>
          <cell r="BT87">
            <v>1</v>
          </cell>
          <cell r="BU87">
            <v>0</v>
          </cell>
          <cell r="BV87">
            <v>1245</v>
          </cell>
          <cell r="BW87">
            <v>54</v>
          </cell>
          <cell r="BX87">
            <v>0</v>
          </cell>
          <cell r="BY87">
            <v>0</v>
          </cell>
          <cell r="BZ87">
            <v>2</v>
          </cell>
          <cell r="CA87">
            <v>8</v>
          </cell>
          <cell r="CB87">
            <v>20</v>
          </cell>
          <cell r="CC87">
            <v>1</v>
          </cell>
          <cell r="CD87">
            <v>836</v>
          </cell>
          <cell r="CE87">
            <v>293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1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2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2</v>
          </cell>
          <cell r="DT87">
            <v>105</v>
          </cell>
          <cell r="DU87">
            <v>1142</v>
          </cell>
          <cell r="DX87">
            <v>15552</v>
          </cell>
          <cell r="DY87">
            <v>1193</v>
          </cell>
          <cell r="EB87">
            <v>4161</v>
          </cell>
          <cell r="EC87">
            <v>1894</v>
          </cell>
        </row>
        <row r="88">
          <cell r="B88" t="str">
            <v>Kab. Garut</v>
          </cell>
          <cell r="C88" t="str">
            <v>Prov. Jawa Barat</v>
          </cell>
          <cell r="D88">
            <v>0</v>
          </cell>
          <cell r="E88">
            <v>0</v>
          </cell>
          <cell r="F88">
            <v>0</v>
          </cell>
          <cell r="G88">
            <v>8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2</v>
          </cell>
          <cell r="N88">
            <v>0</v>
          </cell>
          <cell r="O88">
            <v>46</v>
          </cell>
          <cell r="P88">
            <v>0</v>
          </cell>
          <cell r="Q88">
            <v>4</v>
          </cell>
          <cell r="R88">
            <v>0</v>
          </cell>
          <cell r="S88">
            <v>374</v>
          </cell>
          <cell r="AJ88">
            <v>17</v>
          </cell>
          <cell r="AK88">
            <v>87</v>
          </cell>
          <cell r="AL88">
            <v>178</v>
          </cell>
          <cell r="AM88">
            <v>2919</v>
          </cell>
          <cell r="AN88">
            <v>82</v>
          </cell>
          <cell r="AO88">
            <v>0</v>
          </cell>
          <cell r="AP88">
            <v>3328</v>
          </cell>
          <cell r="AQ88">
            <v>237</v>
          </cell>
          <cell r="AR88">
            <v>0</v>
          </cell>
          <cell r="AS88">
            <v>0</v>
          </cell>
          <cell r="AT88">
            <v>1</v>
          </cell>
          <cell r="AU88">
            <v>12</v>
          </cell>
          <cell r="AV88">
            <v>18</v>
          </cell>
          <cell r="AW88">
            <v>0</v>
          </cell>
          <cell r="AX88">
            <v>462</v>
          </cell>
          <cell r="AY88">
            <v>92</v>
          </cell>
          <cell r="BP88">
            <v>3</v>
          </cell>
          <cell r="BQ88">
            <v>7</v>
          </cell>
          <cell r="BR88">
            <v>100</v>
          </cell>
          <cell r="BS88">
            <v>1141</v>
          </cell>
          <cell r="BT88">
            <v>27</v>
          </cell>
          <cell r="BU88">
            <v>0</v>
          </cell>
          <cell r="BV88">
            <v>1033</v>
          </cell>
          <cell r="BW88">
            <v>84</v>
          </cell>
          <cell r="BX88">
            <v>0</v>
          </cell>
          <cell r="BY88">
            <v>0</v>
          </cell>
          <cell r="BZ88">
            <v>5</v>
          </cell>
          <cell r="CA88">
            <v>16</v>
          </cell>
          <cell r="CB88">
            <v>60</v>
          </cell>
          <cell r="CC88">
            <v>0</v>
          </cell>
          <cell r="CD88">
            <v>1386</v>
          </cell>
          <cell r="CE88">
            <v>380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2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2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2</v>
          </cell>
          <cell r="DT88">
            <v>19</v>
          </cell>
          <cell r="DU88">
            <v>2277</v>
          </cell>
          <cell r="DX88">
            <v>22782</v>
          </cell>
          <cell r="DY88">
            <v>435</v>
          </cell>
          <cell r="EB88">
            <v>5355</v>
          </cell>
          <cell r="EC88">
            <v>3603</v>
          </cell>
        </row>
        <row r="89">
          <cell r="B89" t="str">
            <v>Kab. Indramayu</v>
          </cell>
          <cell r="C89" t="str">
            <v>Prov. Jawa Barat</v>
          </cell>
          <cell r="D89">
            <v>0</v>
          </cell>
          <cell r="E89">
            <v>0</v>
          </cell>
          <cell r="F89">
            <v>0</v>
          </cell>
          <cell r="G89">
            <v>14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2</v>
          </cell>
          <cell r="N89">
            <v>0</v>
          </cell>
          <cell r="O89">
            <v>91</v>
          </cell>
          <cell r="P89">
            <v>0</v>
          </cell>
          <cell r="Q89">
            <v>8</v>
          </cell>
          <cell r="R89">
            <v>0</v>
          </cell>
          <cell r="S89">
            <v>172</v>
          </cell>
          <cell r="AJ89">
            <v>29</v>
          </cell>
          <cell r="AK89">
            <v>90</v>
          </cell>
          <cell r="AL89">
            <v>134</v>
          </cell>
          <cell r="AM89">
            <v>1994</v>
          </cell>
          <cell r="AN89">
            <v>96</v>
          </cell>
          <cell r="AO89">
            <v>1</v>
          </cell>
          <cell r="AP89">
            <v>2098</v>
          </cell>
          <cell r="AQ89">
            <v>28</v>
          </cell>
          <cell r="AR89">
            <v>0</v>
          </cell>
          <cell r="AS89">
            <v>0</v>
          </cell>
          <cell r="AT89">
            <v>1</v>
          </cell>
          <cell r="AU89">
            <v>1</v>
          </cell>
          <cell r="AV89">
            <v>14</v>
          </cell>
          <cell r="AW89">
            <v>0</v>
          </cell>
          <cell r="AX89">
            <v>168</v>
          </cell>
          <cell r="AY89">
            <v>34</v>
          </cell>
          <cell r="BP89">
            <v>3</v>
          </cell>
          <cell r="BQ89">
            <v>6</v>
          </cell>
          <cell r="BR89">
            <v>62</v>
          </cell>
          <cell r="BS89">
            <v>674</v>
          </cell>
          <cell r="BT89">
            <v>7</v>
          </cell>
          <cell r="BU89">
            <v>0</v>
          </cell>
          <cell r="BV89">
            <v>915</v>
          </cell>
          <cell r="BW89">
            <v>17</v>
          </cell>
          <cell r="BX89">
            <v>0</v>
          </cell>
          <cell r="BY89">
            <v>0</v>
          </cell>
          <cell r="BZ89">
            <v>0</v>
          </cell>
          <cell r="CA89">
            <v>5</v>
          </cell>
          <cell r="CB89">
            <v>15</v>
          </cell>
          <cell r="CC89">
            <v>0</v>
          </cell>
          <cell r="CD89">
            <v>684</v>
          </cell>
          <cell r="CE89">
            <v>228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2</v>
          </cell>
          <cell r="DD89">
            <v>0</v>
          </cell>
          <cell r="DE89">
            <v>0</v>
          </cell>
          <cell r="DF89">
            <v>0</v>
          </cell>
          <cell r="DG89">
            <v>1</v>
          </cell>
          <cell r="DH89">
            <v>0</v>
          </cell>
          <cell r="DI89">
            <v>0</v>
          </cell>
          <cell r="DJ89">
            <v>0</v>
          </cell>
          <cell r="DK89">
            <v>2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Q89">
            <v>0</v>
          </cell>
          <cell r="DR89">
            <v>0</v>
          </cell>
          <cell r="DS89">
            <v>2</v>
          </cell>
          <cell r="DT89">
            <v>31</v>
          </cell>
          <cell r="DU89">
            <v>1518</v>
          </cell>
          <cell r="DX89">
            <v>13388</v>
          </cell>
          <cell r="DY89">
            <v>741</v>
          </cell>
          <cell r="EB89">
            <v>3420</v>
          </cell>
          <cell r="EC89">
            <v>1782</v>
          </cell>
        </row>
        <row r="90">
          <cell r="B90" t="str">
            <v>Kab. Karawang</v>
          </cell>
          <cell r="C90" t="str">
            <v>Prov. Jawa Barat</v>
          </cell>
          <cell r="D90">
            <v>0</v>
          </cell>
          <cell r="E90">
            <v>0</v>
          </cell>
          <cell r="F90">
            <v>0</v>
          </cell>
          <cell r="G90">
            <v>10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5</v>
          </cell>
          <cell r="N90">
            <v>0</v>
          </cell>
          <cell r="O90">
            <v>25</v>
          </cell>
          <cell r="P90">
            <v>0</v>
          </cell>
          <cell r="Q90">
            <v>2</v>
          </cell>
          <cell r="R90">
            <v>0</v>
          </cell>
          <cell r="S90">
            <v>107</v>
          </cell>
          <cell r="AJ90">
            <v>20</v>
          </cell>
          <cell r="AK90">
            <v>38</v>
          </cell>
          <cell r="AL90">
            <v>280</v>
          </cell>
          <cell r="AM90">
            <v>2579</v>
          </cell>
          <cell r="AN90">
            <v>93</v>
          </cell>
          <cell r="AO90">
            <v>2</v>
          </cell>
          <cell r="AP90">
            <v>2440</v>
          </cell>
          <cell r="AQ90">
            <v>56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47</v>
          </cell>
          <cell r="AW90">
            <v>0</v>
          </cell>
          <cell r="AX90">
            <v>436</v>
          </cell>
          <cell r="AY90">
            <v>97</v>
          </cell>
          <cell r="BP90">
            <v>4</v>
          </cell>
          <cell r="BQ90">
            <v>24</v>
          </cell>
          <cell r="BR90">
            <v>88</v>
          </cell>
          <cell r="BS90">
            <v>740</v>
          </cell>
          <cell r="BT90">
            <v>16</v>
          </cell>
          <cell r="BU90">
            <v>1</v>
          </cell>
          <cell r="BV90">
            <v>1159</v>
          </cell>
          <cell r="BW90">
            <v>18</v>
          </cell>
          <cell r="BX90">
            <v>0</v>
          </cell>
          <cell r="BY90">
            <v>0</v>
          </cell>
          <cell r="BZ90">
            <v>3</v>
          </cell>
          <cell r="CA90">
            <v>4</v>
          </cell>
          <cell r="CB90">
            <v>45</v>
          </cell>
          <cell r="CC90">
            <v>2</v>
          </cell>
          <cell r="CD90">
            <v>525</v>
          </cell>
          <cell r="CE90">
            <v>101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2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1</v>
          </cell>
          <cell r="DJ90">
            <v>0</v>
          </cell>
          <cell r="DK90">
            <v>6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1</v>
          </cell>
          <cell r="DR90">
            <v>0</v>
          </cell>
          <cell r="DS90">
            <v>6</v>
          </cell>
          <cell r="DT90">
            <v>20</v>
          </cell>
          <cell r="DU90">
            <v>1262</v>
          </cell>
          <cell r="DX90">
            <v>16420</v>
          </cell>
          <cell r="DY90">
            <v>332</v>
          </cell>
          <cell r="EB90">
            <v>4995</v>
          </cell>
          <cell r="EC90">
            <v>1265</v>
          </cell>
        </row>
        <row r="91">
          <cell r="B91" t="str">
            <v>Kab. Kuningan</v>
          </cell>
          <cell r="C91" t="str">
            <v>Prov. Jawa Barat</v>
          </cell>
          <cell r="D91">
            <v>0</v>
          </cell>
          <cell r="E91">
            <v>1</v>
          </cell>
          <cell r="F91">
            <v>0</v>
          </cell>
          <cell r="G91">
            <v>20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1</v>
          </cell>
          <cell r="N91">
            <v>0</v>
          </cell>
          <cell r="O91">
            <v>163</v>
          </cell>
          <cell r="P91">
            <v>0</v>
          </cell>
          <cell r="Q91">
            <v>0</v>
          </cell>
          <cell r="R91">
            <v>0</v>
          </cell>
          <cell r="S91">
            <v>176</v>
          </cell>
          <cell r="AJ91">
            <v>17</v>
          </cell>
          <cell r="AK91">
            <v>77</v>
          </cell>
          <cell r="AL91">
            <v>147</v>
          </cell>
          <cell r="AM91">
            <v>2740</v>
          </cell>
          <cell r="AN91">
            <v>51</v>
          </cell>
          <cell r="AO91">
            <v>0</v>
          </cell>
          <cell r="AP91">
            <v>1674</v>
          </cell>
          <cell r="AQ91">
            <v>12</v>
          </cell>
          <cell r="AR91">
            <v>0</v>
          </cell>
          <cell r="AS91">
            <v>0</v>
          </cell>
          <cell r="AT91">
            <v>0</v>
          </cell>
          <cell r="AU91">
            <v>2</v>
          </cell>
          <cell r="AV91">
            <v>4</v>
          </cell>
          <cell r="AW91">
            <v>0</v>
          </cell>
          <cell r="AX91">
            <v>103</v>
          </cell>
          <cell r="AY91">
            <v>27</v>
          </cell>
          <cell r="BP91">
            <v>3</v>
          </cell>
          <cell r="BQ91">
            <v>12</v>
          </cell>
          <cell r="BR91">
            <v>62</v>
          </cell>
          <cell r="BS91">
            <v>983</v>
          </cell>
          <cell r="BT91">
            <v>3</v>
          </cell>
          <cell r="BU91">
            <v>0</v>
          </cell>
          <cell r="BV91">
            <v>540</v>
          </cell>
          <cell r="BW91">
            <v>12</v>
          </cell>
          <cell r="BX91">
            <v>0</v>
          </cell>
          <cell r="BY91">
            <v>0</v>
          </cell>
          <cell r="BZ91">
            <v>1</v>
          </cell>
          <cell r="CA91">
            <v>3</v>
          </cell>
          <cell r="CB91">
            <v>7</v>
          </cell>
          <cell r="CC91">
            <v>0</v>
          </cell>
          <cell r="CD91">
            <v>215</v>
          </cell>
          <cell r="CE91">
            <v>37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47</v>
          </cell>
          <cell r="DU91">
            <v>918</v>
          </cell>
          <cell r="DX91">
            <v>9168</v>
          </cell>
          <cell r="DY91">
            <v>279</v>
          </cell>
          <cell r="EB91">
            <v>2767</v>
          </cell>
          <cell r="EC91">
            <v>405</v>
          </cell>
        </row>
        <row r="92">
          <cell r="B92" t="str">
            <v>Kab. Majalengka</v>
          </cell>
          <cell r="C92" t="str">
            <v>Prov. Jawa Barat</v>
          </cell>
          <cell r="D92">
            <v>0</v>
          </cell>
          <cell r="E92">
            <v>0</v>
          </cell>
          <cell r="F92">
            <v>0</v>
          </cell>
          <cell r="G92">
            <v>9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131</v>
          </cell>
          <cell r="P92">
            <v>0</v>
          </cell>
          <cell r="Q92">
            <v>4</v>
          </cell>
          <cell r="R92">
            <v>0</v>
          </cell>
          <cell r="S92">
            <v>316</v>
          </cell>
          <cell r="AJ92">
            <v>7</v>
          </cell>
          <cell r="AK92">
            <v>40</v>
          </cell>
          <cell r="AL92">
            <v>203</v>
          </cell>
          <cell r="AM92">
            <v>2263</v>
          </cell>
          <cell r="AN92">
            <v>31</v>
          </cell>
          <cell r="AO92">
            <v>0</v>
          </cell>
          <cell r="AP92">
            <v>1530</v>
          </cell>
          <cell r="AQ92">
            <v>11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1</v>
          </cell>
          <cell r="AW92">
            <v>0</v>
          </cell>
          <cell r="AX92">
            <v>76</v>
          </cell>
          <cell r="AY92">
            <v>6</v>
          </cell>
          <cell r="BP92">
            <v>7</v>
          </cell>
          <cell r="BQ92">
            <v>7</v>
          </cell>
          <cell r="BR92">
            <v>62</v>
          </cell>
          <cell r="BS92">
            <v>1036</v>
          </cell>
          <cell r="BT92">
            <v>2</v>
          </cell>
          <cell r="BU92">
            <v>0</v>
          </cell>
          <cell r="BV92">
            <v>402</v>
          </cell>
          <cell r="BW92">
            <v>3</v>
          </cell>
          <cell r="BX92">
            <v>0</v>
          </cell>
          <cell r="BY92">
            <v>0</v>
          </cell>
          <cell r="BZ92">
            <v>0</v>
          </cell>
          <cell r="CA92">
            <v>13</v>
          </cell>
          <cell r="CB92">
            <v>1</v>
          </cell>
          <cell r="CC92">
            <v>0</v>
          </cell>
          <cell r="CD92">
            <v>219</v>
          </cell>
          <cell r="CE92">
            <v>30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21</v>
          </cell>
          <cell r="DU92">
            <v>1225</v>
          </cell>
          <cell r="DX92">
            <v>9717</v>
          </cell>
          <cell r="DY92">
            <v>47</v>
          </cell>
          <cell r="EB92">
            <v>2638</v>
          </cell>
          <cell r="EC92">
            <v>437</v>
          </cell>
        </row>
        <row r="93">
          <cell r="B93" t="str">
            <v>Kab. Pangandaran</v>
          </cell>
          <cell r="C93" t="str">
            <v>Prov. Jawa Barat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40</v>
          </cell>
          <cell r="P93">
            <v>0</v>
          </cell>
          <cell r="Q93">
            <v>1</v>
          </cell>
          <cell r="R93">
            <v>0</v>
          </cell>
          <cell r="S93">
            <v>92</v>
          </cell>
          <cell r="AJ93">
            <v>5</v>
          </cell>
          <cell r="AK93">
            <v>17</v>
          </cell>
          <cell r="AL93">
            <v>55</v>
          </cell>
          <cell r="AM93">
            <v>833</v>
          </cell>
          <cell r="AN93">
            <v>9</v>
          </cell>
          <cell r="AO93">
            <v>0</v>
          </cell>
          <cell r="AP93">
            <v>742</v>
          </cell>
          <cell r="AQ93">
            <v>2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3</v>
          </cell>
          <cell r="AY93">
            <v>0</v>
          </cell>
          <cell r="BP93">
            <v>1</v>
          </cell>
          <cell r="BQ93">
            <v>3</v>
          </cell>
          <cell r="BR93">
            <v>40</v>
          </cell>
          <cell r="BS93">
            <v>231</v>
          </cell>
          <cell r="BT93">
            <v>1</v>
          </cell>
          <cell r="BU93">
            <v>0</v>
          </cell>
          <cell r="BV93">
            <v>324</v>
          </cell>
          <cell r="BW93">
            <v>7</v>
          </cell>
          <cell r="BX93">
            <v>0</v>
          </cell>
          <cell r="BY93">
            <v>0</v>
          </cell>
          <cell r="BZ93">
            <v>0</v>
          </cell>
          <cell r="CA93">
            <v>4</v>
          </cell>
          <cell r="CB93">
            <v>3</v>
          </cell>
          <cell r="CC93">
            <v>0</v>
          </cell>
          <cell r="CD93">
            <v>116</v>
          </cell>
          <cell r="CE93">
            <v>6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U93">
            <v>360</v>
          </cell>
          <cell r="DX93">
            <v>3537</v>
          </cell>
          <cell r="DY93">
            <v>246</v>
          </cell>
          <cell r="EB93">
            <v>952</v>
          </cell>
          <cell r="EC93">
            <v>217</v>
          </cell>
        </row>
        <row r="94">
          <cell r="B94" t="str">
            <v>Kab. Purwakarta</v>
          </cell>
          <cell r="C94" t="str">
            <v>Prov. Jawa Barat</v>
          </cell>
          <cell r="D94">
            <v>0</v>
          </cell>
          <cell r="E94">
            <v>0</v>
          </cell>
          <cell r="F94">
            <v>0</v>
          </cell>
          <cell r="G94">
            <v>5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64</v>
          </cell>
          <cell r="P94">
            <v>0</v>
          </cell>
          <cell r="Q94">
            <v>2</v>
          </cell>
          <cell r="R94">
            <v>0</v>
          </cell>
          <cell r="S94">
            <v>87</v>
          </cell>
          <cell r="AJ94">
            <v>8</v>
          </cell>
          <cell r="AK94">
            <v>27</v>
          </cell>
          <cell r="AL94">
            <v>188</v>
          </cell>
          <cell r="AM94">
            <v>1410</v>
          </cell>
          <cell r="AN94">
            <v>30</v>
          </cell>
          <cell r="AO94">
            <v>0</v>
          </cell>
          <cell r="AP94">
            <v>1018</v>
          </cell>
          <cell r="AQ94">
            <v>17</v>
          </cell>
          <cell r="AR94">
            <v>0</v>
          </cell>
          <cell r="AS94">
            <v>0</v>
          </cell>
          <cell r="AT94">
            <v>2</v>
          </cell>
          <cell r="AU94">
            <v>3</v>
          </cell>
          <cell r="AV94">
            <v>11</v>
          </cell>
          <cell r="AW94">
            <v>0</v>
          </cell>
          <cell r="AX94">
            <v>285</v>
          </cell>
          <cell r="AY94">
            <v>40</v>
          </cell>
          <cell r="BP94">
            <v>2</v>
          </cell>
          <cell r="BQ94">
            <v>6</v>
          </cell>
          <cell r="BR94">
            <v>86</v>
          </cell>
          <cell r="BS94">
            <v>552</v>
          </cell>
          <cell r="BT94">
            <v>8</v>
          </cell>
          <cell r="BU94">
            <v>0</v>
          </cell>
          <cell r="BV94">
            <v>696</v>
          </cell>
          <cell r="BW94">
            <v>20</v>
          </cell>
          <cell r="BX94">
            <v>0</v>
          </cell>
          <cell r="BY94">
            <v>0</v>
          </cell>
          <cell r="BZ94">
            <v>0</v>
          </cell>
          <cell r="CA94">
            <v>2</v>
          </cell>
          <cell r="CB94">
            <v>5</v>
          </cell>
          <cell r="CC94">
            <v>0</v>
          </cell>
          <cell r="CD94">
            <v>205</v>
          </cell>
          <cell r="CE94">
            <v>24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13</v>
          </cell>
          <cell r="DU94">
            <v>568</v>
          </cell>
          <cell r="DX94">
            <v>7123</v>
          </cell>
          <cell r="DY94">
            <v>795</v>
          </cell>
          <cell r="EB94">
            <v>2884</v>
          </cell>
          <cell r="EC94">
            <v>444</v>
          </cell>
        </row>
        <row r="95">
          <cell r="B95" t="str">
            <v>Kab. Subang</v>
          </cell>
          <cell r="C95" t="str">
            <v>Prov. Jawa Barat</v>
          </cell>
          <cell r="D95">
            <v>0</v>
          </cell>
          <cell r="E95">
            <v>0</v>
          </cell>
          <cell r="F95">
            <v>0</v>
          </cell>
          <cell r="G95">
            <v>5</v>
          </cell>
          <cell r="H95">
            <v>0</v>
          </cell>
          <cell r="I95">
            <v>0</v>
          </cell>
          <cell r="J95">
            <v>0</v>
          </cell>
          <cell r="K95">
            <v>1</v>
          </cell>
          <cell r="L95">
            <v>0</v>
          </cell>
          <cell r="M95">
            <v>1</v>
          </cell>
          <cell r="N95">
            <v>0</v>
          </cell>
          <cell r="O95">
            <v>42</v>
          </cell>
          <cell r="P95">
            <v>0</v>
          </cell>
          <cell r="Q95">
            <v>3</v>
          </cell>
          <cell r="R95">
            <v>0</v>
          </cell>
          <cell r="S95">
            <v>241</v>
          </cell>
          <cell r="AJ95">
            <v>20</v>
          </cell>
          <cell r="AK95">
            <v>43</v>
          </cell>
          <cell r="AL95">
            <v>256</v>
          </cell>
          <cell r="AM95">
            <v>2247</v>
          </cell>
          <cell r="AN95">
            <v>119</v>
          </cell>
          <cell r="AO95">
            <v>0</v>
          </cell>
          <cell r="AP95">
            <v>2127</v>
          </cell>
          <cell r="AQ95">
            <v>152</v>
          </cell>
          <cell r="AR95">
            <v>0</v>
          </cell>
          <cell r="AS95">
            <v>0</v>
          </cell>
          <cell r="AT95">
            <v>0</v>
          </cell>
          <cell r="AU95">
            <v>1</v>
          </cell>
          <cell r="AV95">
            <v>24</v>
          </cell>
          <cell r="AW95">
            <v>0</v>
          </cell>
          <cell r="AX95">
            <v>196</v>
          </cell>
          <cell r="AY95">
            <v>34</v>
          </cell>
          <cell r="BP95">
            <v>1</v>
          </cell>
          <cell r="BQ95">
            <v>13</v>
          </cell>
          <cell r="BR95">
            <v>166</v>
          </cell>
          <cell r="BS95">
            <v>739</v>
          </cell>
          <cell r="BT95">
            <v>10</v>
          </cell>
          <cell r="BU95">
            <v>0</v>
          </cell>
          <cell r="BV95">
            <v>821</v>
          </cell>
          <cell r="BW95">
            <v>50</v>
          </cell>
          <cell r="BX95">
            <v>0</v>
          </cell>
          <cell r="BY95">
            <v>0</v>
          </cell>
          <cell r="BZ95">
            <v>1</v>
          </cell>
          <cell r="CA95">
            <v>5</v>
          </cell>
          <cell r="CB95">
            <v>45</v>
          </cell>
          <cell r="CC95">
            <v>0</v>
          </cell>
          <cell r="CD95">
            <v>589</v>
          </cell>
          <cell r="CE95">
            <v>102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1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1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1</v>
          </cell>
          <cell r="DT95">
            <v>11</v>
          </cell>
          <cell r="DU95">
            <v>1110</v>
          </cell>
          <cell r="DX95">
            <v>12230</v>
          </cell>
          <cell r="DY95">
            <v>270</v>
          </cell>
          <cell r="EB95">
            <v>3655</v>
          </cell>
          <cell r="EC95">
            <v>1332</v>
          </cell>
        </row>
        <row r="96">
          <cell r="B96" t="str">
            <v>Kab. Sukabumi</v>
          </cell>
          <cell r="C96" t="str">
            <v>Prov. Jawa Barat</v>
          </cell>
          <cell r="D96">
            <v>0</v>
          </cell>
          <cell r="E96">
            <v>0</v>
          </cell>
          <cell r="F96">
            <v>0</v>
          </cell>
          <cell r="G96">
            <v>11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5</v>
          </cell>
          <cell r="N96">
            <v>0</v>
          </cell>
          <cell r="O96">
            <v>110</v>
          </cell>
          <cell r="P96">
            <v>0</v>
          </cell>
          <cell r="Q96">
            <v>5</v>
          </cell>
          <cell r="R96">
            <v>0</v>
          </cell>
          <cell r="S96">
            <v>227</v>
          </cell>
          <cell r="AJ96">
            <v>17</v>
          </cell>
          <cell r="AK96">
            <v>29</v>
          </cell>
          <cell r="AL96">
            <v>104</v>
          </cell>
          <cell r="AM96">
            <v>1969</v>
          </cell>
          <cell r="AN96">
            <v>65</v>
          </cell>
          <cell r="AO96">
            <v>0</v>
          </cell>
          <cell r="AP96">
            <v>2813</v>
          </cell>
          <cell r="AQ96">
            <v>16</v>
          </cell>
          <cell r="AR96">
            <v>0</v>
          </cell>
          <cell r="AS96">
            <v>0</v>
          </cell>
          <cell r="AT96">
            <v>1</v>
          </cell>
          <cell r="AU96">
            <v>4</v>
          </cell>
          <cell r="AV96">
            <v>13</v>
          </cell>
          <cell r="AW96">
            <v>0</v>
          </cell>
          <cell r="AX96">
            <v>255</v>
          </cell>
          <cell r="AY96">
            <v>43</v>
          </cell>
          <cell r="BP96">
            <v>2</v>
          </cell>
          <cell r="BQ96">
            <v>3</v>
          </cell>
          <cell r="BR96">
            <v>87</v>
          </cell>
          <cell r="BS96">
            <v>609</v>
          </cell>
          <cell r="BT96">
            <v>21</v>
          </cell>
          <cell r="BU96">
            <v>0</v>
          </cell>
          <cell r="BV96">
            <v>1011</v>
          </cell>
          <cell r="BW96">
            <v>21</v>
          </cell>
          <cell r="BX96">
            <v>0</v>
          </cell>
          <cell r="BY96">
            <v>0</v>
          </cell>
          <cell r="BZ96">
            <v>3</v>
          </cell>
          <cell r="CA96">
            <v>16</v>
          </cell>
          <cell r="CB96">
            <v>53</v>
          </cell>
          <cell r="CC96">
            <v>0</v>
          </cell>
          <cell r="CD96">
            <v>889</v>
          </cell>
          <cell r="CE96">
            <v>268</v>
          </cell>
          <cell r="CV96">
            <v>0</v>
          </cell>
          <cell r="CW96">
            <v>0</v>
          </cell>
          <cell r="CX96">
            <v>0</v>
          </cell>
          <cell r="CY96">
            <v>1</v>
          </cell>
          <cell r="CZ96">
            <v>0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1</v>
          </cell>
          <cell r="DH96">
            <v>0</v>
          </cell>
          <cell r="DI96">
            <v>0</v>
          </cell>
          <cell r="DJ96">
            <v>0</v>
          </cell>
          <cell r="DK96">
            <v>2</v>
          </cell>
          <cell r="DL96">
            <v>0</v>
          </cell>
          <cell r="DM96">
            <v>0</v>
          </cell>
          <cell r="DN96">
            <v>0</v>
          </cell>
          <cell r="DO96">
            <v>1</v>
          </cell>
          <cell r="DP96">
            <v>0</v>
          </cell>
          <cell r="DQ96">
            <v>0</v>
          </cell>
          <cell r="DR96">
            <v>0</v>
          </cell>
          <cell r="DS96">
            <v>2</v>
          </cell>
          <cell r="DT96">
            <v>18</v>
          </cell>
          <cell r="DU96">
            <v>1041</v>
          </cell>
          <cell r="DX96">
            <v>18804</v>
          </cell>
          <cell r="DY96">
            <v>290</v>
          </cell>
          <cell r="EB96">
            <v>4563</v>
          </cell>
          <cell r="EC96">
            <v>2740</v>
          </cell>
        </row>
        <row r="97">
          <cell r="B97" t="str">
            <v>Kab. Sumedang</v>
          </cell>
          <cell r="C97" t="str">
            <v>Prov. Jawa Barat</v>
          </cell>
          <cell r="D97">
            <v>0</v>
          </cell>
          <cell r="E97">
            <v>0</v>
          </cell>
          <cell r="F97">
            <v>0</v>
          </cell>
          <cell r="G97">
            <v>13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28</v>
          </cell>
          <cell r="P97">
            <v>0</v>
          </cell>
          <cell r="Q97">
            <v>4</v>
          </cell>
          <cell r="R97">
            <v>0</v>
          </cell>
          <cell r="S97">
            <v>153</v>
          </cell>
          <cell r="AJ97">
            <v>17</v>
          </cell>
          <cell r="AK97">
            <v>156</v>
          </cell>
          <cell r="AL97">
            <v>132</v>
          </cell>
          <cell r="AM97">
            <v>2601</v>
          </cell>
          <cell r="AN97">
            <v>41</v>
          </cell>
          <cell r="AO97">
            <v>0</v>
          </cell>
          <cell r="AP97">
            <v>1550</v>
          </cell>
          <cell r="AQ97">
            <v>93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5</v>
          </cell>
          <cell r="AW97">
            <v>0</v>
          </cell>
          <cell r="AX97">
            <v>131</v>
          </cell>
          <cell r="AY97">
            <v>40</v>
          </cell>
          <cell r="BP97">
            <v>1</v>
          </cell>
          <cell r="BQ97">
            <v>16</v>
          </cell>
          <cell r="BR97">
            <v>51</v>
          </cell>
          <cell r="BS97">
            <v>1063</v>
          </cell>
          <cell r="BT97">
            <v>7</v>
          </cell>
          <cell r="BU97">
            <v>0</v>
          </cell>
          <cell r="BV97">
            <v>457</v>
          </cell>
          <cell r="BW97">
            <v>63</v>
          </cell>
          <cell r="BX97">
            <v>0</v>
          </cell>
          <cell r="BY97">
            <v>0</v>
          </cell>
          <cell r="BZ97">
            <v>0</v>
          </cell>
          <cell r="CA97">
            <v>20</v>
          </cell>
          <cell r="CB97">
            <v>9</v>
          </cell>
          <cell r="CC97">
            <v>1</v>
          </cell>
          <cell r="CD97">
            <v>286</v>
          </cell>
          <cell r="CE97">
            <v>126</v>
          </cell>
          <cell r="CV97">
            <v>0</v>
          </cell>
          <cell r="CW97">
            <v>1</v>
          </cell>
          <cell r="CX97">
            <v>0</v>
          </cell>
          <cell r="CY97">
            <v>1</v>
          </cell>
          <cell r="CZ97">
            <v>0</v>
          </cell>
          <cell r="DA97">
            <v>0</v>
          </cell>
          <cell r="DB97">
            <v>0</v>
          </cell>
          <cell r="DC97">
            <v>1</v>
          </cell>
          <cell r="DD97">
            <v>0</v>
          </cell>
          <cell r="DE97">
            <v>1</v>
          </cell>
          <cell r="DF97">
            <v>0</v>
          </cell>
          <cell r="DG97">
            <v>1</v>
          </cell>
          <cell r="DH97">
            <v>0</v>
          </cell>
          <cell r="DI97">
            <v>0</v>
          </cell>
          <cell r="DJ97">
            <v>0</v>
          </cell>
          <cell r="DK97">
            <v>1</v>
          </cell>
          <cell r="DL97">
            <v>0</v>
          </cell>
          <cell r="DM97">
            <v>1</v>
          </cell>
          <cell r="DN97">
            <v>0</v>
          </cell>
          <cell r="DO97">
            <v>1</v>
          </cell>
          <cell r="DP97">
            <v>0</v>
          </cell>
          <cell r="DQ97">
            <v>0</v>
          </cell>
          <cell r="DR97">
            <v>0</v>
          </cell>
          <cell r="DS97">
            <v>1</v>
          </cell>
          <cell r="DT97">
            <v>35</v>
          </cell>
          <cell r="DU97">
            <v>764</v>
          </cell>
          <cell r="DX97">
            <v>8837</v>
          </cell>
          <cell r="DY97">
            <v>279</v>
          </cell>
          <cell r="EB97">
            <v>2696</v>
          </cell>
          <cell r="EC97">
            <v>735</v>
          </cell>
        </row>
        <row r="98">
          <cell r="B98" t="str">
            <v>Kab. Tasikmalaya</v>
          </cell>
          <cell r="C98" t="str">
            <v>Prov. Jawa Barat</v>
          </cell>
          <cell r="D98">
            <v>0</v>
          </cell>
          <cell r="E98">
            <v>0</v>
          </cell>
          <cell r="F98">
            <v>0</v>
          </cell>
          <cell r="G98">
            <v>8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5</v>
          </cell>
          <cell r="N98">
            <v>0</v>
          </cell>
          <cell r="O98">
            <v>179</v>
          </cell>
          <cell r="P98">
            <v>0</v>
          </cell>
          <cell r="Q98">
            <v>1</v>
          </cell>
          <cell r="R98">
            <v>0</v>
          </cell>
          <cell r="S98">
            <v>269</v>
          </cell>
          <cell r="AJ98">
            <v>7</v>
          </cell>
          <cell r="AK98">
            <v>52</v>
          </cell>
          <cell r="AL98">
            <v>285</v>
          </cell>
          <cell r="AM98">
            <v>3599</v>
          </cell>
          <cell r="AN98">
            <v>52</v>
          </cell>
          <cell r="AO98">
            <v>0</v>
          </cell>
          <cell r="AP98">
            <v>2337</v>
          </cell>
          <cell r="AQ98">
            <v>87</v>
          </cell>
          <cell r="AR98">
            <v>0</v>
          </cell>
          <cell r="AS98">
            <v>0</v>
          </cell>
          <cell r="AT98">
            <v>0</v>
          </cell>
          <cell r="AU98">
            <v>4</v>
          </cell>
          <cell r="AV98">
            <v>4</v>
          </cell>
          <cell r="AW98">
            <v>0</v>
          </cell>
          <cell r="AX98">
            <v>97</v>
          </cell>
          <cell r="AY98">
            <v>8</v>
          </cell>
          <cell r="BP98">
            <v>4</v>
          </cell>
          <cell r="BQ98">
            <v>24</v>
          </cell>
          <cell r="BR98">
            <v>104</v>
          </cell>
          <cell r="BS98">
            <v>1116</v>
          </cell>
          <cell r="BT98">
            <v>11</v>
          </cell>
          <cell r="BU98">
            <v>0</v>
          </cell>
          <cell r="BV98">
            <v>825</v>
          </cell>
          <cell r="BW98">
            <v>31</v>
          </cell>
          <cell r="BX98">
            <v>1</v>
          </cell>
          <cell r="BY98">
            <v>1</v>
          </cell>
          <cell r="BZ98">
            <v>8</v>
          </cell>
          <cell r="CA98">
            <v>102</v>
          </cell>
          <cell r="CB98">
            <v>38</v>
          </cell>
          <cell r="CC98">
            <v>1</v>
          </cell>
          <cell r="CD98">
            <v>861</v>
          </cell>
          <cell r="CE98">
            <v>225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1</v>
          </cell>
          <cell r="DD98">
            <v>0</v>
          </cell>
          <cell r="DE98">
            <v>0</v>
          </cell>
          <cell r="DF98">
            <v>0</v>
          </cell>
          <cell r="DG98">
            <v>4</v>
          </cell>
          <cell r="DH98">
            <v>0</v>
          </cell>
          <cell r="DI98">
            <v>0</v>
          </cell>
          <cell r="DJ98">
            <v>0</v>
          </cell>
          <cell r="DK98">
            <v>2</v>
          </cell>
          <cell r="DL98">
            <v>0</v>
          </cell>
          <cell r="DM98">
            <v>0</v>
          </cell>
          <cell r="DN98">
            <v>0</v>
          </cell>
          <cell r="DO98">
            <v>4</v>
          </cell>
          <cell r="DP98">
            <v>0</v>
          </cell>
          <cell r="DQ98">
            <v>0</v>
          </cell>
          <cell r="DR98">
            <v>0</v>
          </cell>
          <cell r="DS98">
            <v>2</v>
          </cell>
          <cell r="DT98">
            <v>15</v>
          </cell>
          <cell r="DU98">
            <v>1085</v>
          </cell>
          <cell r="DX98">
            <v>14652</v>
          </cell>
          <cell r="DY98">
            <v>123</v>
          </cell>
          <cell r="EB98">
            <v>3718</v>
          </cell>
          <cell r="EC98">
            <v>1969</v>
          </cell>
        </row>
        <row r="99">
          <cell r="B99" t="str">
            <v>Kota Bandung</v>
          </cell>
          <cell r="C99" t="str">
            <v>Prov. Jawa Barat</v>
          </cell>
          <cell r="D99">
            <v>0</v>
          </cell>
          <cell r="E99">
            <v>1</v>
          </cell>
          <cell r="F99">
            <v>0</v>
          </cell>
          <cell r="G99">
            <v>15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17</v>
          </cell>
          <cell r="N99">
            <v>0</v>
          </cell>
          <cell r="O99">
            <v>153</v>
          </cell>
          <cell r="P99">
            <v>0</v>
          </cell>
          <cell r="Q99">
            <v>18</v>
          </cell>
          <cell r="R99">
            <v>0</v>
          </cell>
          <cell r="S99">
            <v>578</v>
          </cell>
          <cell r="AJ99">
            <v>25</v>
          </cell>
          <cell r="AK99">
            <v>87</v>
          </cell>
          <cell r="AL99">
            <v>409</v>
          </cell>
          <cell r="AM99">
            <v>2458</v>
          </cell>
          <cell r="AN99">
            <v>20</v>
          </cell>
          <cell r="AO99">
            <v>0</v>
          </cell>
          <cell r="AP99">
            <v>1538</v>
          </cell>
          <cell r="AQ99">
            <v>10</v>
          </cell>
          <cell r="AR99">
            <v>5</v>
          </cell>
          <cell r="AS99">
            <v>5</v>
          </cell>
          <cell r="AT99">
            <v>14</v>
          </cell>
          <cell r="AU99">
            <v>100</v>
          </cell>
          <cell r="AV99">
            <v>96</v>
          </cell>
          <cell r="AW99">
            <v>11</v>
          </cell>
          <cell r="AX99">
            <v>1544</v>
          </cell>
          <cell r="AY99">
            <v>716</v>
          </cell>
          <cell r="BP99">
            <v>4</v>
          </cell>
          <cell r="BQ99">
            <v>34</v>
          </cell>
          <cell r="BR99">
            <v>79</v>
          </cell>
          <cell r="BS99">
            <v>1235</v>
          </cell>
          <cell r="BT99">
            <v>5</v>
          </cell>
          <cell r="BU99">
            <v>0</v>
          </cell>
          <cell r="BV99">
            <v>367</v>
          </cell>
          <cell r="BW99">
            <v>26</v>
          </cell>
          <cell r="BX99">
            <v>3</v>
          </cell>
          <cell r="BY99">
            <v>8</v>
          </cell>
          <cell r="BZ99">
            <v>7</v>
          </cell>
          <cell r="CA99">
            <v>120</v>
          </cell>
          <cell r="CB99">
            <v>60</v>
          </cell>
          <cell r="CC99">
            <v>10</v>
          </cell>
          <cell r="CD99">
            <v>1580</v>
          </cell>
          <cell r="CE99">
            <v>863</v>
          </cell>
          <cell r="CV99">
            <v>0</v>
          </cell>
          <cell r="CW99">
            <v>0</v>
          </cell>
          <cell r="CX99">
            <v>0</v>
          </cell>
          <cell r="CY99">
            <v>1</v>
          </cell>
          <cell r="CZ99">
            <v>0</v>
          </cell>
          <cell r="DA99">
            <v>0</v>
          </cell>
          <cell r="DB99">
            <v>0</v>
          </cell>
          <cell r="DC99">
            <v>5</v>
          </cell>
          <cell r="DD99">
            <v>0</v>
          </cell>
          <cell r="DE99">
            <v>0</v>
          </cell>
          <cell r="DF99">
            <v>0</v>
          </cell>
          <cell r="DG99">
            <v>1</v>
          </cell>
          <cell r="DH99">
            <v>0</v>
          </cell>
          <cell r="DI99">
            <v>0</v>
          </cell>
          <cell r="DJ99">
            <v>0</v>
          </cell>
          <cell r="DK99">
            <v>5</v>
          </cell>
          <cell r="DL99">
            <v>0</v>
          </cell>
          <cell r="DM99">
            <v>0</v>
          </cell>
          <cell r="DN99">
            <v>0</v>
          </cell>
          <cell r="DO99">
            <v>1</v>
          </cell>
          <cell r="DP99">
            <v>0</v>
          </cell>
          <cell r="DQ99">
            <v>0</v>
          </cell>
          <cell r="DR99">
            <v>0</v>
          </cell>
          <cell r="DS99">
            <v>5</v>
          </cell>
          <cell r="DT99">
            <v>33</v>
          </cell>
          <cell r="DU99">
            <v>2078</v>
          </cell>
          <cell r="DX99">
            <v>11034</v>
          </cell>
          <cell r="DY99">
            <v>549</v>
          </cell>
          <cell r="EB99">
            <v>3755</v>
          </cell>
          <cell r="EC99">
            <v>4110</v>
          </cell>
        </row>
        <row r="100">
          <cell r="B100" t="str">
            <v>Kota Banjar</v>
          </cell>
          <cell r="C100" t="str">
            <v>Prov. Jawa Barat</v>
          </cell>
          <cell r="D100">
            <v>0</v>
          </cell>
          <cell r="E100">
            <v>0</v>
          </cell>
          <cell r="F100">
            <v>0</v>
          </cell>
          <cell r="G100">
            <v>3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11</v>
          </cell>
          <cell r="P100">
            <v>0</v>
          </cell>
          <cell r="Q100">
            <v>0</v>
          </cell>
          <cell r="R100">
            <v>0</v>
          </cell>
          <cell r="S100">
            <v>8</v>
          </cell>
          <cell r="AJ100">
            <v>1</v>
          </cell>
          <cell r="AK100">
            <v>4</v>
          </cell>
          <cell r="AL100">
            <v>71</v>
          </cell>
          <cell r="AM100">
            <v>360</v>
          </cell>
          <cell r="AN100">
            <v>10</v>
          </cell>
          <cell r="AO100">
            <v>0</v>
          </cell>
          <cell r="AP100">
            <v>210</v>
          </cell>
          <cell r="AQ100">
            <v>9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4</v>
          </cell>
          <cell r="AW100">
            <v>0</v>
          </cell>
          <cell r="AX100">
            <v>41</v>
          </cell>
          <cell r="AY100">
            <v>10</v>
          </cell>
          <cell r="BP100">
            <v>2</v>
          </cell>
          <cell r="BQ100">
            <v>7</v>
          </cell>
          <cell r="BR100">
            <v>37</v>
          </cell>
          <cell r="BS100">
            <v>170</v>
          </cell>
          <cell r="BT100">
            <v>0</v>
          </cell>
          <cell r="BU100">
            <v>0</v>
          </cell>
          <cell r="BV100">
            <v>48</v>
          </cell>
          <cell r="BW100">
            <v>1</v>
          </cell>
          <cell r="BX100">
            <v>0</v>
          </cell>
          <cell r="BY100">
            <v>0</v>
          </cell>
          <cell r="BZ100">
            <v>1</v>
          </cell>
          <cell r="CA100">
            <v>11</v>
          </cell>
          <cell r="CB100">
            <v>6</v>
          </cell>
          <cell r="CC100">
            <v>0</v>
          </cell>
          <cell r="CD100">
            <v>131</v>
          </cell>
          <cell r="CE100">
            <v>25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3</v>
          </cell>
          <cell r="DL100">
            <v>0</v>
          </cell>
          <cell r="DM100">
            <v>0</v>
          </cell>
          <cell r="DN100">
            <v>0</v>
          </cell>
          <cell r="DO100">
            <v>4</v>
          </cell>
          <cell r="DP100">
            <v>0</v>
          </cell>
          <cell r="DQ100">
            <v>0</v>
          </cell>
          <cell r="DR100">
            <v>0</v>
          </cell>
          <cell r="DS100">
            <v>6</v>
          </cell>
          <cell r="DT100">
            <v>6</v>
          </cell>
          <cell r="DU100">
            <v>99</v>
          </cell>
          <cell r="DX100">
            <v>1248</v>
          </cell>
          <cell r="DY100">
            <v>609</v>
          </cell>
          <cell r="EB100">
            <v>443</v>
          </cell>
          <cell r="EC100">
            <v>228</v>
          </cell>
        </row>
        <row r="101">
          <cell r="B101" t="str">
            <v>Kota Bekasi</v>
          </cell>
          <cell r="C101" t="str">
            <v>Prov. Jawa Barat</v>
          </cell>
          <cell r="D101">
            <v>0</v>
          </cell>
          <cell r="E101">
            <v>0</v>
          </cell>
          <cell r="F101">
            <v>0</v>
          </cell>
          <cell r="G101">
            <v>9</v>
          </cell>
          <cell r="H101">
            <v>0</v>
          </cell>
          <cell r="I101">
            <v>0</v>
          </cell>
          <cell r="J101">
            <v>0</v>
          </cell>
          <cell r="K101">
            <v>1</v>
          </cell>
          <cell r="L101">
            <v>0</v>
          </cell>
          <cell r="M101">
            <v>9</v>
          </cell>
          <cell r="N101">
            <v>0</v>
          </cell>
          <cell r="O101">
            <v>75</v>
          </cell>
          <cell r="P101">
            <v>0</v>
          </cell>
          <cell r="Q101">
            <v>11</v>
          </cell>
          <cell r="R101">
            <v>0</v>
          </cell>
          <cell r="S101">
            <v>557</v>
          </cell>
          <cell r="AJ101">
            <v>31</v>
          </cell>
          <cell r="AK101">
            <v>87</v>
          </cell>
          <cell r="AL101">
            <v>206</v>
          </cell>
          <cell r="AM101">
            <v>1922</v>
          </cell>
          <cell r="AN101">
            <v>100</v>
          </cell>
          <cell r="AO101">
            <v>0</v>
          </cell>
          <cell r="AP101">
            <v>1987</v>
          </cell>
          <cell r="AQ101">
            <v>65</v>
          </cell>
          <cell r="AR101">
            <v>0</v>
          </cell>
          <cell r="AS101">
            <v>0</v>
          </cell>
          <cell r="AT101">
            <v>3</v>
          </cell>
          <cell r="AU101">
            <v>5</v>
          </cell>
          <cell r="AV101">
            <v>241</v>
          </cell>
          <cell r="AW101">
            <v>8</v>
          </cell>
          <cell r="AX101">
            <v>2674</v>
          </cell>
          <cell r="AY101">
            <v>1173</v>
          </cell>
          <cell r="BP101">
            <v>4</v>
          </cell>
          <cell r="BQ101">
            <v>3</v>
          </cell>
          <cell r="BR101">
            <v>144</v>
          </cell>
          <cell r="BS101">
            <v>733</v>
          </cell>
          <cell r="BT101">
            <v>18</v>
          </cell>
          <cell r="BU101">
            <v>0</v>
          </cell>
          <cell r="BV101">
            <v>509</v>
          </cell>
          <cell r="BW101">
            <v>82</v>
          </cell>
          <cell r="BX101">
            <v>0</v>
          </cell>
          <cell r="BY101">
            <v>1</v>
          </cell>
          <cell r="BZ101">
            <v>0</v>
          </cell>
          <cell r="CA101">
            <v>17</v>
          </cell>
          <cell r="CB101">
            <v>102</v>
          </cell>
          <cell r="CC101">
            <v>6</v>
          </cell>
          <cell r="CD101">
            <v>1681</v>
          </cell>
          <cell r="CE101">
            <v>674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2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2</v>
          </cell>
          <cell r="DT101">
            <v>15</v>
          </cell>
          <cell r="DU101">
            <v>3179</v>
          </cell>
          <cell r="DX101">
            <v>12275</v>
          </cell>
          <cell r="DY101">
            <v>336</v>
          </cell>
          <cell r="EB101">
            <v>3382</v>
          </cell>
          <cell r="EC101">
            <v>3937</v>
          </cell>
        </row>
        <row r="102">
          <cell r="B102" t="str">
            <v>Kota Bogor</v>
          </cell>
          <cell r="C102" t="str">
            <v>Prov. Jawa Barat</v>
          </cell>
          <cell r="D102">
            <v>0</v>
          </cell>
          <cell r="E102">
            <v>3</v>
          </cell>
          <cell r="F102">
            <v>0</v>
          </cell>
          <cell r="G102">
            <v>10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3</v>
          </cell>
          <cell r="N102">
            <v>0</v>
          </cell>
          <cell r="O102">
            <v>10</v>
          </cell>
          <cell r="P102">
            <v>0</v>
          </cell>
          <cell r="Q102">
            <v>5</v>
          </cell>
          <cell r="R102">
            <v>0</v>
          </cell>
          <cell r="S102">
            <v>152</v>
          </cell>
          <cell r="AJ102">
            <v>13</v>
          </cell>
          <cell r="AK102">
            <v>63</v>
          </cell>
          <cell r="AL102">
            <v>160</v>
          </cell>
          <cell r="AM102">
            <v>986</v>
          </cell>
          <cell r="AN102">
            <v>45</v>
          </cell>
          <cell r="AO102">
            <v>1</v>
          </cell>
          <cell r="AP102">
            <v>826</v>
          </cell>
          <cell r="AQ102">
            <v>11</v>
          </cell>
          <cell r="AR102">
            <v>0</v>
          </cell>
          <cell r="AS102">
            <v>0</v>
          </cell>
          <cell r="AT102">
            <v>2</v>
          </cell>
          <cell r="AU102">
            <v>2</v>
          </cell>
          <cell r="AV102">
            <v>60</v>
          </cell>
          <cell r="AW102">
            <v>0</v>
          </cell>
          <cell r="AX102">
            <v>645</v>
          </cell>
          <cell r="AY102">
            <v>256</v>
          </cell>
          <cell r="BP102">
            <v>1</v>
          </cell>
          <cell r="BQ102">
            <v>12</v>
          </cell>
          <cell r="BR102">
            <v>31</v>
          </cell>
          <cell r="BS102">
            <v>554</v>
          </cell>
          <cell r="BT102">
            <v>3</v>
          </cell>
          <cell r="BU102">
            <v>1</v>
          </cell>
          <cell r="BV102">
            <v>86</v>
          </cell>
          <cell r="BW102">
            <v>10</v>
          </cell>
          <cell r="BX102">
            <v>0</v>
          </cell>
          <cell r="BY102">
            <v>2</v>
          </cell>
          <cell r="BZ102">
            <v>3</v>
          </cell>
          <cell r="CA102">
            <v>56</v>
          </cell>
          <cell r="CB102">
            <v>75</v>
          </cell>
          <cell r="CC102">
            <v>2</v>
          </cell>
          <cell r="CD102">
            <v>710</v>
          </cell>
          <cell r="CE102">
            <v>405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1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1</v>
          </cell>
          <cell r="DT102">
            <v>21</v>
          </cell>
          <cell r="DU102">
            <v>662</v>
          </cell>
          <cell r="DX102">
            <v>5941</v>
          </cell>
          <cell r="DY102">
            <v>456</v>
          </cell>
          <cell r="EB102">
            <v>1284</v>
          </cell>
          <cell r="EC102">
            <v>1957</v>
          </cell>
        </row>
        <row r="103">
          <cell r="B103" t="str">
            <v>Kota Cimahi</v>
          </cell>
          <cell r="C103" t="str">
            <v>Prov. Jawa Barat</v>
          </cell>
          <cell r="D103">
            <v>0</v>
          </cell>
          <cell r="E103">
            <v>0</v>
          </cell>
          <cell r="F103">
            <v>0</v>
          </cell>
          <cell r="G103">
            <v>5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25</v>
          </cell>
          <cell r="P103">
            <v>0</v>
          </cell>
          <cell r="Q103">
            <v>0</v>
          </cell>
          <cell r="R103">
            <v>0</v>
          </cell>
          <cell r="S103">
            <v>98</v>
          </cell>
          <cell r="AJ103">
            <v>7</v>
          </cell>
          <cell r="AK103">
            <v>34</v>
          </cell>
          <cell r="AL103">
            <v>172</v>
          </cell>
          <cell r="AM103">
            <v>746</v>
          </cell>
          <cell r="AN103">
            <v>4</v>
          </cell>
          <cell r="AO103">
            <v>0</v>
          </cell>
          <cell r="AP103">
            <v>356</v>
          </cell>
          <cell r="AQ103">
            <v>4</v>
          </cell>
          <cell r="AR103">
            <v>0</v>
          </cell>
          <cell r="AS103">
            <v>0</v>
          </cell>
          <cell r="AT103">
            <v>0</v>
          </cell>
          <cell r="AU103">
            <v>9</v>
          </cell>
          <cell r="AV103">
            <v>11</v>
          </cell>
          <cell r="AW103">
            <v>0</v>
          </cell>
          <cell r="AX103">
            <v>180</v>
          </cell>
          <cell r="AY103">
            <v>120</v>
          </cell>
          <cell r="BP103">
            <v>0</v>
          </cell>
          <cell r="BQ103">
            <v>10</v>
          </cell>
          <cell r="BR103">
            <v>9</v>
          </cell>
          <cell r="BS103">
            <v>429</v>
          </cell>
          <cell r="BT103">
            <v>0</v>
          </cell>
          <cell r="BU103">
            <v>0</v>
          </cell>
          <cell r="BV103">
            <v>47</v>
          </cell>
          <cell r="BW103">
            <v>3</v>
          </cell>
          <cell r="BX103">
            <v>0</v>
          </cell>
          <cell r="BY103">
            <v>3</v>
          </cell>
          <cell r="BZ103">
            <v>1</v>
          </cell>
          <cell r="CA103">
            <v>27</v>
          </cell>
          <cell r="CB103">
            <v>11</v>
          </cell>
          <cell r="CC103">
            <v>2</v>
          </cell>
          <cell r="CD103">
            <v>152</v>
          </cell>
          <cell r="CE103">
            <v>128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9</v>
          </cell>
          <cell r="DU103">
            <v>378</v>
          </cell>
          <cell r="DX103">
            <v>3041</v>
          </cell>
          <cell r="DY103">
            <v>677</v>
          </cell>
          <cell r="EB103">
            <v>852</v>
          </cell>
          <cell r="EC103">
            <v>554</v>
          </cell>
        </row>
        <row r="104">
          <cell r="B104" t="str">
            <v>Kota Cirebon</v>
          </cell>
          <cell r="C104" t="str">
            <v>Prov. Jawa Barat</v>
          </cell>
          <cell r="D104">
            <v>0</v>
          </cell>
          <cell r="E104">
            <v>0</v>
          </cell>
          <cell r="F104">
            <v>0</v>
          </cell>
          <cell r="G104">
            <v>7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2</v>
          </cell>
          <cell r="N104">
            <v>0</v>
          </cell>
          <cell r="O104">
            <v>64</v>
          </cell>
          <cell r="P104">
            <v>0</v>
          </cell>
          <cell r="Q104">
            <v>1</v>
          </cell>
          <cell r="R104">
            <v>0</v>
          </cell>
          <cell r="S104">
            <v>111</v>
          </cell>
          <cell r="AJ104">
            <v>4</v>
          </cell>
          <cell r="AK104">
            <v>9</v>
          </cell>
          <cell r="AL104">
            <v>44</v>
          </cell>
          <cell r="AM104">
            <v>471</v>
          </cell>
          <cell r="AN104">
            <v>4</v>
          </cell>
          <cell r="AO104">
            <v>0</v>
          </cell>
          <cell r="AP104">
            <v>402</v>
          </cell>
          <cell r="AQ104">
            <v>15</v>
          </cell>
          <cell r="AR104">
            <v>0</v>
          </cell>
          <cell r="AS104">
            <v>1</v>
          </cell>
          <cell r="AT104">
            <v>2</v>
          </cell>
          <cell r="AU104">
            <v>6</v>
          </cell>
          <cell r="AV104">
            <v>10</v>
          </cell>
          <cell r="AW104">
            <v>3</v>
          </cell>
          <cell r="AX104">
            <v>299</v>
          </cell>
          <cell r="AY104">
            <v>109</v>
          </cell>
          <cell r="BP104">
            <v>2</v>
          </cell>
          <cell r="BQ104">
            <v>2</v>
          </cell>
          <cell r="BR104">
            <v>26</v>
          </cell>
          <cell r="BS104">
            <v>382</v>
          </cell>
          <cell r="BT104">
            <v>1</v>
          </cell>
          <cell r="BU104">
            <v>0</v>
          </cell>
          <cell r="BV104">
            <v>148</v>
          </cell>
          <cell r="BW104">
            <v>2</v>
          </cell>
          <cell r="BX104">
            <v>0</v>
          </cell>
          <cell r="BY104">
            <v>0</v>
          </cell>
          <cell r="BZ104">
            <v>0</v>
          </cell>
          <cell r="CA104">
            <v>3</v>
          </cell>
          <cell r="CB104">
            <v>3</v>
          </cell>
          <cell r="CC104">
            <v>1</v>
          </cell>
          <cell r="CD104">
            <v>164</v>
          </cell>
          <cell r="CE104">
            <v>74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3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3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3</v>
          </cell>
          <cell r="DT104">
            <v>11</v>
          </cell>
          <cell r="DU104">
            <v>374</v>
          </cell>
          <cell r="DX104">
            <v>2249</v>
          </cell>
          <cell r="DY104">
            <v>1592</v>
          </cell>
          <cell r="EB104">
            <v>1123</v>
          </cell>
          <cell r="EC104">
            <v>411</v>
          </cell>
        </row>
        <row r="105">
          <cell r="B105" t="str">
            <v>Kota Depok</v>
          </cell>
          <cell r="C105" t="str">
            <v>Prov. Jawa Barat</v>
          </cell>
          <cell r="D105">
            <v>0</v>
          </cell>
          <cell r="E105">
            <v>0</v>
          </cell>
          <cell r="F105">
            <v>0</v>
          </cell>
          <cell r="G105">
            <v>4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1</v>
          </cell>
          <cell r="N105">
            <v>0</v>
          </cell>
          <cell r="O105">
            <v>9</v>
          </cell>
          <cell r="P105">
            <v>0</v>
          </cell>
          <cell r="Q105">
            <v>11</v>
          </cell>
          <cell r="R105">
            <v>0</v>
          </cell>
          <cell r="S105">
            <v>424</v>
          </cell>
          <cell r="AJ105">
            <v>25</v>
          </cell>
          <cell r="AK105">
            <v>88</v>
          </cell>
          <cell r="AL105">
            <v>209</v>
          </cell>
          <cell r="AM105">
            <v>1196</v>
          </cell>
          <cell r="AN105">
            <v>47</v>
          </cell>
          <cell r="AO105">
            <v>1</v>
          </cell>
          <cell r="AP105">
            <v>1074</v>
          </cell>
          <cell r="AQ105">
            <v>18</v>
          </cell>
          <cell r="AR105">
            <v>0</v>
          </cell>
          <cell r="AS105">
            <v>0</v>
          </cell>
          <cell r="AT105">
            <v>2</v>
          </cell>
          <cell r="AU105">
            <v>3</v>
          </cell>
          <cell r="AV105">
            <v>87</v>
          </cell>
          <cell r="AW105">
            <v>4</v>
          </cell>
          <cell r="AX105">
            <v>1547</v>
          </cell>
          <cell r="AY105">
            <v>582</v>
          </cell>
          <cell r="BP105">
            <v>0</v>
          </cell>
          <cell r="BQ105">
            <v>8</v>
          </cell>
          <cell r="BR105">
            <v>84</v>
          </cell>
          <cell r="BS105">
            <v>368</v>
          </cell>
          <cell r="BT105">
            <v>3</v>
          </cell>
          <cell r="BU105">
            <v>0</v>
          </cell>
          <cell r="BV105">
            <v>210</v>
          </cell>
          <cell r="BW105">
            <v>31</v>
          </cell>
          <cell r="BX105">
            <v>0</v>
          </cell>
          <cell r="BY105">
            <v>1</v>
          </cell>
          <cell r="BZ105">
            <v>5</v>
          </cell>
          <cell r="CA105">
            <v>8</v>
          </cell>
          <cell r="CB105">
            <v>62</v>
          </cell>
          <cell r="CC105">
            <v>5</v>
          </cell>
          <cell r="CD105">
            <v>1158</v>
          </cell>
          <cell r="CE105">
            <v>589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2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2</v>
          </cell>
          <cell r="DT105">
            <v>8</v>
          </cell>
          <cell r="DU105">
            <v>1781</v>
          </cell>
          <cell r="DX105">
            <v>8168</v>
          </cell>
          <cell r="DY105">
            <v>279</v>
          </cell>
          <cell r="EB105">
            <v>1639</v>
          </cell>
          <cell r="EC105">
            <v>3332</v>
          </cell>
        </row>
        <row r="106">
          <cell r="B106" t="str">
            <v>Kota Sukabumi</v>
          </cell>
          <cell r="C106" t="str">
            <v>Prov. Jawa Barat</v>
          </cell>
          <cell r="D106">
            <v>0</v>
          </cell>
          <cell r="E106">
            <v>0</v>
          </cell>
          <cell r="F106">
            <v>0</v>
          </cell>
          <cell r="G106">
            <v>22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4</v>
          </cell>
          <cell r="N106">
            <v>0</v>
          </cell>
          <cell r="O106">
            <v>28</v>
          </cell>
          <cell r="P106">
            <v>0</v>
          </cell>
          <cell r="Q106">
            <v>0</v>
          </cell>
          <cell r="R106">
            <v>0</v>
          </cell>
          <cell r="S106">
            <v>111</v>
          </cell>
          <cell r="AJ106">
            <v>9</v>
          </cell>
          <cell r="AK106">
            <v>29</v>
          </cell>
          <cell r="AL106">
            <v>49</v>
          </cell>
          <cell r="AM106">
            <v>371</v>
          </cell>
          <cell r="AN106">
            <v>15</v>
          </cell>
          <cell r="AO106">
            <v>0</v>
          </cell>
          <cell r="AP106">
            <v>436</v>
          </cell>
          <cell r="AQ106">
            <v>5</v>
          </cell>
          <cell r="AR106">
            <v>0</v>
          </cell>
          <cell r="AS106">
            <v>1</v>
          </cell>
          <cell r="AT106">
            <v>3</v>
          </cell>
          <cell r="AU106">
            <v>5</v>
          </cell>
          <cell r="AV106">
            <v>10</v>
          </cell>
          <cell r="AW106">
            <v>0</v>
          </cell>
          <cell r="AX106">
            <v>173</v>
          </cell>
          <cell r="AY106">
            <v>44</v>
          </cell>
          <cell r="BP106">
            <v>0</v>
          </cell>
          <cell r="BQ106">
            <v>2</v>
          </cell>
          <cell r="BR106">
            <v>38</v>
          </cell>
          <cell r="BS106">
            <v>244</v>
          </cell>
          <cell r="BT106">
            <v>0</v>
          </cell>
          <cell r="BU106">
            <v>0</v>
          </cell>
          <cell r="BV106">
            <v>123</v>
          </cell>
          <cell r="BW106">
            <v>10</v>
          </cell>
          <cell r="BX106">
            <v>0</v>
          </cell>
          <cell r="BY106">
            <v>0</v>
          </cell>
          <cell r="BZ106">
            <v>0</v>
          </cell>
          <cell r="CA106">
            <v>2</v>
          </cell>
          <cell r="CB106">
            <v>13</v>
          </cell>
          <cell r="CC106">
            <v>0</v>
          </cell>
          <cell r="CD106">
            <v>174</v>
          </cell>
          <cell r="CE106">
            <v>62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29</v>
          </cell>
          <cell r="DU106">
            <v>243</v>
          </cell>
          <cell r="DX106">
            <v>2120</v>
          </cell>
          <cell r="DY106">
            <v>620</v>
          </cell>
          <cell r="EB106">
            <v>945</v>
          </cell>
          <cell r="EC106">
            <v>396</v>
          </cell>
        </row>
        <row r="107">
          <cell r="B107" t="str">
            <v>Kota Tasikmalaya</v>
          </cell>
          <cell r="C107" t="str">
            <v>Prov. Jawa Barat</v>
          </cell>
          <cell r="D107">
            <v>0</v>
          </cell>
          <cell r="E107">
            <v>0</v>
          </cell>
          <cell r="F107">
            <v>0</v>
          </cell>
          <cell r="G107">
            <v>4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4</v>
          </cell>
          <cell r="N107">
            <v>0</v>
          </cell>
          <cell r="O107">
            <v>94</v>
          </cell>
          <cell r="P107">
            <v>0</v>
          </cell>
          <cell r="Q107">
            <v>0</v>
          </cell>
          <cell r="R107">
            <v>0</v>
          </cell>
          <cell r="S107">
            <v>84</v>
          </cell>
          <cell r="AJ107">
            <v>2</v>
          </cell>
          <cell r="AK107">
            <v>22</v>
          </cell>
          <cell r="AL107">
            <v>152</v>
          </cell>
          <cell r="AM107">
            <v>1208</v>
          </cell>
          <cell r="AN107">
            <v>11</v>
          </cell>
          <cell r="AO107">
            <v>0</v>
          </cell>
          <cell r="AP107">
            <v>570</v>
          </cell>
          <cell r="AQ107">
            <v>12</v>
          </cell>
          <cell r="AR107">
            <v>0</v>
          </cell>
          <cell r="AS107">
            <v>0</v>
          </cell>
          <cell r="AT107">
            <v>0</v>
          </cell>
          <cell r="AU107">
            <v>27</v>
          </cell>
          <cell r="AV107">
            <v>7</v>
          </cell>
          <cell r="AW107">
            <v>0</v>
          </cell>
          <cell r="AX107">
            <v>253</v>
          </cell>
          <cell r="AY107">
            <v>62</v>
          </cell>
          <cell r="BP107">
            <v>3</v>
          </cell>
          <cell r="BQ107">
            <v>5</v>
          </cell>
          <cell r="BR107">
            <v>46</v>
          </cell>
          <cell r="BS107">
            <v>529</v>
          </cell>
          <cell r="BT107">
            <v>1</v>
          </cell>
          <cell r="BU107">
            <v>0</v>
          </cell>
          <cell r="BV107">
            <v>62</v>
          </cell>
          <cell r="BW107">
            <v>6</v>
          </cell>
          <cell r="BX107">
            <v>0</v>
          </cell>
          <cell r="BY107">
            <v>0</v>
          </cell>
          <cell r="BZ107">
            <v>3</v>
          </cell>
          <cell r="CA107">
            <v>90</v>
          </cell>
          <cell r="CB107">
            <v>12</v>
          </cell>
          <cell r="CC107">
            <v>0</v>
          </cell>
          <cell r="CD107">
            <v>409</v>
          </cell>
          <cell r="CE107">
            <v>114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6</v>
          </cell>
          <cell r="DU107">
            <v>423</v>
          </cell>
          <cell r="DX107">
            <v>4266</v>
          </cell>
          <cell r="DY107">
            <v>219</v>
          </cell>
          <cell r="EB107">
            <v>1354</v>
          </cell>
          <cell r="EC107">
            <v>913</v>
          </cell>
        </row>
        <row r="108">
          <cell r="B108" t="str">
            <v>Kab. Banjarnegara</v>
          </cell>
          <cell r="C108" t="str">
            <v>Prov. Jawa Tengah</v>
          </cell>
          <cell r="D108">
            <v>0</v>
          </cell>
          <cell r="E108">
            <v>0</v>
          </cell>
          <cell r="F108">
            <v>0</v>
          </cell>
          <cell r="G108">
            <v>13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4</v>
          </cell>
          <cell r="N108">
            <v>0</v>
          </cell>
          <cell r="O108">
            <v>126</v>
          </cell>
          <cell r="P108">
            <v>0</v>
          </cell>
          <cell r="Q108">
            <v>3</v>
          </cell>
          <cell r="R108">
            <v>0</v>
          </cell>
          <cell r="S108">
            <v>285</v>
          </cell>
          <cell r="AJ108">
            <v>38</v>
          </cell>
          <cell r="AK108">
            <v>67</v>
          </cell>
          <cell r="AL108">
            <v>262</v>
          </cell>
          <cell r="AM108">
            <v>1776</v>
          </cell>
          <cell r="AN108">
            <v>55</v>
          </cell>
          <cell r="AO108">
            <v>0</v>
          </cell>
          <cell r="AP108">
            <v>1088</v>
          </cell>
          <cell r="AQ108">
            <v>4</v>
          </cell>
          <cell r="AR108">
            <v>0</v>
          </cell>
          <cell r="AS108">
            <v>0</v>
          </cell>
          <cell r="AT108">
            <v>0</v>
          </cell>
          <cell r="AU108">
            <v>1</v>
          </cell>
          <cell r="AV108">
            <v>3</v>
          </cell>
          <cell r="AW108">
            <v>0</v>
          </cell>
          <cell r="AX108">
            <v>96</v>
          </cell>
          <cell r="AY108">
            <v>30</v>
          </cell>
          <cell r="BP108">
            <v>4</v>
          </cell>
          <cell r="BQ108">
            <v>2</v>
          </cell>
          <cell r="BR108">
            <v>58</v>
          </cell>
          <cell r="BS108">
            <v>870</v>
          </cell>
          <cell r="BT108">
            <v>0</v>
          </cell>
          <cell r="BU108">
            <v>1</v>
          </cell>
          <cell r="BV108">
            <v>314</v>
          </cell>
          <cell r="BW108">
            <v>8</v>
          </cell>
          <cell r="BX108">
            <v>0</v>
          </cell>
          <cell r="BY108">
            <v>1</v>
          </cell>
          <cell r="BZ108">
            <v>0</v>
          </cell>
          <cell r="CA108">
            <v>8</v>
          </cell>
          <cell r="CB108">
            <v>5</v>
          </cell>
          <cell r="CC108">
            <v>0</v>
          </cell>
          <cell r="CD108">
            <v>113</v>
          </cell>
          <cell r="CE108">
            <v>54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1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1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1</v>
          </cell>
          <cell r="DT108">
            <v>22</v>
          </cell>
          <cell r="DU108">
            <v>891</v>
          </cell>
          <cell r="DX108">
            <v>7670</v>
          </cell>
          <cell r="DY108">
            <v>237</v>
          </cell>
          <cell r="EB108">
            <v>2091</v>
          </cell>
          <cell r="EC108">
            <v>325</v>
          </cell>
        </row>
        <row r="109">
          <cell r="B109" t="str">
            <v>Kab. Banyumas</v>
          </cell>
          <cell r="C109" t="str">
            <v>Prov. Jawa Tengah</v>
          </cell>
          <cell r="D109">
            <v>0</v>
          </cell>
          <cell r="E109">
            <v>0</v>
          </cell>
          <cell r="F109">
            <v>0</v>
          </cell>
          <cell r="G109">
            <v>22</v>
          </cell>
          <cell r="H109">
            <v>0</v>
          </cell>
          <cell r="I109">
            <v>0</v>
          </cell>
          <cell r="J109">
            <v>0</v>
          </cell>
          <cell r="K109">
            <v>2</v>
          </cell>
          <cell r="L109">
            <v>0</v>
          </cell>
          <cell r="M109">
            <v>6</v>
          </cell>
          <cell r="N109">
            <v>0</v>
          </cell>
          <cell r="O109">
            <v>110</v>
          </cell>
          <cell r="P109">
            <v>0</v>
          </cell>
          <cell r="Q109">
            <v>59</v>
          </cell>
          <cell r="R109">
            <v>0</v>
          </cell>
          <cell r="S109">
            <v>438</v>
          </cell>
          <cell r="AJ109">
            <v>24</v>
          </cell>
          <cell r="AK109">
            <v>48</v>
          </cell>
          <cell r="AL109">
            <v>472</v>
          </cell>
          <cell r="AM109">
            <v>2639</v>
          </cell>
          <cell r="AN109">
            <v>54</v>
          </cell>
          <cell r="AO109">
            <v>0</v>
          </cell>
          <cell r="AP109">
            <v>1877</v>
          </cell>
          <cell r="AQ109">
            <v>5</v>
          </cell>
          <cell r="AR109">
            <v>0</v>
          </cell>
          <cell r="AS109">
            <v>0</v>
          </cell>
          <cell r="AT109">
            <v>0</v>
          </cell>
          <cell r="AU109">
            <v>2</v>
          </cell>
          <cell r="AV109">
            <v>16</v>
          </cell>
          <cell r="AW109">
            <v>1</v>
          </cell>
          <cell r="AX109">
            <v>286</v>
          </cell>
          <cell r="AY109">
            <v>89</v>
          </cell>
          <cell r="BP109">
            <v>1</v>
          </cell>
          <cell r="BQ109">
            <v>9</v>
          </cell>
          <cell r="BR109">
            <v>74</v>
          </cell>
          <cell r="BS109">
            <v>1118</v>
          </cell>
          <cell r="BT109">
            <v>1</v>
          </cell>
          <cell r="BU109">
            <v>0</v>
          </cell>
          <cell r="BV109">
            <v>348</v>
          </cell>
          <cell r="BW109">
            <v>16</v>
          </cell>
          <cell r="BX109">
            <v>0</v>
          </cell>
          <cell r="BY109">
            <v>0</v>
          </cell>
          <cell r="BZ109">
            <v>0</v>
          </cell>
          <cell r="CA109">
            <v>3</v>
          </cell>
          <cell r="CB109">
            <v>28</v>
          </cell>
          <cell r="CC109">
            <v>3</v>
          </cell>
          <cell r="CD109">
            <v>585</v>
          </cell>
          <cell r="CE109">
            <v>302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1</v>
          </cell>
          <cell r="DD109">
            <v>0</v>
          </cell>
          <cell r="DE109">
            <v>0</v>
          </cell>
          <cell r="DF109">
            <v>0</v>
          </cell>
          <cell r="DG109">
            <v>1</v>
          </cell>
          <cell r="DH109">
            <v>0</v>
          </cell>
          <cell r="DI109">
            <v>0</v>
          </cell>
          <cell r="DJ109">
            <v>0</v>
          </cell>
          <cell r="DK109">
            <v>1</v>
          </cell>
          <cell r="DL109">
            <v>0</v>
          </cell>
          <cell r="DM109">
            <v>0</v>
          </cell>
          <cell r="DN109">
            <v>0</v>
          </cell>
          <cell r="DO109">
            <v>1</v>
          </cell>
          <cell r="DP109">
            <v>0</v>
          </cell>
          <cell r="DQ109">
            <v>0</v>
          </cell>
          <cell r="DR109">
            <v>0</v>
          </cell>
          <cell r="DS109">
            <v>1</v>
          </cell>
          <cell r="DT109">
            <v>47</v>
          </cell>
          <cell r="DU109">
            <v>1893</v>
          </cell>
          <cell r="DX109">
            <v>11459</v>
          </cell>
          <cell r="DY109">
            <v>660</v>
          </cell>
          <cell r="EB109">
            <v>3201</v>
          </cell>
          <cell r="EC109">
            <v>1575</v>
          </cell>
        </row>
        <row r="110">
          <cell r="B110" t="str">
            <v>Kab. Batang</v>
          </cell>
          <cell r="C110" t="str">
            <v>Prov. Jawa Tengah</v>
          </cell>
          <cell r="D110">
            <v>0</v>
          </cell>
          <cell r="E110">
            <v>0</v>
          </cell>
          <cell r="F110">
            <v>0</v>
          </cell>
          <cell r="G110">
            <v>21</v>
          </cell>
          <cell r="H110">
            <v>0</v>
          </cell>
          <cell r="I110">
            <v>0</v>
          </cell>
          <cell r="J110">
            <v>0</v>
          </cell>
          <cell r="K110">
            <v>1</v>
          </cell>
          <cell r="L110">
            <v>0</v>
          </cell>
          <cell r="M110">
            <v>5</v>
          </cell>
          <cell r="N110">
            <v>0</v>
          </cell>
          <cell r="O110">
            <v>80</v>
          </cell>
          <cell r="P110">
            <v>0</v>
          </cell>
          <cell r="Q110">
            <v>9</v>
          </cell>
          <cell r="R110">
            <v>0</v>
          </cell>
          <cell r="S110">
            <v>273</v>
          </cell>
          <cell r="AJ110">
            <v>8</v>
          </cell>
          <cell r="AK110">
            <v>40</v>
          </cell>
          <cell r="AL110">
            <v>305</v>
          </cell>
          <cell r="AM110">
            <v>1274</v>
          </cell>
          <cell r="AN110">
            <v>17</v>
          </cell>
          <cell r="AO110">
            <v>1</v>
          </cell>
          <cell r="AP110">
            <v>1250</v>
          </cell>
          <cell r="AQ110">
            <v>7</v>
          </cell>
          <cell r="AR110">
            <v>0</v>
          </cell>
          <cell r="AS110">
            <v>0</v>
          </cell>
          <cell r="AT110">
            <v>1</v>
          </cell>
          <cell r="AU110">
            <v>1</v>
          </cell>
          <cell r="AV110">
            <v>4</v>
          </cell>
          <cell r="AW110">
            <v>0</v>
          </cell>
          <cell r="AX110">
            <v>30</v>
          </cell>
          <cell r="AY110">
            <v>0</v>
          </cell>
          <cell r="BP110">
            <v>2</v>
          </cell>
          <cell r="BQ110">
            <v>7</v>
          </cell>
          <cell r="BR110">
            <v>35</v>
          </cell>
          <cell r="BS110">
            <v>588</v>
          </cell>
          <cell r="BT110">
            <v>1</v>
          </cell>
          <cell r="BU110">
            <v>0</v>
          </cell>
          <cell r="BV110">
            <v>250</v>
          </cell>
          <cell r="BW110">
            <v>8</v>
          </cell>
          <cell r="BX110">
            <v>0</v>
          </cell>
          <cell r="BY110">
            <v>0</v>
          </cell>
          <cell r="BZ110">
            <v>1</v>
          </cell>
          <cell r="CA110">
            <v>0</v>
          </cell>
          <cell r="CB110">
            <v>5</v>
          </cell>
          <cell r="CC110">
            <v>0</v>
          </cell>
          <cell r="CD110">
            <v>115</v>
          </cell>
          <cell r="CE110">
            <v>17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71</v>
          </cell>
          <cell r="DU110">
            <v>1079</v>
          </cell>
          <cell r="DX110">
            <v>5908</v>
          </cell>
          <cell r="DY110">
            <v>151</v>
          </cell>
          <cell r="EB110">
            <v>1626</v>
          </cell>
          <cell r="EC110">
            <v>290</v>
          </cell>
        </row>
        <row r="111">
          <cell r="B111" t="str">
            <v>Kab. Blora</v>
          </cell>
          <cell r="C111" t="str">
            <v>Prov. Jawa Tengah</v>
          </cell>
          <cell r="D111">
            <v>0</v>
          </cell>
          <cell r="E111">
            <v>0</v>
          </cell>
          <cell r="F111">
            <v>0</v>
          </cell>
          <cell r="G111">
            <v>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10</v>
          </cell>
          <cell r="N111">
            <v>0</v>
          </cell>
          <cell r="O111">
            <v>80</v>
          </cell>
          <cell r="P111">
            <v>0</v>
          </cell>
          <cell r="Q111">
            <v>30</v>
          </cell>
          <cell r="R111">
            <v>0</v>
          </cell>
          <cell r="S111">
            <v>396</v>
          </cell>
          <cell r="AJ111">
            <v>9</v>
          </cell>
          <cell r="AK111">
            <v>28</v>
          </cell>
          <cell r="AL111">
            <v>287</v>
          </cell>
          <cell r="AM111">
            <v>1473</v>
          </cell>
          <cell r="AN111">
            <v>23</v>
          </cell>
          <cell r="AO111">
            <v>0</v>
          </cell>
          <cell r="AP111">
            <v>1402</v>
          </cell>
          <cell r="AQ111">
            <v>4</v>
          </cell>
          <cell r="AR111">
            <v>0</v>
          </cell>
          <cell r="AS111">
            <v>0</v>
          </cell>
          <cell r="AT111">
            <v>0</v>
          </cell>
          <cell r="AU111">
            <v>1</v>
          </cell>
          <cell r="AV111">
            <v>10</v>
          </cell>
          <cell r="AW111">
            <v>0</v>
          </cell>
          <cell r="AX111">
            <v>113</v>
          </cell>
          <cell r="AY111">
            <v>30</v>
          </cell>
          <cell r="BP111">
            <v>2</v>
          </cell>
          <cell r="BQ111">
            <v>7</v>
          </cell>
          <cell r="BR111">
            <v>52</v>
          </cell>
          <cell r="BS111">
            <v>807</v>
          </cell>
          <cell r="BT111">
            <v>2</v>
          </cell>
          <cell r="BU111">
            <v>2</v>
          </cell>
          <cell r="BV111">
            <v>248</v>
          </cell>
          <cell r="BW111">
            <v>11</v>
          </cell>
          <cell r="BX111">
            <v>0</v>
          </cell>
          <cell r="BY111">
            <v>0</v>
          </cell>
          <cell r="BZ111">
            <v>4</v>
          </cell>
          <cell r="CA111">
            <v>22</v>
          </cell>
          <cell r="CB111">
            <v>14</v>
          </cell>
          <cell r="CC111">
            <v>2</v>
          </cell>
          <cell r="CD111">
            <v>145</v>
          </cell>
          <cell r="CE111">
            <v>76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26</v>
          </cell>
          <cell r="DU111">
            <v>1630</v>
          </cell>
          <cell r="DX111">
            <v>7078</v>
          </cell>
          <cell r="DY111">
            <v>203</v>
          </cell>
          <cell r="EB111">
            <v>1922</v>
          </cell>
          <cell r="EC111">
            <v>479</v>
          </cell>
        </row>
        <row r="112">
          <cell r="B112" t="str">
            <v>Kab. Boyolali</v>
          </cell>
          <cell r="C112" t="str">
            <v>Prov. Jawa Tengah</v>
          </cell>
          <cell r="D112">
            <v>0</v>
          </cell>
          <cell r="E112">
            <v>0</v>
          </cell>
          <cell r="F112">
            <v>0</v>
          </cell>
          <cell r="G112">
            <v>8</v>
          </cell>
          <cell r="H112">
            <v>0</v>
          </cell>
          <cell r="I112">
            <v>0</v>
          </cell>
          <cell r="J112">
            <v>0</v>
          </cell>
          <cell r="K112">
            <v>1</v>
          </cell>
          <cell r="L112">
            <v>0</v>
          </cell>
          <cell r="M112">
            <v>7</v>
          </cell>
          <cell r="N112">
            <v>0</v>
          </cell>
          <cell r="O112">
            <v>105</v>
          </cell>
          <cell r="P112">
            <v>0</v>
          </cell>
          <cell r="Q112">
            <v>22</v>
          </cell>
          <cell r="R112">
            <v>0</v>
          </cell>
          <cell r="S112">
            <v>442</v>
          </cell>
          <cell r="AJ112">
            <v>25</v>
          </cell>
          <cell r="AK112">
            <v>126</v>
          </cell>
          <cell r="AL112">
            <v>383</v>
          </cell>
          <cell r="AM112">
            <v>1359</v>
          </cell>
          <cell r="AN112">
            <v>50</v>
          </cell>
          <cell r="AO112">
            <v>0</v>
          </cell>
          <cell r="AP112">
            <v>1316</v>
          </cell>
          <cell r="AQ112">
            <v>4</v>
          </cell>
          <cell r="AR112">
            <v>0</v>
          </cell>
          <cell r="AS112">
            <v>0</v>
          </cell>
          <cell r="AT112">
            <v>0</v>
          </cell>
          <cell r="AU112">
            <v>2</v>
          </cell>
          <cell r="AV112">
            <v>36</v>
          </cell>
          <cell r="AW112">
            <v>0</v>
          </cell>
          <cell r="AX112">
            <v>259</v>
          </cell>
          <cell r="AY112">
            <v>62</v>
          </cell>
          <cell r="BP112">
            <v>10</v>
          </cell>
          <cell r="BQ112">
            <v>23</v>
          </cell>
          <cell r="BR112">
            <v>73</v>
          </cell>
          <cell r="BS112">
            <v>815</v>
          </cell>
          <cell r="BT112">
            <v>4</v>
          </cell>
          <cell r="BU112">
            <v>0</v>
          </cell>
          <cell r="BV112">
            <v>186</v>
          </cell>
          <cell r="BW112">
            <v>12</v>
          </cell>
          <cell r="BX112">
            <v>0</v>
          </cell>
          <cell r="BY112">
            <v>1</v>
          </cell>
          <cell r="BZ112">
            <v>1</v>
          </cell>
          <cell r="CA112">
            <v>31</v>
          </cell>
          <cell r="CB112">
            <v>20</v>
          </cell>
          <cell r="CC112">
            <v>2</v>
          </cell>
          <cell r="CD112">
            <v>210</v>
          </cell>
          <cell r="CE112">
            <v>112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21</v>
          </cell>
          <cell r="DU112">
            <v>1779</v>
          </cell>
          <cell r="DX112">
            <v>6846</v>
          </cell>
          <cell r="DY112">
            <v>343</v>
          </cell>
          <cell r="EB112">
            <v>1937</v>
          </cell>
          <cell r="EC112">
            <v>661</v>
          </cell>
        </row>
        <row r="113">
          <cell r="B113" t="str">
            <v>Kab. Brebes</v>
          </cell>
          <cell r="C113" t="str">
            <v>Prov. Jawa Tengah</v>
          </cell>
          <cell r="D113">
            <v>0</v>
          </cell>
          <cell r="E113">
            <v>0</v>
          </cell>
          <cell r="F113">
            <v>0</v>
          </cell>
          <cell r="G113">
            <v>7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1</v>
          </cell>
          <cell r="N113">
            <v>0</v>
          </cell>
          <cell r="O113">
            <v>63</v>
          </cell>
          <cell r="P113">
            <v>0</v>
          </cell>
          <cell r="Q113">
            <v>16</v>
          </cell>
          <cell r="R113">
            <v>0</v>
          </cell>
          <cell r="S113">
            <v>277</v>
          </cell>
          <cell r="AJ113">
            <v>26</v>
          </cell>
          <cell r="AK113">
            <v>81</v>
          </cell>
          <cell r="AL113">
            <v>465</v>
          </cell>
          <cell r="AM113">
            <v>2007</v>
          </cell>
          <cell r="AN113">
            <v>40</v>
          </cell>
          <cell r="AO113">
            <v>0</v>
          </cell>
          <cell r="AP113">
            <v>2385</v>
          </cell>
          <cell r="AQ113">
            <v>18</v>
          </cell>
          <cell r="AR113">
            <v>0</v>
          </cell>
          <cell r="AS113">
            <v>0</v>
          </cell>
          <cell r="AT113">
            <v>0</v>
          </cell>
          <cell r="AU113">
            <v>3</v>
          </cell>
          <cell r="AV113">
            <v>3</v>
          </cell>
          <cell r="AW113">
            <v>0</v>
          </cell>
          <cell r="AX113">
            <v>152</v>
          </cell>
          <cell r="AY113">
            <v>31</v>
          </cell>
          <cell r="BP113">
            <v>2</v>
          </cell>
          <cell r="BQ113">
            <v>10</v>
          </cell>
          <cell r="BR113">
            <v>156</v>
          </cell>
          <cell r="BS113">
            <v>644</v>
          </cell>
          <cell r="BT113">
            <v>4</v>
          </cell>
          <cell r="BU113">
            <v>1</v>
          </cell>
          <cell r="BV113">
            <v>868</v>
          </cell>
          <cell r="BW113">
            <v>29</v>
          </cell>
          <cell r="BX113">
            <v>0</v>
          </cell>
          <cell r="BY113">
            <v>0</v>
          </cell>
          <cell r="BZ113">
            <v>0</v>
          </cell>
          <cell r="CA113">
            <v>14</v>
          </cell>
          <cell r="CB113">
            <v>18</v>
          </cell>
          <cell r="CC113">
            <v>5</v>
          </cell>
          <cell r="CD113">
            <v>421</v>
          </cell>
          <cell r="CE113">
            <v>245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1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1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1</v>
          </cell>
          <cell r="DT113">
            <v>22</v>
          </cell>
          <cell r="DU113">
            <v>1485</v>
          </cell>
          <cell r="DX113">
            <v>12903</v>
          </cell>
          <cell r="DY113">
            <v>158</v>
          </cell>
          <cell r="EB113">
            <v>3266</v>
          </cell>
          <cell r="EC113">
            <v>1250</v>
          </cell>
        </row>
        <row r="114">
          <cell r="B114" t="str">
            <v>Kab. Cilacap</v>
          </cell>
          <cell r="C114" t="str">
            <v>Prov. Jawa Tengah</v>
          </cell>
          <cell r="D114">
            <v>0</v>
          </cell>
          <cell r="E114">
            <v>0</v>
          </cell>
          <cell r="F114">
            <v>0</v>
          </cell>
          <cell r="G114">
            <v>16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7</v>
          </cell>
          <cell r="N114">
            <v>0</v>
          </cell>
          <cell r="O114">
            <v>81</v>
          </cell>
          <cell r="P114">
            <v>0</v>
          </cell>
          <cell r="Q114">
            <v>10</v>
          </cell>
          <cell r="R114">
            <v>0</v>
          </cell>
          <cell r="S114">
            <v>310</v>
          </cell>
          <cell r="AJ114">
            <v>20</v>
          </cell>
          <cell r="AK114">
            <v>146</v>
          </cell>
          <cell r="AL114">
            <v>303</v>
          </cell>
          <cell r="AM114">
            <v>2328</v>
          </cell>
          <cell r="AN114">
            <v>45</v>
          </cell>
          <cell r="AO114">
            <v>0</v>
          </cell>
          <cell r="AP114">
            <v>2921</v>
          </cell>
          <cell r="AQ114">
            <v>21</v>
          </cell>
          <cell r="AR114">
            <v>0</v>
          </cell>
          <cell r="AS114">
            <v>0</v>
          </cell>
          <cell r="AT114">
            <v>0</v>
          </cell>
          <cell r="AU114">
            <v>14</v>
          </cell>
          <cell r="AV114">
            <v>31</v>
          </cell>
          <cell r="AW114">
            <v>0</v>
          </cell>
          <cell r="AX114">
            <v>258</v>
          </cell>
          <cell r="AY114">
            <v>148</v>
          </cell>
          <cell r="BP114">
            <v>3</v>
          </cell>
          <cell r="BQ114">
            <v>14</v>
          </cell>
          <cell r="BR114">
            <v>100</v>
          </cell>
          <cell r="BS114">
            <v>1102</v>
          </cell>
          <cell r="BT114">
            <v>1</v>
          </cell>
          <cell r="BU114">
            <v>0</v>
          </cell>
          <cell r="BV114">
            <v>631</v>
          </cell>
          <cell r="BW114">
            <v>45</v>
          </cell>
          <cell r="BX114">
            <v>1</v>
          </cell>
          <cell r="BY114">
            <v>3</v>
          </cell>
          <cell r="BZ114">
            <v>1</v>
          </cell>
          <cell r="CA114">
            <v>22</v>
          </cell>
          <cell r="CB114">
            <v>38</v>
          </cell>
          <cell r="CC114">
            <v>6</v>
          </cell>
          <cell r="CD114">
            <v>565</v>
          </cell>
          <cell r="CE114">
            <v>465</v>
          </cell>
          <cell r="CV114">
            <v>0</v>
          </cell>
          <cell r="CW114">
            <v>0</v>
          </cell>
          <cell r="CX114">
            <v>0</v>
          </cell>
          <cell r="CY114">
            <v>2</v>
          </cell>
          <cell r="CZ114">
            <v>0</v>
          </cell>
          <cell r="DA114">
            <v>0</v>
          </cell>
          <cell r="DB114">
            <v>0</v>
          </cell>
          <cell r="DC114">
            <v>2</v>
          </cell>
          <cell r="DD114">
            <v>0</v>
          </cell>
          <cell r="DE114">
            <v>0</v>
          </cell>
          <cell r="DF114">
            <v>0</v>
          </cell>
          <cell r="DG114">
            <v>2</v>
          </cell>
          <cell r="DH114">
            <v>0</v>
          </cell>
          <cell r="DI114">
            <v>0</v>
          </cell>
          <cell r="DJ114">
            <v>0</v>
          </cell>
          <cell r="DK114">
            <v>2</v>
          </cell>
          <cell r="DL114">
            <v>0</v>
          </cell>
          <cell r="DM114">
            <v>0</v>
          </cell>
          <cell r="DN114">
            <v>0</v>
          </cell>
          <cell r="DO114">
            <v>2</v>
          </cell>
          <cell r="DP114">
            <v>0</v>
          </cell>
          <cell r="DQ114">
            <v>0</v>
          </cell>
          <cell r="DR114">
            <v>0</v>
          </cell>
          <cell r="DS114">
            <v>2</v>
          </cell>
          <cell r="DT114">
            <v>34</v>
          </cell>
          <cell r="DU114">
            <v>1302</v>
          </cell>
          <cell r="DX114">
            <v>13424</v>
          </cell>
          <cell r="DY114">
            <v>1116</v>
          </cell>
          <cell r="EB114">
            <v>3357</v>
          </cell>
          <cell r="EC114">
            <v>2010</v>
          </cell>
        </row>
        <row r="115">
          <cell r="B115" t="str">
            <v>Kab. Demak</v>
          </cell>
          <cell r="C115" t="str">
            <v>Prov. Jawa Tengah</v>
          </cell>
          <cell r="D115">
            <v>0</v>
          </cell>
          <cell r="E115">
            <v>0</v>
          </cell>
          <cell r="F115">
            <v>0</v>
          </cell>
          <cell r="G115">
            <v>8</v>
          </cell>
          <cell r="H115">
            <v>0</v>
          </cell>
          <cell r="I115">
            <v>0</v>
          </cell>
          <cell r="J115">
            <v>0</v>
          </cell>
          <cell r="K115">
            <v>2</v>
          </cell>
          <cell r="L115">
            <v>0</v>
          </cell>
          <cell r="M115">
            <v>5</v>
          </cell>
          <cell r="N115">
            <v>0</v>
          </cell>
          <cell r="O115">
            <v>109</v>
          </cell>
          <cell r="P115">
            <v>0</v>
          </cell>
          <cell r="Q115">
            <v>13</v>
          </cell>
          <cell r="R115">
            <v>0</v>
          </cell>
          <cell r="S115">
            <v>377</v>
          </cell>
          <cell r="AJ115">
            <v>28</v>
          </cell>
          <cell r="AK115">
            <v>71</v>
          </cell>
          <cell r="AL115">
            <v>400</v>
          </cell>
          <cell r="AM115">
            <v>1420</v>
          </cell>
          <cell r="AN115">
            <v>37</v>
          </cell>
          <cell r="AO115">
            <v>2</v>
          </cell>
          <cell r="AP115">
            <v>1391</v>
          </cell>
          <cell r="AQ115">
            <v>19</v>
          </cell>
          <cell r="AR115">
            <v>0</v>
          </cell>
          <cell r="AS115">
            <v>0</v>
          </cell>
          <cell r="AT115">
            <v>1</v>
          </cell>
          <cell r="AU115">
            <v>1</v>
          </cell>
          <cell r="AV115">
            <v>20</v>
          </cell>
          <cell r="AW115">
            <v>0</v>
          </cell>
          <cell r="AX115">
            <v>145</v>
          </cell>
          <cell r="AY115">
            <v>42</v>
          </cell>
          <cell r="BP115">
            <v>3</v>
          </cell>
          <cell r="BQ115">
            <v>3</v>
          </cell>
          <cell r="BR115">
            <v>46</v>
          </cell>
          <cell r="BS115">
            <v>501</v>
          </cell>
          <cell r="BT115">
            <v>2</v>
          </cell>
          <cell r="BU115">
            <v>1</v>
          </cell>
          <cell r="BV115">
            <v>191</v>
          </cell>
          <cell r="BW115">
            <v>19</v>
          </cell>
          <cell r="BX115">
            <v>0</v>
          </cell>
          <cell r="BY115">
            <v>0</v>
          </cell>
          <cell r="BZ115">
            <v>0</v>
          </cell>
          <cell r="CA115">
            <v>16</v>
          </cell>
          <cell r="CB115">
            <v>16</v>
          </cell>
          <cell r="CC115">
            <v>0</v>
          </cell>
          <cell r="CD115">
            <v>267</v>
          </cell>
          <cell r="CE115">
            <v>99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1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2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2</v>
          </cell>
          <cell r="DT115">
            <v>19</v>
          </cell>
          <cell r="DU115">
            <v>1585</v>
          </cell>
          <cell r="DX115">
            <v>7454</v>
          </cell>
          <cell r="DY115">
            <v>174</v>
          </cell>
          <cell r="EB115">
            <v>1515</v>
          </cell>
          <cell r="EC115">
            <v>710</v>
          </cell>
        </row>
        <row r="116">
          <cell r="B116" t="str">
            <v>Kab. Grobogan</v>
          </cell>
          <cell r="C116" t="str">
            <v>Prov. Jawa Tengah</v>
          </cell>
          <cell r="D116">
            <v>0</v>
          </cell>
          <cell r="E116">
            <v>1</v>
          </cell>
          <cell r="F116">
            <v>0</v>
          </cell>
          <cell r="G116">
            <v>6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6</v>
          </cell>
          <cell r="N116">
            <v>0</v>
          </cell>
          <cell r="O116">
            <v>83</v>
          </cell>
          <cell r="P116">
            <v>0</v>
          </cell>
          <cell r="Q116">
            <v>32</v>
          </cell>
          <cell r="R116">
            <v>0</v>
          </cell>
          <cell r="S116">
            <v>441</v>
          </cell>
          <cell r="AJ116">
            <v>16</v>
          </cell>
          <cell r="AK116">
            <v>19</v>
          </cell>
          <cell r="AL116">
            <v>415</v>
          </cell>
          <cell r="AM116">
            <v>1825</v>
          </cell>
          <cell r="AN116">
            <v>20</v>
          </cell>
          <cell r="AO116">
            <v>0</v>
          </cell>
          <cell r="AP116">
            <v>2166</v>
          </cell>
          <cell r="AQ116">
            <v>2</v>
          </cell>
          <cell r="AR116">
            <v>0</v>
          </cell>
          <cell r="AS116">
            <v>0</v>
          </cell>
          <cell r="AT116">
            <v>1</v>
          </cell>
          <cell r="AU116">
            <v>1</v>
          </cell>
          <cell r="AV116">
            <v>4</v>
          </cell>
          <cell r="AW116">
            <v>0</v>
          </cell>
          <cell r="AX116">
            <v>117</v>
          </cell>
          <cell r="AY116">
            <v>27</v>
          </cell>
          <cell r="BP116">
            <v>1</v>
          </cell>
          <cell r="BQ116">
            <v>4</v>
          </cell>
          <cell r="BR116">
            <v>47</v>
          </cell>
          <cell r="BS116">
            <v>778</v>
          </cell>
          <cell r="BT116">
            <v>0</v>
          </cell>
          <cell r="BU116">
            <v>0</v>
          </cell>
          <cell r="BV116">
            <v>419</v>
          </cell>
          <cell r="BW116">
            <v>34</v>
          </cell>
          <cell r="BX116">
            <v>0</v>
          </cell>
          <cell r="BY116">
            <v>1</v>
          </cell>
          <cell r="BZ116">
            <v>1</v>
          </cell>
          <cell r="CA116">
            <v>7</v>
          </cell>
          <cell r="CB116">
            <v>23</v>
          </cell>
          <cell r="CC116">
            <v>4</v>
          </cell>
          <cell r="CD116">
            <v>307</v>
          </cell>
          <cell r="CE116">
            <v>225</v>
          </cell>
          <cell r="CV116">
            <v>0</v>
          </cell>
          <cell r="CW116">
            <v>0</v>
          </cell>
          <cell r="CX116">
            <v>0</v>
          </cell>
          <cell r="CY116">
            <v>1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1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17</v>
          </cell>
          <cell r="DU116">
            <v>2026</v>
          </cell>
          <cell r="DX116">
            <v>10997</v>
          </cell>
          <cell r="DY116">
            <v>264</v>
          </cell>
          <cell r="EB116">
            <v>2638</v>
          </cell>
          <cell r="EC116">
            <v>955</v>
          </cell>
        </row>
        <row r="117">
          <cell r="B117" t="str">
            <v>Kab. Jepara</v>
          </cell>
          <cell r="C117" t="str">
            <v>Prov. Jawa Tengah</v>
          </cell>
          <cell r="D117">
            <v>0</v>
          </cell>
          <cell r="E117">
            <v>0</v>
          </cell>
          <cell r="F117">
            <v>0</v>
          </cell>
          <cell r="G117">
            <v>9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24</v>
          </cell>
          <cell r="N117">
            <v>0</v>
          </cell>
          <cell r="O117">
            <v>70</v>
          </cell>
          <cell r="P117">
            <v>0</v>
          </cell>
          <cell r="Q117">
            <v>36</v>
          </cell>
          <cell r="R117">
            <v>0</v>
          </cell>
          <cell r="S117">
            <v>497</v>
          </cell>
          <cell r="AJ117">
            <v>6</v>
          </cell>
          <cell r="AK117">
            <v>53</v>
          </cell>
          <cell r="AL117">
            <v>343</v>
          </cell>
          <cell r="AM117">
            <v>2003</v>
          </cell>
          <cell r="AN117">
            <v>36</v>
          </cell>
          <cell r="AO117">
            <v>0</v>
          </cell>
          <cell r="AP117">
            <v>1595</v>
          </cell>
          <cell r="AQ117">
            <v>9</v>
          </cell>
          <cell r="AR117">
            <v>0</v>
          </cell>
          <cell r="AS117">
            <v>0</v>
          </cell>
          <cell r="AT117">
            <v>1</v>
          </cell>
          <cell r="AU117">
            <v>3</v>
          </cell>
          <cell r="AV117">
            <v>5</v>
          </cell>
          <cell r="AW117">
            <v>0</v>
          </cell>
          <cell r="AX117">
            <v>205</v>
          </cell>
          <cell r="AY117">
            <v>49</v>
          </cell>
          <cell r="BP117">
            <v>0</v>
          </cell>
          <cell r="BQ117">
            <v>5</v>
          </cell>
          <cell r="BR117">
            <v>36</v>
          </cell>
          <cell r="BS117">
            <v>609</v>
          </cell>
          <cell r="BT117">
            <v>0</v>
          </cell>
          <cell r="BU117">
            <v>0</v>
          </cell>
          <cell r="BV117">
            <v>177</v>
          </cell>
          <cell r="BW117">
            <v>7</v>
          </cell>
          <cell r="BX117">
            <v>0</v>
          </cell>
          <cell r="BY117">
            <v>0</v>
          </cell>
          <cell r="BZ117">
            <v>1</v>
          </cell>
          <cell r="CA117">
            <v>18</v>
          </cell>
          <cell r="CB117">
            <v>21</v>
          </cell>
          <cell r="CC117">
            <v>3</v>
          </cell>
          <cell r="CD117">
            <v>351</v>
          </cell>
          <cell r="CE117">
            <v>120</v>
          </cell>
          <cell r="CV117">
            <v>0</v>
          </cell>
          <cell r="CW117">
            <v>0</v>
          </cell>
          <cell r="CX117">
            <v>0</v>
          </cell>
          <cell r="CY117">
            <v>1</v>
          </cell>
          <cell r="CZ117">
            <v>0</v>
          </cell>
          <cell r="DA117">
            <v>0</v>
          </cell>
          <cell r="DB117">
            <v>0</v>
          </cell>
          <cell r="DC117">
            <v>2</v>
          </cell>
          <cell r="DD117">
            <v>0</v>
          </cell>
          <cell r="DE117">
            <v>0</v>
          </cell>
          <cell r="DF117">
            <v>0</v>
          </cell>
          <cell r="DG117">
            <v>1</v>
          </cell>
          <cell r="DH117">
            <v>0</v>
          </cell>
          <cell r="DI117">
            <v>0</v>
          </cell>
          <cell r="DJ117">
            <v>0</v>
          </cell>
          <cell r="DK117">
            <v>2</v>
          </cell>
          <cell r="DL117">
            <v>0</v>
          </cell>
          <cell r="DM117">
            <v>0</v>
          </cell>
          <cell r="DN117">
            <v>0</v>
          </cell>
          <cell r="DO117">
            <v>1</v>
          </cell>
          <cell r="DP117">
            <v>0</v>
          </cell>
          <cell r="DQ117">
            <v>0</v>
          </cell>
          <cell r="DR117">
            <v>0</v>
          </cell>
          <cell r="DS117">
            <v>2</v>
          </cell>
          <cell r="DT117">
            <v>27</v>
          </cell>
          <cell r="DU117">
            <v>1888</v>
          </cell>
          <cell r="DX117">
            <v>7853</v>
          </cell>
          <cell r="DY117">
            <v>123</v>
          </cell>
          <cell r="EB117">
            <v>1599</v>
          </cell>
          <cell r="EC117">
            <v>810</v>
          </cell>
        </row>
        <row r="118">
          <cell r="B118" t="str">
            <v>Kab. Karanganyar</v>
          </cell>
          <cell r="C118" t="str">
            <v>Prov. Jawa Tengah</v>
          </cell>
          <cell r="D118">
            <v>0</v>
          </cell>
          <cell r="E118">
            <v>0</v>
          </cell>
          <cell r="F118">
            <v>0</v>
          </cell>
          <cell r="G118">
            <v>14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12</v>
          </cell>
          <cell r="N118">
            <v>0</v>
          </cell>
          <cell r="O118">
            <v>370</v>
          </cell>
          <cell r="P118">
            <v>0</v>
          </cell>
          <cell r="Q118">
            <v>18</v>
          </cell>
          <cell r="R118">
            <v>0</v>
          </cell>
          <cell r="S118">
            <v>248</v>
          </cell>
          <cell r="AJ118">
            <v>20</v>
          </cell>
          <cell r="AK118">
            <v>43</v>
          </cell>
          <cell r="AL118">
            <v>256</v>
          </cell>
          <cell r="AM118">
            <v>1401</v>
          </cell>
          <cell r="AN118">
            <v>49</v>
          </cell>
          <cell r="AO118">
            <v>0</v>
          </cell>
          <cell r="AP118">
            <v>1295</v>
          </cell>
          <cell r="AQ118">
            <v>3</v>
          </cell>
          <cell r="AR118">
            <v>1</v>
          </cell>
          <cell r="AS118">
            <v>0</v>
          </cell>
          <cell r="AT118">
            <v>1</v>
          </cell>
          <cell r="AU118">
            <v>3</v>
          </cell>
          <cell r="AV118">
            <v>23</v>
          </cell>
          <cell r="AW118">
            <v>0</v>
          </cell>
          <cell r="AX118">
            <v>280</v>
          </cell>
          <cell r="AY118">
            <v>21</v>
          </cell>
          <cell r="BP118">
            <v>3</v>
          </cell>
          <cell r="BQ118">
            <v>4</v>
          </cell>
          <cell r="BR118">
            <v>64</v>
          </cell>
          <cell r="BS118">
            <v>927</v>
          </cell>
          <cell r="BT118">
            <v>1</v>
          </cell>
          <cell r="BU118">
            <v>0</v>
          </cell>
          <cell r="BV118">
            <v>159</v>
          </cell>
          <cell r="BW118">
            <v>8</v>
          </cell>
          <cell r="BX118">
            <v>0</v>
          </cell>
          <cell r="BY118">
            <v>0</v>
          </cell>
          <cell r="BZ118">
            <v>0</v>
          </cell>
          <cell r="CA118">
            <v>53</v>
          </cell>
          <cell r="CB118">
            <v>8</v>
          </cell>
          <cell r="CC118">
            <v>1</v>
          </cell>
          <cell r="CD118">
            <v>167</v>
          </cell>
          <cell r="CE118">
            <v>64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22</v>
          </cell>
          <cell r="DU118">
            <v>1867</v>
          </cell>
          <cell r="DX118">
            <v>6210</v>
          </cell>
          <cell r="DY118">
            <v>4588</v>
          </cell>
          <cell r="EB118">
            <v>1897</v>
          </cell>
          <cell r="EC118">
            <v>484</v>
          </cell>
        </row>
        <row r="119">
          <cell r="B119" t="str">
            <v>Kab. Kebumen</v>
          </cell>
          <cell r="C119" t="str">
            <v>Prov. Jawa Tengah</v>
          </cell>
          <cell r="D119">
            <v>0</v>
          </cell>
          <cell r="E119">
            <v>0</v>
          </cell>
          <cell r="F119">
            <v>0</v>
          </cell>
          <cell r="G119">
            <v>10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23</v>
          </cell>
          <cell r="N119">
            <v>0</v>
          </cell>
          <cell r="O119">
            <v>114</v>
          </cell>
          <cell r="P119">
            <v>0</v>
          </cell>
          <cell r="Q119">
            <v>65</v>
          </cell>
          <cell r="R119">
            <v>0</v>
          </cell>
          <cell r="S119">
            <v>354</v>
          </cell>
          <cell r="AJ119">
            <v>34</v>
          </cell>
          <cell r="AK119">
            <v>185</v>
          </cell>
          <cell r="AL119">
            <v>345</v>
          </cell>
          <cell r="AM119">
            <v>2345</v>
          </cell>
          <cell r="AN119">
            <v>19</v>
          </cell>
          <cell r="AO119">
            <v>2</v>
          </cell>
          <cell r="AP119">
            <v>1444</v>
          </cell>
          <cell r="AQ119">
            <v>2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6</v>
          </cell>
          <cell r="AW119">
            <v>3</v>
          </cell>
          <cell r="AX119">
            <v>190</v>
          </cell>
          <cell r="AY119">
            <v>39</v>
          </cell>
          <cell r="BP119">
            <v>2</v>
          </cell>
          <cell r="BQ119">
            <v>14</v>
          </cell>
          <cell r="BR119">
            <v>57</v>
          </cell>
          <cell r="BS119">
            <v>900</v>
          </cell>
          <cell r="BT119">
            <v>0</v>
          </cell>
          <cell r="BU119">
            <v>0</v>
          </cell>
          <cell r="BV119">
            <v>204</v>
          </cell>
          <cell r="BW119">
            <v>17</v>
          </cell>
          <cell r="BX119">
            <v>0</v>
          </cell>
          <cell r="BY119">
            <v>0</v>
          </cell>
          <cell r="BZ119">
            <v>0</v>
          </cell>
          <cell r="CA119">
            <v>7</v>
          </cell>
          <cell r="CB119">
            <v>19</v>
          </cell>
          <cell r="CC119">
            <v>1</v>
          </cell>
          <cell r="CD119">
            <v>271</v>
          </cell>
          <cell r="CE119">
            <v>196</v>
          </cell>
          <cell r="CV119">
            <v>0</v>
          </cell>
          <cell r="CW119">
            <v>0</v>
          </cell>
          <cell r="CX119">
            <v>0</v>
          </cell>
          <cell r="CY119">
            <v>1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1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1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18</v>
          </cell>
          <cell r="DU119">
            <v>1628</v>
          </cell>
          <cell r="DX119">
            <v>10058</v>
          </cell>
          <cell r="DY119">
            <v>86</v>
          </cell>
          <cell r="EB119">
            <v>2436</v>
          </cell>
          <cell r="EC119">
            <v>952</v>
          </cell>
        </row>
        <row r="120">
          <cell r="B120" t="str">
            <v>Kab. Kendal</v>
          </cell>
          <cell r="C120" t="str">
            <v>Prov. Jawa Tengah</v>
          </cell>
          <cell r="D120">
            <v>0</v>
          </cell>
          <cell r="E120">
            <v>0</v>
          </cell>
          <cell r="F120">
            <v>0</v>
          </cell>
          <cell r="G120">
            <v>8</v>
          </cell>
          <cell r="H120">
            <v>0</v>
          </cell>
          <cell r="I120">
            <v>0</v>
          </cell>
          <cell r="J120">
            <v>0</v>
          </cell>
          <cell r="K120">
            <v>2</v>
          </cell>
          <cell r="L120">
            <v>0</v>
          </cell>
          <cell r="M120">
            <v>12</v>
          </cell>
          <cell r="N120">
            <v>0</v>
          </cell>
          <cell r="O120">
            <v>332</v>
          </cell>
          <cell r="P120">
            <v>0</v>
          </cell>
          <cell r="Q120">
            <v>18</v>
          </cell>
          <cell r="R120">
            <v>0</v>
          </cell>
          <cell r="S120">
            <v>368</v>
          </cell>
          <cell r="AJ120">
            <v>23</v>
          </cell>
          <cell r="AK120">
            <v>52</v>
          </cell>
          <cell r="AL120">
            <v>181</v>
          </cell>
          <cell r="AM120">
            <v>1894</v>
          </cell>
          <cell r="AN120">
            <v>38</v>
          </cell>
          <cell r="AO120">
            <v>0</v>
          </cell>
          <cell r="AP120">
            <v>1208</v>
          </cell>
          <cell r="AQ120">
            <v>31</v>
          </cell>
          <cell r="AR120">
            <v>0</v>
          </cell>
          <cell r="AS120">
            <v>0</v>
          </cell>
          <cell r="AT120">
            <v>0</v>
          </cell>
          <cell r="AU120">
            <v>2</v>
          </cell>
          <cell r="AV120">
            <v>8</v>
          </cell>
          <cell r="AW120">
            <v>1</v>
          </cell>
          <cell r="AX120">
            <v>171</v>
          </cell>
          <cell r="AY120">
            <v>17</v>
          </cell>
          <cell r="BP120">
            <v>1</v>
          </cell>
          <cell r="BQ120">
            <v>14</v>
          </cell>
          <cell r="BR120">
            <v>76</v>
          </cell>
          <cell r="BS120">
            <v>640</v>
          </cell>
          <cell r="BT120">
            <v>0</v>
          </cell>
          <cell r="BU120">
            <v>0</v>
          </cell>
          <cell r="BV120">
            <v>251</v>
          </cell>
          <cell r="BW120">
            <v>8</v>
          </cell>
          <cell r="BX120">
            <v>0</v>
          </cell>
          <cell r="BY120">
            <v>2</v>
          </cell>
          <cell r="BZ120">
            <v>1</v>
          </cell>
          <cell r="CA120">
            <v>6</v>
          </cell>
          <cell r="CB120">
            <v>22</v>
          </cell>
          <cell r="CC120">
            <v>2</v>
          </cell>
          <cell r="CD120">
            <v>286</v>
          </cell>
          <cell r="CE120">
            <v>166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1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1</v>
          </cell>
          <cell r="DT120">
            <v>19</v>
          </cell>
          <cell r="DU120">
            <v>1956</v>
          </cell>
          <cell r="DX120">
            <v>7447</v>
          </cell>
          <cell r="DY120">
            <v>113</v>
          </cell>
          <cell r="EB120">
            <v>1826</v>
          </cell>
          <cell r="EC120">
            <v>901</v>
          </cell>
        </row>
        <row r="121">
          <cell r="B121" t="str">
            <v>Kab. Klaten</v>
          </cell>
          <cell r="C121" t="str">
            <v>Prov. Jawa Tengah</v>
          </cell>
          <cell r="D121">
            <v>0</v>
          </cell>
          <cell r="E121">
            <v>0</v>
          </cell>
          <cell r="F121">
            <v>0</v>
          </cell>
          <cell r="G121">
            <v>3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47</v>
          </cell>
          <cell r="N121">
            <v>0</v>
          </cell>
          <cell r="O121">
            <v>310</v>
          </cell>
          <cell r="P121">
            <v>0</v>
          </cell>
          <cell r="Q121">
            <v>31</v>
          </cell>
          <cell r="R121">
            <v>0</v>
          </cell>
          <cell r="S121">
            <v>375</v>
          </cell>
          <cell r="AJ121">
            <v>27</v>
          </cell>
          <cell r="AK121">
            <v>104</v>
          </cell>
          <cell r="AL121">
            <v>311</v>
          </cell>
          <cell r="AM121">
            <v>1533</v>
          </cell>
          <cell r="AN121">
            <v>64</v>
          </cell>
          <cell r="AO121">
            <v>3</v>
          </cell>
          <cell r="AP121">
            <v>1607</v>
          </cell>
          <cell r="AQ121">
            <v>11</v>
          </cell>
          <cell r="AR121">
            <v>0</v>
          </cell>
          <cell r="AS121">
            <v>0</v>
          </cell>
          <cell r="AT121">
            <v>0</v>
          </cell>
          <cell r="AU121">
            <v>2</v>
          </cell>
          <cell r="AV121">
            <v>46</v>
          </cell>
          <cell r="AW121">
            <v>1</v>
          </cell>
          <cell r="AX121">
            <v>573</v>
          </cell>
          <cell r="AY121">
            <v>121</v>
          </cell>
          <cell r="BP121">
            <v>7</v>
          </cell>
          <cell r="BQ121">
            <v>20</v>
          </cell>
          <cell r="BR121">
            <v>119</v>
          </cell>
          <cell r="BS121">
            <v>1198</v>
          </cell>
          <cell r="BT121">
            <v>5</v>
          </cell>
          <cell r="BU121">
            <v>1</v>
          </cell>
          <cell r="BV121">
            <v>384</v>
          </cell>
          <cell r="BW121">
            <v>12</v>
          </cell>
          <cell r="BX121">
            <v>0</v>
          </cell>
          <cell r="BY121">
            <v>0</v>
          </cell>
          <cell r="BZ121">
            <v>1</v>
          </cell>
          <cell r="CA121">
            <v>23</v>
          </cell>
          <cell r="CB121">
            <v>23</v>
          </cell>
          <cell r="CC121">
            <v>1</v>
          </cell>
          <cell r="CD121">
            <v>259</v>
          </cell>
          <cell r="CE121">
            <v>99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7</v>
          </cell>
          <cell r="DU121">
            <v>1892</v>
          </cell>
          <cell r="DX121">
            <v>8546</v>
          </cell>
          <cell r="DY121">
            <v>9</v>
          </cell>
          <cell r="EB121">
            <v>2785</v>
          </cell>
          <cell r="EC121">
            <v>734</v>
          </cell>
        </row>
        <row r="122">
          <cell r="B122" t="str">
            <v>Kab. Kudus</v>
          </cell>
          <cell r="C122" t="str">
            <v>Prov. Jawa Tengah</v>
          </cell>
          <cell r="D122">
            <v>0</v>
          </cell>
          <cell r="E122">
            <v>0</v>
          </cell>
          <cell r="F122">
            <v>0</v>
          </cell>
          <cell r="G122">
            <v>13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11</v>
          </cell>
          <cell r="N122">
            <v>0</v>
          </cell>
          <cell r="O122">
            <v>57</v>
          </cell>
          <cell r="P122">
            <v>0</v>
          </cell>
          <cell r="Q122">
            <v>25</v>
          </cell>
          <cell r="R122">
            <v>0</v>
          </cell>
          <cell r="S122">
            <v>259</v>
          </cell>
          <cell r="AJ122">
            <v>9</v>
          </cell>
          <cell r="AK122">
            <v>70</v>
          </cell>
          <cell r="AL122">
            <v>88</v>
          </cell>
          <cell r="AM122">
            <v>1583</v>
          </cell>
          <cell r="AN122">
            <v>9</v>
          </cell>
          <cell r="AO122">
            <v>0</v>
          </cell>
          <cell r="AP122">
            <v>808</v>
          </cell>
          <cell r="AQ122">
            <v>15</v>
          </cell>
          <cell r="AR122">
            <v>0</v>
          </cell>
          <cell r="AS122">
            <v>0</v>
          </cell>
          <cell r="AT122">
            <v>1</v>
          </cell>
          <cell r="AU122">
            <v>0</v>
          </cell>
          <cell r="AV122">
            <v>2</v>
          </cell>
          <cell r="AW122">
            <v>0</v>
          </cell>
          <cell r="AX122">
            <v>194</v>
          </cell>
          <cell r="AY122">
            <v>62</v>
          </cell>
          <cell r="BP122">
            <v>0</v>
          </cell>
          <cell r="BQ122">
            <v>7</v>
          </cell>
          <cell r="BR122">
            <v>22</v>
          </cell>
          <cell r="BS122">
            <v>573</v>
          </cell>
          <cell r="BT122">
            <v>1</v>
          </cell>
          <cell r="BU122">
            <v>0</v>
          </cell>
          <cell r="BV122">
            <v>76</v>
          </cell>
          <cell r="BW122">
            <v>5</v>
          </cell>
          <cell r="BX122">
            <v>0</v>
          </cell>
          <cell r="BY122">
            <v>0</v>
          </cell>
          <cell r="BZ122">
            <v>0</v>
          </cell>
          <cell r="CA122">
            <v>28</v>
          </cell>
          <cell r="CB122">
            <v>8</v>
          </cell>
          <cell r="CC122">
            <v>1</v>
          </cell>
          <cell r="CD122">
            <v>138</v>
          </cell>
          <cell r="CE122">
            <v>76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7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7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24</v>
          </cell>
          <cell r="DU122">
            <v>963</v>
          </cell>
          <cell r="DX122">
            <v>5108</v>
          </cell>
          <cell r="DY122">
            <v>421</v>
          </cell>
          <cell r="EB122">
            <v>1316</v>
          </cell>
          <cell r="EC122">
            <v>410</v>
          </cell>
        </row>
        <row r="123">
          <cell r="B123" t="str">
            <v>Kab. Magelang</v>
          </cell>
          <cell r="C123" t="str">
            <v>Prov. Jawa Tengah</v>
          </cell>
          <cell r="D123">
            <v>0</v>
          </cell>
          <cell r="E123">
            <v>0</v>
          </cell>
          <cell r="F123">
            <v>0</v>
          </cell>
          <cell r="G123">
            <v>4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9</v>
          </cell>
          <cell r="N123">
            <v>0</v>
          </cell>
          <cell r="O123">
            <v>188</v>
          </cell>
          <cell r="P123">
            <v>0</v>
          </cell>
          <cell r="Q123">
            <v>2</v>
          </cell>
          <cell r="R123">
            <v>0</v>
          </cell>
          <cell r="S123">
            <v>293</v>
          </cell>
          <cell r="AJ123">
            <v>24</v>
          </cell>
          <cell r="AK123">
            <v>52</v>
          </cell>
          <cell r="AL123">
            <v>233</v>
          </cell>
          <cell r="AM123">
            <v>1737</v>
          </cell>
          <cell r="AN123">
            <v>30</v>
          </cell>
          <cell r="AO123">
            <v>5</v>
          </cell>
          <cell r="AP123">
            <v>1086</v>
          </cell>
          <cell r="AQ123">
            <v>11</v>
          </cell>
          <cell r="AR123">
            <v>1</v>
          </cell>
          <cell r="AS123">
            <v>0</v>
          </cell>
          <cell r="AT123">
            <v>0</v>
          </cell>
          <cell r="AU123">
            <v>9</v>
          </cell>
          <cell r="AV123">
            <v>17</v>
          </cell>
          <cell r="AW123">
            <v>1</v>
          </cell>
          <cell r="AX123">
            <v>297</v>
          </cell>
          <cell r="AY123">
            <v>117</v>
          </cell>
          <cell r="BP123">
            <v>0</v>
          </cell>
          <cell r="BQ123">
            <v>8</v>
          </cell>
          <cell r="BR123">
            <v>77</v>
          </cell>
          <cell r="BS123">
            <v>745</v>
          </cell>
          <cell r="BT123">
            <v>2</v>
          </cell>
          <cell r="BU123">
            <v>0</v>
          </cell>
          <cell r="BV123">
            <v>207</v>
          </cell>
          <cell r="BW123">
            <v>15</v>
          </cell>
          <cell r="BX123">
            <v>1</v>
          </cell>
          <cell r="BY123">
            <v>1</v>
          </cell>
          <cell r="BZ123">
            <v>0</v>
          </cell>
          <cell r="CA123">
            <v>24</v>
          </cell>
          <cell r="CB123">
            <v>17</v>
          </cell>
          <cell r="CC123">
            <v>4</v>
          </cell>
          <cell r="CD123">
            <v>367</v>
          </cell>
          <cell r="CE123">
            <v>192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17</v>
          </cell>
          <cell r="DU123">
            <v>1541</v>
          </cell>
          <cell r="DX123">
            <v>7349</v>
          </cell>
          <cell r="DY123">
            <v>442</v>
          </cell>
          <cell r="EB123">
            <v>1898</v>
          </cell>
          <cell r="EC123">
            <v>1156</v>
          </cell>
        </row>
        <row r="124">
          <cell r="B124" t="str">
            <v>Kab. Pati</v>
          </cell>
          <cell r="C124" t="str">
            <v>Prov. Jawa Tengah</v>
          </cell>
          <cell r="D124">
            <v>0</v>
          </cell>
          <cell r="E124">
            <v>0</v>
          </cell>
          <cell r="F124">
            <v>0</v>
          </cell>
          <cell r="G124">
            <v>9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9</v>
          </cell>
          <cell r="N124">
            <v>0</v>
          </cell>
          <cell r="O124">
            <v>80</v>
          </cell>
          <cell r="P124">
            <v>0</v>
          </cell>
          <cell r="Q124">
            <v>50</v>
          </cell>
          <cell r="R124">
            <v>0</v>
          </cell>
          <cell r="S124">
            <v>519</v>
          </cell>
          <cell r="AJ124">
            <v>15</v>
          </cell>
          <cell r="AK124">
            <v>45</v>
          </cell>
          <cell r="AL124">
            <v>411</v>
          </cell>
          <cell r="AM124">
            <v>1948</v>
          </cell>
          <cell r="AN124">
            <v>28</v>
          </cell>
          <cell r="AO124">
            <v>0</v>
          </cell>
          <cell r="AP124">
            <v>1459</v>
          </cell>
          <cell r="AQ124">
            <v>19</v>
          </cell>
          <cell r="AR124">
            <v>1</v>
          </cell>
          <cell r="AS124">
            <v>0</v>
          </cell>
          <cell r="AT124">
            <v>0</v>
          </cell>
          <cell r="AU124">
            <v>3</v>
          </cell>
          <cell r="AV124">
            <v>10</v>
          </cell>
          <cell r="AW124">
            <v>0</v>
          </cell>
          <cell r="AX124">
            <v>222</v>
          </cell>
          <cell r="AY124">
            <v>75</v>
          </cell>
          <cell r="BP124">
            <v>1</v>
          </cell>
          <cell r="BQ124">
            <v>1</v>
          </cell>
          <cell r="BR124">
            <v>96</v>
          </cell>
          <cell r="BS124">
            <v>802</v>
          </cell>
          <cell r="BT124">
            <v>1</v>
          </cell>
          <cell r="BU124">
            <v>0</v>
          </cell>
          <cell r="BV124">
            <v>329</v>
          </cell>
          <cell r="BW124">
            <v>7</v>
          </cell>
          <cell r="BX124">
            <v>0</v>
          </cell>
          <cell r="BY124">
            <v>0</v>
          </cell>
          <cell r="BZ124">
            <v>2</v>
          </cell>
          <cell r="CA124">
            <v>6</v>
          </cell>
          <cell r="CB124">
            <v>7</v>
          </cell>
          <cell r="CC124">
            <v>0</v>
          </cell>
          <cell r="CD124">
            <v>145</v>
          </cell>
          <cell r="CE124">
            <v>57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25</v>
          </cell>
          <cell r="DU124">
            <v>1931</v>
          </cell>
          <cell r="DX124">
            <v>8421</v>
          </cell>
          <cell r="DY124">
            <v>177</v>
          </cell>
          <cell r="EB124">
            <v>2189</v>
          </cell>
          <cell r="EC124">
            <v>433</v>
          </cell>
        </row>
        <row r="125">
          <cell r="B125" t="str">
            <v>Kab. Pekalongan</v>
          </cell>
          <cell r="C125" t="str">
            <v>Prov. Jawa Tengah</v>
          </cell>
          <cell r="D125">
            <v>0</v>
          </cell>
          <cell r="E125">
            <v>1</v>
          </cell>
          <cell r="F125">
            <v>0</v>
          </cell>
          <cell r="G125">
            <v>12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</v>
          </cell>
          <cell r="N125">
            <v>0</v>
          </cell>
          <cell r="O125">
            <v>79</v>
          </cell>
          <cell r="P125">
            <v>0</v>
          </cell>
          <cell r="Q125">
            <v>9</v>
          </cell>
          <cell r="R125">
            <v>0</v>
          </cell>
          <cell r="S125">
            <v>311</v>
          </cell>
          <cell r="AJ125">
            <v>13</v>
          </cell>
          <cell r="AK125">
            <v>61</v>
          </cell>
          <cell r="AL125">
            <v>212</v>
          </cell>
          <cell r="AM125">
            <v>1543</v>
          </cell>
          <cell r="AN125">
            <v>39</v>
          </cell>
          <cell r="AO125">
            <v>0</v>
          </cell>
          <cell r="AP125">
            <v>730</v>
          </cell>
          <cell r="AQ125">
            <v>2</v>
          </cell>
          <cell r="AR125">
            <v>0</v>
          </cell>
          <cell r="AS125">
            <v>0</v>
          </cell>
          <cell r="AT125">
            <v>1</v>
          </cell>
          <cell r="AU125">
            <v>3</v>
          </cell>
          <cell r="AV125">
            <v>7</v>
          </cell>
          <cell r="AW125">
            <v>0</v>
          </cell>
          <cell r="AX125">
            <v>112</v>
          </cell>
          <cell r="AY125">
            <v>62</v>
          </cell>
          <cell r="BP125">
            <v>2</v>
          </cell>
          <cell r="BQ125">
            <v>7</v>
          </cell>
          <cell r="BR125">
            <v>90</v>
          </cell>
          <cell r="BS125">
            <v>554</v>
          </cell>
          <cell r="BT125">
            <v>2</v>
          </cell>
          <cell r="BU125">
            <v>0</v>
          </cell>
          <cell r="BV125">
            <v>194</v>
          </cell>
          <cell r="BW125">
            <v>8</v>
          </cell>
          <cell r="BX125">
            <v>0</v>
          </cell>
          <cell r="BY125">
            <v>0</v>
          </cell>
          <cell r="BZ125">
            <v>1</v>
          </cell>
          <cell r="CA125">
            <v>7</v>
          </cell>
          <cell r="CB125">
            <v>1</v>
          </cell>
          <cell r="CC125">
            <v>5</v>
          </cell>
          <cell r="CD125">
            <v>148</v>
          </cell>
          <cell r="CE125">
            <v>66</v>
          </cell>
          <cell r="CV125">
            <v>0</v>
          </cell>
          <cell r="CW125">
            <v>0</v>
          </cell>
          <cell r="CX125">
            <v>0</v>
          </cell>
          <cell r="CY125">
            <v>1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1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1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22</v>
          </cell>
          <cell r="DU125">
            <v>1344</v>
          </cell>
          <cell r="DX125">
            <v>6407</v>
          </cell>
          <cell r="DY125">
            <v>75</v>
          </cell>
          <cell r="EB125">
            <v>1895</v>
          </cell>
          <cell r="EC125">
            <v>388</v>
          </cell>
        </row>
        <row r="126">
          <cell r="B126" t="str">
            <v>Kab. Pemalang</v>
          </cell>
          <cell r="C126" t="str">
            <v>Prov. Jawa Tengah</v>
          </cell>
          <cell r="D126">
            <v>0</v>
          </cell>
          <cell r="E126">
            <v>4</v>
          </cell>
          <cell r="F126">
            <v>0</v>
          </cell>
          <cell r="G126">
            <v>27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8</v>
          </cell>
          <cell r="N126">
            <v>0</v>
          </cell>
          <cell r="O126">
            <v>89</v>
          </cell>
          <cell r="P126">
            <v>0</v>
          </cell>
          <cell r="Q126">
            <v>7</v>
          </cell>
          <cell r="R126">
            <v>0</v>
          </cell>
          <cell r="S126">
            <v>143</v>
          </cell>
          <cell r="AJ126">
            <v>12</v>
          </cell>
          <cell r="AK126">
            <v>58</v>
          </cell>
          <cell r="AL126">
            <v>174</v>
          </cell>
          <cell r="AM126">
            <v>2163</v>
          </cell>
          <cell r="AN126">
            <v>79</v>
          </cell>
          <cell r="AO126">
            <v>0</v>
          </cell>
          <cell r="AP126">
            <v>1764</v>
          </cell>
          <cell r="AQ126">
            <v>2</v>
          </cell>
          <cell r="AR126">
            <v>0</v>
          </cell>
          <cell r="AS126">
            <v>0</v>
          </cell>
          <cell r="AT126">
            <v>1</v>
          </cell>
          <cell r="AU126">
            <v>2</v>
          </cell>
          <cell r="AV126">
            <v>8</v>
          </cell>
          <cell r="AW126">
            <v>0</v>
          </cell>
          <cell r="AX126">
            <v>131</v>
          </cell>
          <cell r="AY126">
            <v>32</v>
          </cell>
          <cell r="BP126">
            <v>5</v>
          </cell>
          <cell r="BQ126">
            <v>19</v>
          </cell>
          <cell r="BR126">
            <v>60</v>
          </cell>
          <cell r="BS126">
            <v>989</v>
          </cell>
          <cell r="BT126">
            <v>1</v>
          </cell>
          <cell r="BU126">
            <v>1</v>
          </cell>
          <cell r="BV126">
            <v>602</v>
          </cell>
          <cell r="BW126">
            <v>6</v>
          </cell>
          <cell r="BX126">
            <v>0</v>
          </cell>
          <cell r="BY126">
            <v>1</v>
          </cell>
          <cell r="BZ126">
            <v>0</v>
          </cell>
          <cell r="CA126">
            <v>7</v>
          </cell>
          <cell r="CB126">
            <v>10</v>
          </cell>
          <cell r="CC126">
            <v>2</v>
          </cell>
          <cell r="CD126">
            <v>330</v>
          </cell>
          <cell r="CE126">
            <v>120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75</v>
          </cell>
          <cell r="DU126">
            <v>1273</v>
          </cell>
          <cell r="DX126">
            <v>11043</v>
          </cell>
          <cell r="DY126">
            <v>89</v>
          </cell>
          <cell r="EB126">
            <v>3188</v>
          </cell>
          <cell r="EC126">
            <v>829</v>
          </cell>
        </row>
        <row r="127">
          <cell r="B127" t="str">
            <v>Kab. Purbalingga</v>
          </cell>
          <cell r="C127" t="str">
            <v>Prov. Jawa Tengah</v>
          </cell>
          <cell r="D127">
            <v>0</v>
          </cell>
          <cell r="E127">
            <v>0</v>
          </cell>
          <cell r="F127">
            <v>0</v>
          </cell>
          <cell r="G127">
            <v>26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4</v>
          </cell>
          <cell r="N127">
            <v>0</v>
          </cell>
          <cell r="O127">
            <v>28</v>
          </cell>
          <cell r="P127">
            <v>0</v>
          </cell>
          <cell r="Q127">
            <v>2</v>
          </cell>
          <cell r="R127">
            <v>0</v>
          </cell>
          <cell r="S127">
            <v>157</v>
          </cell>
          <cell r="AJ127">
            <v>8</v>
          </cell>
          <cell r="AK127">
            <v>29</v>
          </cell>
          <cell r="AL127">
            <v>280</v>
          </cell>
          <cell r="AM127">
            <v>1770</v>
          </cell>
          <cell r="AN127">
            <v>26</v>
          </cell>
          <cell r="AO127">
            <v>0</v>
          </cell>
          <cell r="AP127">
            <v>1228</v>
          </cell>
          <cell r="AQ127">
            <v>10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18</v>
          </cell>
          <cell r="AW127">
            <v>0</v>
          </cell>
          <cell r="AX127">
            <v>125</v>
          </cell>
          <cell r="AY127">
            <v>7</v>
          </cell>
          <cell r="BP127">
            <v>0</v>
          </cell>
          <cell r="BQ127">
            <v>6</v>
          </cell>
          <cell r="BR127">
            <v>45</v>
          </cell>
          <cell r="BS127">
            <v>824</v>
          </cell>
          <cell r="BT127">
            <v>1</v>
          </cell>
          <cell r="BU127">
            <v>0</v>
          </cell>
          <cell r="BV127">
            <v>500</v>
          </cell>
          <cell r="BW127">
            <v>13</v>
          </cell>
          <cell r="BX127">
            <v>0</v>
          </cell>
          <cell r="BY127">
            <v>1</v>
          </cell>
          <cell r="BZ127">
            <v>0</v>
          </cell>
          <cell r="CA127">
            <v>7</v>
          </cell>
          <cell r="CB127">
            <v>4</v>
          </cell>
          <cell r="CC127">
            <v>2</v>
          </cell>
          <cell r="CD127">
            <v>124</v>
          </cell>
          <cell r="CE127">
            <v>59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41</v>
          </cell>
          <cell r="DU127">
            <v>708</v>
          </cell>
          <cell r="DX127">
            <v>6415</v>
          </cell>
          <cell r="DY127">
            <v>194</v>
          </cell>
          <cell r="EB127">
            <v>2269</v>
          </cell>
          <cell r="EC127">
            <v>254</v>
          </cell>
        </row>
        <row r="128">
          <cell r="B128" t="str">
            <v>Kab. Purworejo</v>
          </cell>
          <cell r="C128" t="str">
            <v>Prov. Jawa Tengah</v>
          </cell>
          <cell r="D128">
            <v>0</v>
          </cell>
          <cell r="E128">
            <v>0</v>
          </cell>
          <cell r="F128">
            <v>0</v>
          </cell>
          <cell r="G128">
            <v>11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11</v>
          </cell>
          <cell r="N128">
            <v>0</v>
          </cell>
          <cell r="O128">
            <v>97</v>
          </cell>
          <cell r="P128">
            <v>0</v>
          </cell>
          <cell r="Q128">
            <v>21</v>
          </cell>
          <cell r="R128">
            <v>0</v>
          </cell>
          <cell r="S128">
            <v>180</v>
          </cell>
          <cell r="AJ128">
            <v>18</v>
          </cell>
          <cell r="AK128">
            <v>42</v>
          </cell>
          <cell r="AL128">
            <v>135</v>
          </cell>
          <cell r="AM128">
            <v>1319</v>
          </cell>
          <cell r="AN128">
            <v>19</v>
          </cell>
          <cell r="AO128">
            <v>0</v>
          </cell>
          <cell r="AP128">
            <v>1097</v>
          </cell>
          <cell r="AQ128">
            <v>5</v>
          </cell>
          <cell r="AR128">
            <v>0</v>
          </cell>
          <cell r="AS128">
            <v>1</v>
          </cell>
          <cell r="AT128">
            <v>1</v>
          </cell>
          <cell r="AU128">
            <v>1</v>
          </cell>
          <cell r="AV128">
            <v>7</v>
          </cell>
          <cell r="AW128">
            <v>0</v>
          </cell>
          <cell r="AX128">
            <v>156</v>
          </cell>
          <cell r="AY128">
            <v>20</v>
          </cell>
          <cell r="BP128">
            <v>3</v>
          </cell>
          <cell r="BQ128">
            <v>13</v>
          </cell>
          <cell r="BR128">
            <v>31</v>
          </cell>
          <cell r="BS128">
            <v>617</v>
          </cell>
          <cell r="BT128">
            <v>2</v>
          </cell>
          <cell r="BU128">
            <v>0</v>
          </cell>
          <cell r="BV128">
            <v>235</v>
          </cell>
          <cell r="BW128">
            <v>21</v>
          </cell>
          <cell r="BX128">
            <v>0</v>
          </cell>
          <cell r="BY128">
            <v>0</v>
          </cell>
          <cell r="BZ128">
            <v>0</v>
          </cell>
          <cell r="CA128">
            <v>5</v>
          </cell>
          <cell r="CB128">
            <v>34</v>
          </cell>
          <cell r="CC128">
            <v>5</v>
          </cell>
          <cell r="CD128">
            <v>184</v>
          </cell>
          <cell r="CE128">
            <v>114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24</v>
          </cell>
          <cell r="DU128">
            <v>1111</v>
          </cell>
          <cell r="DX128">
            <v>6175</v>
          </cell>
          <cell r="DY128">
            <v>93</v>
          </cell>
          <cell r="EB128">
            <v>1625</v>
          </cell>
          <cell r="EC128">
            <v>731</v>
          </cell>
        </row>
        <row r="129">
          <cell r="B129" t="str">
            <v>Kab. Rembang</v>
          </cell>
          <cell r="C129" t="str">
            <v>Prov. Jawa Tengah</v>
          </cell>
          <cell r="D129">
            <v>0</v>
          </cell>
          <cell r="E129">
            <v>1</v>
          </cell>
          <cell r="F129">
            <v>0</v>
          </cell>
          <cell r="G129">
            <v>24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2</v>
          </cell>
          <cell r="N129">
            <v>0</v>
          </cell>
          <cell r="O129">
            <v>97</v>
          </cell>
          <cell r="P129">
            <v>0</v>
          </cell>
          <cell r="Q129">
            <v>6</v>
          </cell>
          <cell r="R129">
            <v>0</v>
          </cell>
          <cell r="S129">
            <v>469</v>
          </cell>
          <cell r="AJ129">
            <v>9</v>
          </cell>
          <cell r="AK129">
            <v>45</v>
          </cell>
          <cell r="AL129">
            <v>247</v>
          </cell>
          <cell r="AM129">
            <v>931</v>
          </cell>
          <cell r="AN129">
            <v>20</v>
          </cell>
          <cell r="AO129">
            <v>0</v>
          </cell>
          <cell r="AP129">
            <v>798</v>
          </cell>
          <cell r="AQ129">
            <v>10</v>
          </cell>
          <cell r="AR129">
            <v>0</v>
          </cell>
          <cell r="AS129">
            <v>0</v>
          </cell>
          <cell r="AT129">
            <v>1</v>
          </cell>
          <cell r="AU129">
            <v>3</v>
          </cell>
          <cell r="AV129">
            <v>4</v>
          </cell>
          <cell r="AW129">
            <v>0</v>
          </cell>
          <cell r="AX129">
            <v>77</v>
          </cell>
          <cell r="AY129">
            <v>16</v>
          </cell>
          <cell r="BP129">
            <v>2</v>
          </cell>
          <cell r="BQ129">
            <v>4</v>
          </cell>
          <cell r="BR129">
            <v>44</v>
          </cell>
          <cell r="BS129">
            <v>492</v>
          </cell>
          <cell r="BT129">
            <v>0</v>
          </cell>
          <cell r="BU129">
            <v>0</v>
          </cell>
          <cell r="BV129">
            <v>110</v>
          </cell>
          <cell r="BW129">
            <v>15</v>
          </cell>
          <cell r="BX129">
            <v>0</v>
          </cell>
          <cell r="BY129">
            <v>0</v>
          </cell>
          <cell r="BZ129">
            <v>0</v>
          </cell>
          <cell r="CA129">
            <v>9</v>
          </cell>
          <cell r="CB129">
            <v>2</v>
          </cell>
          <cell r="CC129">
            <v>0</v>
          </cell>
          <cell r="CD129">
            <v>84</v>
          </cell>
          <cell r="CE129">
            <v>27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49</v>
          </cell>
          <cell r="DU129">
            <v>1253</v>
          </cell>
          <cell r="DX129">
            <v>4702</v>
          </cell>
          <cell r="DY129">
            <v>51</v>
          </cell>
          <cell r="EB129">
            <v>1322</v>
          </cell>
          <cell r="EC129">
            <v>215</v>
          </cell>
        </row>
        <row r="130">
          <cell r="B130" t="str">
            <v>Kab. Semarang</v>
          </cell>
          <cell r="C130" t="str">
            <v>Prov. Jawa Tengah</v>
          </cell>
          <cell r="D130">
            <v>0</v>
          </cell>
          <cell r="E130">
            <v>0</v>
          </cell>
          <cell r="F130">
            <v>0</v>
          </cell>
          <cell r="G130">
            <v>7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14</v>
          </cell>
          <cell r="N130">
            <v>0</v>
          </cell>
          <cell r="O130">
            <v>137</v>
          </cell>
          <cell r="P130">
            <v>0</v>
          </cell>
          <cell r="Q130">
            <v>16</v>
          </cell>
          <cell r="R130">
            <v>0</v>
          </cell>
          <cell r="S130">
            <v>377</v>
          </cell>
          <cell r="AJ130">
            <v>13</v>
          </cell>
          <cell r="AK130">
            <v>80</v>
          </cell>
          <cell r="AL130">
            <v>168</v>
          </cell>
          <cell r="AM130">
            <v>1619</v>
          </cell>
          <cell r="AN130">
            <v>28</v>
          </cell>
          <cell r="AO130">
            <v>0</v>
          </cell>
          <cell r="AP130">
            <v>1078</v>
          </cell>
          <cell r="AQ130">
            <v>15</v>
          </cell>
          <cell r="AR130">
            <v>0</v>
          </cell>
          <cell r="AS130">
            <v>0</v>
          </cell>
          <cell r="AT130">
            <v>0</v>
          </cell>
          <cell r="AU130">
            <v>1</v>
          </cell>
          <cell r="AV130">
            <v>20</v>
          </cell>
          <cell r="AW130">
            <v>3</v>
          </cell>
          <cell r="AX130">
            <v>266</v>
          </cell>
          <cell r="AY130">
            <v>148</v>
          </cell>
          <cell r="BP130">
            <v>6</v>
          </cell>
          <cell r="BQ130">
            <v>16</v>
          </cell>
          <cell r="BR130">
            <v>33</v>
          </cell>
          <cell r="BS130">
            <v>808</v>
          </cell>
          <cell r="BT130">
            <v>1</v>
          </cell>
          <cell r="BU130">
            <v>0</v>
          </cell>
          <cell r="BV130">
            <v>151</v>
          </cell>
          <cell r="BW130">
            <v>12</v>
          </cell>
          <cell r="BX130">
            <v>0</v>
          </cell>
          <cell r="BY130">
            <v>1</v>
          </cell>
          <cell r="BZ130">
            <v>0</v>
          </cell>
          <cell r="CA130">
            <v>7</v>
          </cell>
          <cell r="CB130">
            <v>19</v>
          </cell>
          <cell r="CC130">
            <v>3</v>
          </cell>
          <cell r="CD130">
            <v>274</v>
          </cell>
          <cell r="CE130">
            <v>159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1</v>
          </cell>
          <cell r="DL130">
            <v>0</v>
          </cell>
          <cell r="DM130">
            <v>0</v>
          </cell>
          <cell r="DN130">
            <v>0</v>
          </cell>
          <cell r="DO130">
            <v>2</v>
          </cell>
          <cell r="DP130">
            <v>0</v>
          </cell>
          <cell r="DQ130">
            <v>0</v>
          </cell>
          <cell r="DR130">
            <v>0</v>
          </cell>
          <cell r="DS130">
            <v>2</v>
          </cell>
          <cell r="DT130">
            <v>13</v>
          </cell>
          <cell r="DU130">
            <v>1556</v>
          </cell>
          <cell r="DX130">
            <v>6233</v>
          </cell>
          <cell r="DY130">
            <v>116</v>
          </cell>
          <cell r="EB130">
            <v>1921</v>
          </cell>
          <cell r="EC130">
            <v>799</v>
          </cell>
        </row>
        <row r="131">
          <cell r="B131" t="str">
            <v>Kab. Sragen</v>
          </cell>
          <cell r="C131" t="str">
            <v>Prov. Jawa Tengah</v>
          </cell>
          <cell r="D131">
            <v>0</v>
          </cell>
          <cell r="E131">
            <v>0</v>
          </cell>
          <cell r="F131">
            <v>0</v>
          </cell>
          <cell r="G131">
            <v>13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11</v>
          </cell>
          <cell r="N131">
            <v>0</v>
          </cell>
          <cell r="O131">
            <v>198</v>
          </cell>
          <cell r="P131">
            <v>0</v>
          </cell>
          <cell r="Q131">
            <v>22</v>
          </cell>
          <cell r="R131">
            <v>0</v>
          </cell>
          <cell r="S131">
            <v>423</v>
          </cell>
          <cell r="AJ131">
            <v>13</v>
          </cell>
          <cell r="AK131">
            <v>24</v>
          </cell>
          <cell r="AL131">
            <v>414</v>
          </cell>
          <cell r="AM131">
            <v>1291</v>
          </cell>
          <cell r="AN131">
            <v>49</v>
          </cell>
          <cell r="AO131">
            <v>0</v>
          </cell>
          <cell r="AP131">
            <v>1518</v>
          </cell>
          <cell r="AQ131">
            <v>5</v>
          </cell>
          <cell r="AR131">
            <v>0</v>
          </cell>
          <cell r="AS131">
            <v>0</v>
          </cell>
          <cell r="AT131">
            <v>0</v>
          </cell>
          <cell r="AU131">
            <v>6</v>
          </cell>
          <cell r="AV131">
            <v>18</v>
          </cell>
          <cell r="AW131">
            <v>0</v>
          </cell>
          <cell r="AX131">
            <v>280</v>
          </cell>
          <cell r="AY131">
            <v>66</v>
          </cell>
          <cell r="BP131">
            <v>4</v>
          </cell>
          <cell r="BQ131">
            <v>8</v>
          </cell>
          <cell r="BR131">
            <v>127</v>
          </cell>
          <cell r="BS131">
            <v>655</v>
          </cell>
          <cell r="BT131">
            <v>4</v>
          </cell>
          <cell r="BU131">
            <v>0</v>
          </cell>
          <cell r="BV131">
            <v>251</v>
          </cell>
          <cell r="BW131">
            <v>4</v>
          </cell>
          <cell r="BX131">
            <v>2</v>
          </cell>
          <cell r="BY131">
            <v>0</v>
          </cell>
          <cell r="BZ131">
            <v>2</v>
          </cell>
          <cell r="CA131">
            <v>28</v>
          </cell>
          <cell r="CB131">
            <v>17</v>
          </cell>
          <cell r="CC131">
            <v>3</v>
          </cell>
          <cell r="CD131">
            <v>268</v>
          </cell>
          <cell r="CE131">
            <v>128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24</v>
          </cell>
          <cell r="DU131">
            <v>1655</v>
          </cell>
          <cell r="DX131">
            <v>6784</v>
          </cell>
          <cell r="DY131">
            <v>855</v>
          </cell>
          <cell r="EB131">
            <v>1917</v>
          </cell>
          <cell r="EC131">
            <v>793</v>
          </cell>
        </row>
        <row r="132">
          <cell r="B132" t="str">
            <v>Kab. Sukoharjo</v>
          </cell>
          <cell r="C132" t="str">
            <v>Prov. Jawa Tengah</v>
          </cell>
          <cell r="D132">
            <v>0</v>
          </cell>
          <cell r="E132">
            <v>0</v>
          </cell>
          <cell r="F132">
            <v>0</v>
          </cell>
          <cell r="G132">
            <v>8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24</v>
          </cell>
          <cell r="N132">
            <v>0</v>
          </cell>
          <cell r="O132">
            <v>191</v>
          </cell>
          <cell r="P132">
            <v>0</v>
          </cell>
          <cell r="Q132">
            <v>27</v>
          </cell>
          <cell r="R132">
            <v>0</v>
          </cell>
          <cell r="S132">
            <v>373</v>
          </cell>
          <cell r="AJ132">
            <v>17</v>
          </cell>
          <cell r="AK132">
            <v>66</v>
          </cell>
          <cell r="AL132">
            <v>294</v>
          </cell>
          <cell r="AM132">
            <v>1218</v>
          </cell>
          <cell r="AN132">
            <v>37</v>
          </cell>
          <cell r="AO132">
            <v>0</v>
          </cell>
          <cell r="AP132">
            <v>987</v>
          </cell>
          <cell r="AQ132">
            <v>49</v>
          </cell>
          <cell r="AR132">
            <v>0</v>
          </cell>
          <cell r="AS132">
            <v>1</v>
          </cell>
          <cell r="AT132">
            <v>1</v>
          </cell>
          <cell r="AU132">
            <v>8</v>
          </cell>
          <cell r="AV132">
            <v>23</v>
          </cell>
          <cell r="AW132">
            <v>0</v>
          </cell>
          <cell r="AX132">
            <v>315</v>
          </cell>
          <cell r="AY132">
            <v>87</v>
          </cell>
          <cell r="BP132">
            <v>2</v>
          </cell>
          <cell r="BQ132">
            <v>16</v>
          </cell>
          <cell r="BR132">
            <v>78</v>
          </cell>
          <cell r="BS132">
            <v>887</v>
          </cell>
          <cell r="BT132">
            <v>1</v>
          </cell>
          <cell r="BU132">
            <v>1</v>
          </cell>
          <cell r="BV132">
            <v>187</v>
          </cell>
          <cell r="BW132">
            <v>12</v>
          </cell>
          <cell r="BX132">
            <v>0</v>
          </cell>
          <cell r="BY132">
            <v>0</v>
          </cell>
          <cell r="BZ132">
            <v>3</v>
          </cell>
          <cell r="CA132">
            <v>25</v>
          </cell>
          <cell r="CB132">
            <v>23</v>
          </cell>
          <cell r="CC132">
            <v>0</v>
          </cell>
          <cell r="CD132">
            <v>290</v>
          </cell>
          <cell r="CE132">
            <v>84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15</v>
          </cell>
          <cell r="DU132">
            <v>1247</v>
          </cell>
          <cell r="DX132">
            <v>5308</v>
          </cell>
          <cell r="DY132">
            <v>273</v>
          </cell>
          <cell r="EB132">
            <v>1826</v>
          </cell>
          <cell r="EC132">
            <v>553</v>
          </cell>
        </row>
        <row r="133">
          <cell r="B133" t="str">
            <v>Kab. Tegal</v>
          </cell>
          <cell r="C133" t="str">
            <v>Prov. Jawa Tengah</v>
          </cell>
          <cell r="D133">
            <v>0</v>
          </cell>
          <cell r="E133">
            <v>0</v>
          </cell>
          <cell r="F133">
            <v>0</v>
          </cell>
          <cell r="G133">
            <v>9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3</v>
          </cell>
          <cell r="N133">
            <v>0</v>
          </cell>
          <cell r="O133">
            <v>25</v>
          </cell>
          <cell r="P133">
            <v>0</v>
          </cell>
          <cell r="Q133">
            <v>28</v>
          </cell>
          <cell r="R133">
            <v>0</v>
          </cell>
          <cell r="S133">
            <v>269</v>
          </cell>
          <cell r="AJ133">
            <v>17</v>
          </cell>
          <cell r="AK133">
            <v>67</v>
          </cell>
          <cell r="AL133">
            <v>198</v>
          </cell>
          <cell r="AM133">
            <v>2322</v>
          </cell>
          <cell r="AN133">
            <v>72</v>
          </cell>
          <cell r="AO133">
            <v>0</v>
          </cell>
          <cell r="AP133">
            <v>1953</v>
          </cell>
          <cell r="AQ133">
            <v>40</v>
          </cell>
          <cell r="AR133">
            <v>0</v>
          </cell>
          <cell r="AS133">
            <v>0</v>
          </cell>
          <cell r="AT133">
            <v>1</v>
          </cell>
          <cell r="AU133">
            <v>5</v>
          </cell>
          <cell r="AV133">
            <v>6</v>
          </cell>
          <cell r="AW133">
            <v>0</v>
          </cell>
          <cell r="AX133">
            <v>146</v>
          </cell>
          <cell r="AY133">
            <v>54</v>
          </cell>
          <cell r="BP133">
            <v>5</v>
          </cell>
          <cell r="BQ133">
            <v>14</v>
          </cell>
          <cell r="BR133">
            <v>52</v>
          </cell>
          <cell r="BS133">
            <v>832</v>
          </cell>
          <cell r="BT133">
            <v>1</v>
          </cell>
          <cell r="BU133">
            <v>0</v>
          </cell>
          <cell r="BV133">
            <v>382</v>
          </cell>
          <cell r="BW133">
            <v>32</v>
          </cell>
          <cell r="BX133">
            <v>0</v>
          </cell>
          <cell r="BY133">
            <v>0</v>
          </cell>
          <cell r="BZ133">
            <v>0</v>
          </cell>
          <cell r="CA133">
            <v>4</v>
          </cell>
          <cell r="CB133">
            <v>15</v>
          </cell>
          <cell r="CC133">
            <v>3</v>
          </cell>
          <cell r="CD133">
            <v>363</v>
          </cell>
          <cell r="CE133">
            <v>174</v>
          </cell>
          <cell r="CV133">
            <v>0</v>
          </cell>
          <cell r="CW133">
            <v>0</v>
          </cell>
          <cell r="CX133">
            <v>0</v>
          </cell>
          <cell r="CY133">
            <v>1</v>
          </cell>
          <cell r="CZ133">
            <v>0</v>
          </cell>
          <cell r="DA133">
            <v>0</v>
          </cell>
          <cell r="DB133">
            <v>0</v>
          </cell>
          <cell r="DC133">
            <v>3</v>
          </cell>
          <cell r="DD133">
            <v>0</v>
          </cell>
          <cell r="DE133">
            <v>0</v>
          </cell>
          <cell r="DF133">
            <v>0</v>
          </cell>
          <cell r="DG133">
            <v>1</v>
          </cell>
          <cell r="DH133">
            <v>0</v>
          </cell>
          <cell r="DI133">
            <v>0</v>
          </cell>
          <cell r="DJ133">
            <v>0</v>
          </cell>
          <cell r="DK133">
            <v>3</v>
          </cell>
          <cell r="DL133">
            <v>0</v>
          </cell>
          <cell r="DM133">
            <v>0</v>
          </cell>
          <cell r="DN133">
            <v>0</v>
          </cell>
          <cell r="DO133">
            <v>1</v>
          </cell>
          <cell r="DP133">
            <v>0</v>
          </cell>
          <cell r="DQ133">
            <v>0</v>
          </cell>
          <cell r="DR133">
            <v>0</v>
          </cell>
          <cell r="DS133">
            <v>3</v>
          </cell>
          <cell r="DT133">
            <v>20</v>
          </cell>
          <cell r="DU133">
            <v>1458</v>
          </cell>
          <cell r="DX133">
            <v>10631</v>
          </cell>
          <cell r="DY133">
            <v>12</v>
          </cell>
          <cell r="EB133">
            <v>2513</v>
          </cell>
          <cell r="EC133">
            <v>983</v>
          </cell>
        </row>
        <row r="134">
          <cell r="B134" t="str">
            <v>Kab. Temanggung</v>
          </cell>
          <cell r="C134" t="str">
            <v>Prov. Jawa Tengah</v>
          </cell>
          <cell r="D134">
            <v>0</v>
          </cell>
          <cell r="E134">
            <v>2</v>
          </cell>
          <cell r="F134">
            <v>0</v>
          </cell>
          <cell r="G134">
            <v>8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1</v>
          </cell>
          <cell r="N134">
            <v>0</v>
          </cell>
          <cell r="O134">
            <v>101</v>
          </cell>
          <cell r="P134">
            <v>0</v>
          </cell>
          <cell r="Q134">
            <v>17</v>
          </cell>
          <cell r="R134">
            <v>0</v>
          </cell>
          <cell r="S134">
            <v>282</v>
          </cell>
          <cell r="AJ134">
            <v>24</v>
          </cell>
          <cell r="AK134">
            <v>24</v>
          </cell>
          <cell r="AL134">
            <v>106</v>
          </cell>
          <cell r="AM134">
            <v>1235</v>
          </cell>
          <cell r="AN134">
            <v>28</v>
          </cell>
          <cell r="AO134">
            <v>0</v>
          </cell>
          <cell r="AP134">
            <v>1009</v>
          </cell>
          <cell r="AQ134">
            <v>13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21</v>
          </cell>
          <cell r="AW134">
            <v>1</v>
          </cell>
          <cell r="AX134">
            <v>138</v>
          </cell>
          <cell r="AY134">
            <v>68</v>
          </cell>
          <cell r="BP134">
            <v>2</v>
          </cell>
          <cell r="BQ134">
            <v>8</v>
          </cell>
          <cell r="BR134">
            <v>41</v>
          </cell>
          <cell r="BS134">
            <v>557</v>
          </cell>
          <cell r="BT134">
            <v>3</v>
          </cell>
          <cell r="BU134">
            <v>0</v>
          </cell>
          <cell r="BV134">
            <v>164</v>
          </cell>
          <cell r="BW134">
            <v>19</v>
          </cell>
          <cell r="BX134">
            <v>0</v>
          </cell>
          <cell r="BY134">
            <v>1</v>
          </cell>
          <cell r="BZ134">
            <v>0</v>
          </cell>
          <cell r="CA134">
            <v>8</v>
          </cell>
          <cell r="CB134">
            <v>18</v>
          </cell>
          <cell r="CC134">
            <v>0</v>
          </cell>
          <cell r="CD134">
            <v>148</v>
          </cell>
          <cell r="CE134">
            <v>105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23</v>
          </cell>
          <cell r="DU134">
            <v>1128</v>
          </cell>
          <cell r="DX134">
            <v>5249</v>
          </cell>
          <cell r="DY134">
            <v>89</v>
          </cell>
          <cell r="EB134">
            <v>1426</v>
          </cell>
          <cell r="EC134">
            <v>563</v>
          </cell>
        </row>
        <row r="135">
          <cell r="B135" t="str">
            <v>Kab. Wonogiri</v>
          </cell>
          <cell r="C135" t="str">
            <v>Prov. Jawa Tengah</v>
          </cell>
          <cell r="D135">
            <v>0</v>
          </cell>
          <cell r="E135">
            <v>0</v>
          </cell>
          <cell r="F135">
            <v>0</v>
          </cell>
          <cell r="G135">
            <v>42</v>
          </cell>
          <cell r="H135">
            <v>0</v>
          </cell>
          <cell r="I135">
            <v>0</v>
          </cell>
          <cell r="J135">
            <v>0</v>
          </cell>
          <cell r="K135">
            <v>1</v>
          </cell>
          <cell r="L135">
            <v>0</v>
          </cell>
          <cell r="M135">
            <v>18</v>
          </cell>
          <cell r="N135">
            <v>0</v>
          </cell>
          <cell r="O135">
            <v>196</v>
          </cell>
          <cell r="P135">
            <v>0</v>
          </cell>
          <cell r="Q135">
            <v>10</v>
          </cell>
          <cell r="R135">
            <v>0</v>
          </cell>
          <cell r="S135">
            <v>311</v>
          </cell>
          <cell r="AJ135">
            <v>6</v>
          </cell>
          <cell r="AK135">
            <v>21</v>
          </cell>
          <cell r="AL135">
            <v>375</v>
          </cell>
          <cell r="AM135">
            <v>1534</v>
          </cell>
          <cell r="AN135">
            <v>16</v>
          </cell>
          <cell r="AO135">
            <v>0</v>
          </cell>
          <cell r="AP135">
            <v>2021</v>
          </cell>
          <cell r="AQ135">
            <v>16</v>
          </cell>
          <cell r="AR135">
            <v>0</v>
          </cell>
          <cell r="AS135">
            <v>0</v>
          </cell>
          <cell r="AT135">
            <v>2</v>
          </cell>
          <cell r="AU135">
            <v>3</v>
          </cell>
          <cell r="AV135">
            <v>4</v>
          </cell>
          <cell r="AW135">
            <v>0</v>
          </cell>
          <cell r="AX135">
            <v>204</v>
          </cell>
          <cell r="AY135">
            <v>40</v>
          </cell>
          <cell r="BP135">
            <v>5</v>
          </cell>
          <cell r="BQ135">
            <v>11</v>
          </cell>
          <cell r="BR135">
            <v>108</v>
          </cell>
          <cell r="BS135">
            <v>1134</v>
          </cell>
          <cell r="BT135">
            <v>3</v>
          </cell>
          <cell r="BU135">
            <v>0</v>
          </cell>
          <cell r="BV135">
            <v>468</v>
          </cell>
          <cell r="BW135">
            <v>21</v>
          </cell>
          <cell r="BX135">
            <v>0</v>
          </cell>
          <cell r="BY135">
            <v>0</v>
          </cell>
          <cell r="BZ135">
            <v>6</v>
          </cell>
          <cell r="CA135">
            <v>65</v>
          </cell>
          <cell r="CB135">
            <v>8</v>
          </cell>
          <cell r="CC135">
            <v>0</v>
          </cell>
          <cell r="CD135">
            <v>160</v>
          </cell>
          <cell r="CE135">
            <v>126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80</v>
          </cell>
          <cell r="DU135">
            <v>1268</v>
          </cell>
          <cell r="DX135">
            <v>8602</v>
          </cell>
          <cell r="DY135">
            <v>23</v>
          </cell>
          <cell r="EB135">
            <v>2400</v>
          </cell>
          <cell r="EC135">
            <v>550</v>
          </cell>
        </row>
        <row r="136">
          <cell r="B136" t="str">
            <v>Kab. Wonosobo</v>
          </cell>
          <cell r="C136" t="str">
            <v>Prov. Jawa Tengah</v>
          </cell>
          <cell r="D136">
            <v>0</v>
          </cell>
          <cell r="E136">
            <v>0</v>
          </cell>
          <cell r="F136">
            <v>0</v>
          </cell>
          <cell r="G136">
            <v>6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7</v>
          </cell>
          <cell r="N136">
            <v>0</v>
          </cell>
          <cell r="O136">
            <v>81</v>
          </cell>
          <cell r="P136">
            <v>0</v>
          </cell>
          <cell r="Q136">
            <v>11</v>
          </cell>
          <cell r="R136">
            <v>0</v>
          </cell>
          <cell r="S136">
            <v>221</v>
          </cell>
          <cell r="AJ136">
            <v>13</v>
          </cell>
          <cell r="AK136">
            <v>29</v>
          </cell>
          <cell r="AL136">
            <v>262</v>
          </cell>
          <cell r="AM136">
            <v>1712</v>
          </cell>
          <cell r="AN136">
            <v>47</v>
          </cell>
          <cell r="AO136">
            <v>0</v>
          </cell>
          <cell r="AP136">
            <v>835</v>
          </cell>
          <cell r="AQ136">
            <v>4</v>
          </cell>
          <cell r="AR136">
            <v>0</v>
          </cell>
          <cell r="AS136">
            <v>0</v>
          </cell>
          <cell r="AT136">
            <v>0</v>
          </cell>
          <cell r="AU136">
            <v>7</v>
          </cell>
          <cell r="AV136">
            <v>3</v>
          </cell>
          <cell r="AW136">
            <v>0</v>
          </cell>
          <cell r="AX136">
            <v>73</v>
          </cell>
          <cell r="AY136">
            <v>30</v>
          </cell>
          <cell r="BP136">
            <v>1</v>
          </cell>
          <cell r="BQ136">
            <v>11</v>
          </cell>
          <cell r="BR136">
            <v>70</v>
          </cell>
          <cell r="BS136">
            <v>724</v>
          </cell>
          <cell r="BT136">
            <v>3</v>
          </cell>
          <cell r="BU136">
            <v>1</v>
          </cell>
          <cell r="BV136">
            <v>280</v>
          </cell>
          <cell r="BW136">
            <v>11</v>
          </cell>
          <cell r="BX136">
            <v>0</v>
          </cell>
          <cell r="BY136">
            <v>1</v>
          </cell>
          <cell r="BZ136">
            <v>0</v>
          </cell>
          <cell r="CA136">
            <v>21</v>
          </cell>
          <cell r="CB136">
            <v>17</v>
          </cell>
          <cell r="CC136">
            <v>4</v>
          </cell>
          <cell r="CD136">
            <v>228</v>
          </cell>
          <cell r="CE136">
            <v>75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21</v>
          </cell>
          <cell r="DU136">
            <v>1110</v>
          </cell>
          <cell r="DX136">
            <v>6352</v>
          </cell>
          <cell r="DY136">
            <v>28</v>
          </cell>
          <cell r="EB136">
            <v>1863</v>
          </cell>
          <cell r="EC136">
            <v>549</v>
          </cell>
        </row>
        <row r="137">
          <cell r="B137" t="str">
            <v>Kota Magelang</v>
          </cell>
          <cell r="C137" t="str">
            <v>Prov. Jawa Tengah</v>
          </cell>
          <cell r="D137">
            <v>0</v>
          </cell>
          <cell r="E137">
            <v>0</v>
          </cell>
          <cell r="F137">
            <v>0</v>
          </cell>
          <cell r="G137">
            <v>2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42</v>
          </cell>
          <cell r="P137">
            <v>0</v>
          </cell>
          <cell r="Q137">
            <v>4</v>
          </cell>
          <cell r="R137">
            <v>0</v>
          </cell>
          <cell r="S137">
            <v>73</v>
          </cell>
          <cell r="AJ137">
            <v>7</v>
          </cell>
          <cell r="AK137">
            <v>13</v>
          </cell>
          <cell r="AL137">
            <v>92</v>
          </cell>
          <cell r="AM137">
            <v>174</v>
          </cell>
          <cell r="AN137">
            <v>1</v>
          </cell>
          <cell r="AO137">
            <v>0</v>
          </cell>
          <cell r="AP137">
            <v>165</v>
          </cell>
          <cell r="AQ137">
            <v>1</v>
          </cell>
          <cell r="AR137">
            <v>0</v>
          </cell>
          <cell r="AS137">
            <v>0</v>
          </cell>
          <cell r="AT137">
            <v>1</v>
          </cell>
          <cell r="AU137">
            <v>1</v>
          </cell>
          <cell r="AV137">
            <v>2</v>
          </cell>
          <cell r="AW137">
            <v>0</v>
          </cell>
          <cell r="AX137">
            <v>102</v>
          </cell>
          <cell r="AY137">
            <v>58</v>
          </cell>
          <cell r="BP137">
            <v>0</v>
          </cell>
          <cell r="BQ137">
            <v>8</v>
          </cell>
          <cell r="BR137">
            <v>31</v>
          </cell>
          <cell r="BS137">
            <v>275</v>
          </cell>
          <cell r="BT137">
            <v>0</v>
          </cell>
          <cell r="BU137">
            <v>0</v>
          </cell>
          <cell r="BV137">
            <v>77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2</v>
          </cell>
          <cell r="CB137">
            <v>5</v>
          </cell>
          <cell r="CC137">
            <v>0</v>
          </cell>
          <cell r="CD137">
            <v>49</v>
          </cell>
          <cell r="CE137">
            <v>31</v>
          </cell>
          <cell r="CV137">
            <v>0</v>
          </cell>
          <cell r="CW137">
            <v>0</v>
          </cell>
          <cell r="CX137">
            <v>0</v>
          </cell>
          <cell r="CY137">
            <v>4</v>
          </cell>
          <cell r="CZ137">
            <v>0</v>
          </cell>
          <cell r="DA137">
            <v>0</v>
          </cell>
          <cell r="DB137">
            <v>0</v>
          </cell>
          <cell r="DC137">
            <v>1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0</v>
          </cell>
          <cell r="DI137">
            <v>0</v>
          </cell>
          <cell r="DJ137">
            <v>0</v>
          </cell>
          <cell r="DK137">
            <v>1</v>
          </cell>
          <cell r="DL137">
            <v>0</v>
          </cell>
          <cell r="DM137">
            <v>0</v>
          </cell>
          <cell r="DN137">
            <v>0</v>
          </cell>
          <cell r="DO137">
            <v>4</v>
          </cell>
          <cell r="DP137">
            <v>0</v>
          </cell>
          <cell r="DQ137">
            <v>0</v>
          </cell>
          <cell r="DR137">
            <v>0</v>
          </cell>
          <cell r="DS137">
            <v>1</v>
          </cell>
          <cell r="DT137">
            <v>7</v>
          </cell>
          <cell r="DU137">
            <v>260</v>
          </cell>
          <cell r="DX137">
            <v>915</v>
          </cell>
          <cell r="DY137">
            <v>68</v>
          </cell>
          <cell r="EB137">
            <v>599</v>
          </cell>
          <cell r="EC137">
            <v>106</v>
          </cell>
        </row>
        <row r="138">
          <cell r="B138" t="str">
            <v>Kota Pekalongan</v>
          </cell>
          <cell r="C138" t="str">
            <v>Prov. Jawa Tengah</v>
          </cell>
          <cell r="D138">
            <v>0</v>
          </cell>
          <cell r="E138">
            <v>1</v>
          </cell>
          <cell r="F138">
            <v>0</v>
          </cell>
          <cell r="G138">
            <v>19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2</v>
          </cell>
          <cell r="N138">
            <v>0</v>
          </cell>
          <cell r="O138">
            <v>23</v>
          </cell>
          <cell r="P138">
            <v>0</v>
          </cell>
          <cell r="Q138">
            <v>6</v>
          </cell>
          <cell r="R138">
            <v>0</v>
          </cell>
          <cell r="S138">
            <v>124</v>
          </cell>
          <cell r="AJ138">
            <v>4</v>
          </cell>
          <cell r="AK138">
            <v>13</v>
          </cell>
          <cell r="AL138">
            <v>160</v>
          </cell>
          <cell r="AM138">
            <v>453</v>
          </cell>
          <cell r="AN138">
            <v>9</v>
          </cell>
          <cell r="AO138">
            <v>0</v>
          </cell>
          <cell r="AP138">
            <v>155</v>
          </cell>
          <cell r="AQ138">
            <v>0</v>
          </cell>
          <cell r="AR138">
            <v>0</v>
          </cell>
          <cell r="AS138">
            <v>0</v>
          </cell>
          <cell r="AT138">
            <v>2</v>
          </cell>
          <cell r="AU138">
            <v>0</v>
          </cell>
          <cell r="AV138">
            <v>14</v>
          </cell>
          <cell r="AW138">
            <v>2</v>
          </cell>
          <cell r="AX138">
            <v>178</v>
          </cell>
          <cell r="AY138">
            <v>110</v>
          </cell>
          <cell r="BP138">
            <v>0</v>
          </cell>
          <cell r="BQ138">
            <v>2</v>
          </cell>
          <cell r="BR138">
            <v>35</v>
          </cell>
          <cell r="BS138">
            <v>291</v>
          </cell>
          <cell r="BT138">
            <v>2</v>
          </cell>
          <cell r="BU138">
            <v>0</v>
          </cell>
          <cell r="BV138">
            <v>71</v>
          </cell>
          <cell r="BW138">
            <v>5</v>
          </cell>
          <cell r="BX138">
            <v>0</v>
          </cell>
          <cell r="BY138">
            <v>0</v>
          </cell>
          <cell r="BZ138">
            <v>0</v>
          </cell>
          <cell r="CA138">
            <v>23</v>
          </cell>
          <cell r="CB138">
            <v>3</v>
          </cell>
          <cell r="CC138">
            <v>1</v>
          </cell>
          <cell r="CD138">
            <v>114</v>
          </cell>
          <cell r="CE138">
            <v>35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27</v>
          </cell>
          <cell r="DU138">
            <v>379</v>
          </cell>
          <cell r="DX138">
            <v>1242</v>
          </cell>
          <cell r="DY138">
            <v>93</v>
          </cell>
          <cell r="EB138">
            <v>682</v>
          </cell>
          <cell r="EC138">
            <v>239</v>
          </cell>
        </row>
        <row r="139">
          <cell r="B139" t="str">
            <v>Kota Salatiga</v>
          </cell>
          <cell r="C139" t="str">
            <v>Prov. Jawa Tengah</v>
          </cell>
          <cell r="D139">
            <v>0</v>
          </cell>
          <cell r="E139">
            <v>0</v>
          </cell>
          <cell r="F139">
            <v>0</v>
          </cell>
          <cell r="G139">
            <v>4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</v>
          </cell>
          <cell r="N139">
            <v>0</v>
          </cell>
          <cell r="O139">
            <v>30</v>
          </cell>
          <cell r="P139">
            <v>0</v>
          </cell>
          <cell r="Q139">
            <v>2</v>
          </cell>
          <cell r="R139">
            <v>0</v>
          </cell>
          <cell r="S139">
            <v>54</v>
          </cell>
          <cell r="AJ139">
            <v>5</v>
          </cell>
          <cell r="AK139">
            <v>12</v>
          </cell>
          <cell r="AL139">
            <v>117</v>
          </cell>
          <cell r="AM139">
            <v>282</v>
          </cell>
          <cell r="AN139">
            <v>3</v>
          </cell>
          <cell r="AO139">
            <v>0</v>
          </cell>
          <cell r="AP139">
            <v>127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</v>
          </cell>
          <cell r="AV139">
            <v>9</v>
          </cell>
          <cell r="AW139">
            <v>0</v>
          </cell>
          <cell r="AX139">
            <v>134</v>
          </cell>
          <cell r="AY139">
            <v>60</v>
          </cell>
          <cell r="BP139">
            <v>0</v>
          </cell>
          <cell r="BQ139">
            <v>3</v>
          </cell>
          <cell r="BR139">
            <v>92</v>
          </cell>
          <cell r="BS139">
            <v>284</v>
          </cell>
          <cell r="BT139">
            <v>0</v>
          </cell>
          <cell r="BU139">
            <v>0</v>
          </cell>
          <cell r="BV139">
            <v>24</v>
          </cell>
          <cell r="BW139">
            <v>5</v>
          </cell>
          <cell r="BX139">
            <v>0</v>
          </cell>
          <cell r="BY139">
            <v>0</v>
          </cell>
          <cell r="BZ139">
            <v>2</v>
          </cell>
          <cell r="CA139">
            <v>12</v>
          </cell>
          <cell r="CB139">
            <v>5</v>
          </cell>
          <cell r="CC139">
            <v>2</v>
          </cell>
          <cell r="CD139">
            <v>93</v>
          </cell>
          <cell r="CE139">
            <v>49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11</v>
          </cell>
          <cell r="DU139">
            <v>338</v>
          </cell>
          <cell r="DX139">
            <v>1127</v>
          </cell>
          <cell r="DY139">
            <v>261</v>
          </cell>
          <cell r="EB139">
            <v>504</v>
          </cell>
          <cell r="EC139">
            <v>262</v>
          </cell>
        </row>
        <row r="140">
          <cell r="B140" t="str">
            <v>Kota Semarang</v>
          </cell>
          <cell r="C140" t="str">
            <v>Prov. Jawa Tengah</v>
          </cell>
          <cell r="D140">
            <v>0</v>
          </cell>
          <cell r="E140">
            <v>0</v>
          </cell>
          <cell r="F140">
            <v>0</v>
          </cell>
          <cell r="G140">
            <v>26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29</v>
          </cell>
          <cell r="N140">
            <v>0</v>
          </cell>
          <cell r="O140">
            <v>169</v>
          </cell>
          <cell r="P140">
            <v>0</v>
          </cell>
          <cell r="Q140">
            <v>51</v>
          </cell>
          <cell r="R140">
            <v>0</v>
          </cell>
          <cell r="S140">
            <v>650</v>
          </cell>
          <cell r="AJ140">
            <v>27</v>
          </cell>
          <cell r="AK140">
            <v>75</v>
          </cell>
          <cell r="AL140">
            <v>430</v>
          </cell>
          <cell r="AM140">
            <v>1404</v>
          </cell>
          <cell r="AN140">
            <v>4</v>
          </cell>
          <cell r="AO140">
            <v>0</v>
          </cell>
          <cell r="AP140">
            <v>1044</v>
          </cell>
          <cell r="AQ140">
            <v>19</v>
          </cell>
          <cell r="AR140">
            <v>0</v>
          </cell>
          <cell r="AS140">
            <v>0</v>
          </cell>
          <cell r="AT140">
            <v>3</v>
          </cell>
          <cell r="AU140">
            <v>3</v>
          </cell>
          <cell r="AV140">
            <v>58</v>
          </cell>
          <cell r="AW140">
            <v>9</v>
          </cell>
          <cell r="AX140">
            <v>1119</v>
          </cell>
          <cell r="AY140">
            <v>623</v>
          </cell>
          <cell r="BP140">
            <v>3</v>
          </cell>
          <cell r="BQ140">
            <v>25</v>
          </cell>
          <cell r="BR140">
            <v>50</v>
          </cell>
          <cell r="BS140">
            <v>902</v>
          </cell>
          <cell r="BT140">
            <v>0</v>
          </cell>
          <cell r="BU140">
            <v>0</v>
          </cell>
          <cell r="BV140">
            <v>237</v>
          </cell>
          <cell r="BW140">
            <v>8</v>
          </cell>
          <cell r="BX140">
            <v>0</v>
          </cell>
          <cell r="BY140">
            <v>1</v>
          </cell>
          <cell r="BZ140">
            <v>4</v>
          </cell>
          <cell r="CA140">
            <v>8</v>
          </cell>
          <cell r="CB140">
            <v>34</v>
          </cell>
          <cell r="CC140">
            <v>9</v>
          </cell>
          <cell r="CD140">
            <v>1007</v>
          </cell>
          <cell r="CE140">
            <v>620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49</v>
          </cell>
          <cell r="DU140">
            <v>2827</v>
          </cell>
          <cell r="DX140">
            <v>6977</v>
          </cell>
          <cell r="DY140">
            <v>86</v>
          </cell>
          <cell r="EB140">
            <v>2465</v>
          </cell>
          <cell r="EC140">
            <v>2621</v>
          </cell>
        </row>
        <row r="141">
          <cell r="B141" t="str">
            <v>Kota Surakarta</v>
          </cell>
          <cell r="C141" t="str">
            <v>Prov. Jawa Tengah</v>
          </cell>
          <cell r="D141">
            <v>0</v>
          </cell>
          <cell r="E141">
            <v>2</v>
          </cell>
          <cell r="F141">
            <v>0</v>
          </cell>
          <cell r="G141">
            <v>15</v>
          </cell>
          <cell r="H141">
            <v>0</v>
          </cell>
          <cell r="I141">
            <v>0</v>
          </cell>
          <cell r="J141">
            <v>0</v>
          </cell>
          <cell r="K141">
            <v>1</v>
          </cell>
          <cell r="L141">
            <v>0</v>
          </cell>
          <cell r="M141">
            <v>15</v>
          </cell>
          <cell r="N141">
            <v>0</v>
          </cell>
          <cell r="O141">
            <v>63</v>
          </cell>
          <cell r="P141">
            <v>0</v>
          </cell>
          <cell r="Q141">
            <v>31</v>
          </cell>
          <cell r="R141">
            <v>0</v>
          </cell>
          <cell r="S141">
            <v>341</v>
          </cell>
          <cell r="AJ141">
            <v>16</v>
          </cell>
          <cell r="AK141">
            <v>26</v>
          </cell>
          <cell r="AL141">
            <v>194</v>
          </cell>
          <cell r="AM141">
            <v>864</v>
          </cell>
          <cell r="AN141">
            <v>22</v>
          </cell>
          <cell r="AO141">
            <v>1</v>
          </cell>
          <cell r="AP141">
            <v>336</v>
          </cell>
          <cell r="AQ141">
            <v>4</v>
          </cell>
          <cell r="AR141">
            <v>0</v>
          </cell>
          <cell r="AS141">
            <v>0</v>
          </cell>
          <cell r="AT141">
            <v>9</v>
          </cell>
          <cell r="AU141">
            <v>80</v>
          </cell>
          <cell r="AV141">
            <v>68</v>
          </cell>
          <cell r="AW141">
            <v>1</v>
          </cell>
          <cell r="AX141">
            <v>746</v>
          </cell>
          <cell r="AY141">
            <v>443</v>
          </cell>
          <cell r="BP141">
            <v>5</v>
          </cell>
          <cell r="BQ141">
            <v>13</v>
          </cell>
          <cell r="BR141">
            <v>69</v>
          </cell>
          <cell r="BS141">
            <v>685</v>
          </cell>
          <cell r="BT141">
            <v>1</v>
          </cell>
          <cell r="BU141">
            <v>0</v>
          </cell>
          <cell r="BV141">
            <v>65</v>
          </cell>
          <cell r="BW141">
            <v>14</v>
          </cell>
          <cell r="BX141">
            <v>0</v>
          </cell>
          <cell r="BY141">
            <v>2</v>
          </cell>
          <cell r="BZ141">
            <v>3</v>
          </cell>
          <cell r="CA141">
            <v>83</v>
          </cell>
          <cell r="CB141">
            <v>10</v>
          </cell>
          <cell r="CC141">
            <v>1</v>
          </cell>
          <cell r="CD141">
            <v>406</v>
          </cell>
          <cell r="CE141">
            <v>226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47</v>
          </cell>
          <cell r="DU141">
            <v>1153</v>
          </cell>
          <cell r="DX141">
            <v>2736</v>
          </cell>
          <cell r="DY141">
            <v>186</v>
          </cell>
          <cell r="EB141">
            <v>1340</v>
          </cell>
          <cell r="EC141">
            <v>1042</v>
          </cell>
        </row>
        <row r="142">
          <cell r="B142" t="str">
            <v>Kota Tegal</v>
          </cell>
          <cell r="C142" t="str">
            <v>Prov. Jawa Tengah</v>
          </cell>
          <cell r="D142">
            <v>0</v>
          </cell>
          <cell r="E142">
            <v>0</v>
          </cell>
          <cell r="F142">
            <v>0</v>
          </cell>
          <cell r="G142">
            <v>23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2</v>
          </cell>
          <cell r="N142">
            <v>0</v>
          </cell>
          <cell r="O142">
            <v>13</v>
          </cell>
          <cell r="P142">
            <v>0</v>
          </cell>
          <cell r="Q142">
            <v>6</v>
          </cell>
          <cell r="R142">
            <v>0</v>
          </cell>
          <cell r="S142">
            <v>97</v>
          </cell>
          <cell r="AJ142">
            <v>3</v>
          </cell>
          <cell r="AK142">
            <v>15</v>
          </cell>
          <cell r="AL142">
            <v>144</v>
          </cell>
          <cell r="AM142">
            <v>447</v>
          </cell>
          <cell r="AN142">
            <v>5</v>
          </cell>
          <cell r="AO142">
            <v>0</v>
          </cell>
          <cell r="AP142">
            <v>191</v>
          </cell>
          <cell r="AQ142">
            <v>1</v>
          </cell>
          <cell r="AR142">
            <v>0</v>
          </cell>
          <cell r="AS142">
            <v>1</v>
          </cell>
          <cell r="AT142">
            <v>2</v>
          </cell>
          <cell r="AU142">
            <v>4</v>
          </cell>
          <cell r="AV142">
            <v>3</v>
          </cell>
          <cell r="AW142">
            <v>0</v>
          </cell>
          <cell r="AX142">
            <v>137</v>
          </cell>
          <cell r="AY142">
            <v>74</v>
          </cell>
          <cell r="BP142">
            <v>0</v>
          </cell>
          <cell r="BQ142">
            <v>2</v>
          </cell>
          <cell r="BR142">
            <v>21</v>
          </cell>
          <cell r="BS142">
            <v>300</v>
          </cell>
          <cell r="BT142">
            <v>1</v>
          </cell>
          <cell r="BU142">
            <v>0</v>
          </cell>
          <cell r="BV142">
            <v>15</v>
          </cell>
          <cell r="BW142">
            <v>4</v>
          </cell>
          <cell r="BX142">
            <v>0</v>
          </cell>
          <cell r="BY142">
            <v>0</v>
          </cell>
          <cell r="BZ142">
            <v>0</v>
          </cell>
          <cell r="CA142">
            <v>2</v>
          </cell>
          <cell r="CB142">
            <v>6</v>
          </cell>
          <cell r="CC142">
            <v>1</v>
          </cell>
          <cell r="CD142">
            <v>89</v>
          </cell>
          <cell r="CE142">
            <v>38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2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2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2</v>
          </cell>
          <cell r="DT142">
            <v>31</v>
          </cell>
          <cell r="DU142">
            <v>294</v>
          </cell>
          <cell r="DX142">
            <v>1774</v>
          </cell>
          <cell r="DY142">
            <v>72</v>
          </cell>
          <cell r="EB142">
            <v>785</v>
          </cell>
          <cell r="EC142">
            <v>229</v>
          </cell>
        </row>
        <row r="143">
          <cell r="B143" t="str">
            <v>Kab. Bangkalan</v>
          </cell>
          <cell r="C143" t="str">
            <v>Prov. Jawa Timur</v>
          </cell>
          <cell r="D143">
            <v>0</v>
          </cell>
          <cell r="E143">
            <v>0</v>
          </cell>
          <cell r="F143">
            <v>0</v>
          </cell>
          <cell r="G143">
            <v>2</v>
          </cell>
          <cell r="H143">
            <v>0</v>
          </cell>
          <cell r="I143">
            <v>0</v>
          </cell>
          <cell r="J143">
            <v>0</v>
          </cell>
          <cell r="K143">
            <v>2</v>
          </cell>
          <cell r="L143">
            <v>0</v>
          </cell>
          <cell r="M143">
            <v>1</v>
          </cell>
          <cell r="N143">
            <v>0</v>
          </cell>
          <cell r="O143">
            <v>64</v>
          </cell>
          <cell r="P143">
            <v>0</v>
          </cell>
          <cell r="Q143">
            <v>3</v>
          </cell>
          <cell r="R143">
            <v>0</v>
          </cell>
          <cell r="S143">
            <v>153</v>
          </cell>
          <cell r="AJ143">
            <v>16</v>
          </cell>
          <cell r="AK143">
            <v>31</v>
          </cell>
          <cell r="AL143">
            <v>165</v>
          </cell>
          <cell r="AM143">
            <v>815</v>
          </cell>
          <cell r="AN143">
            <v>68</v>
          </cell>
          <cell r="AO143">
            <v>0</v>
          </cell>
          <cell r="AP143">
            <v>1827</v>
          </cell>
          <cell r="AQ143">
            <v>194</v>
          </cell>
          <cell r="AR143">
            <v>0</v>
          </cell>
          <cell r="AS143">
            <v>0</v>
          </cell>
          <cell r="AT143">
            <v>0</v>
          </cell>
          <cell r="AU143">
            <v>3</v>
          </cell>
          <cell r="AV143">
            <v>29</v>
          </cell>
          <cell r="AW143">
            <v>0</v>
          </cell>
          <cell r="AX143">
            <v>190</v>
          </cell>
          <cell r="AY143">
            <v>8</v>
          </cell>
          <cell r="BP143">
            <v>1</v>
          </cell>
          <cell r="BQ143">
            <v>2</v>
          </cell>
          <cell r="BR143">
            <v>83</v>
          </cell>
          <cell r="BS143">
            <v>538</v>
          </cell>
          <cell r="BT143">
            <v>6</v>
          </cell>
          <cell r="BU143">
            <v>0</v>
          </cell>
          <cell r="BV143">
            <v>282</v>
          </cell>
          <cell r="BW143">
            <v>82</v>
          </cell>
          <cell r="BX143">
            <v>0</v>
          </cell>
          <cell r="BY143">
            <v>0</v>
          </cell>
          <cell r="BZ143">
            <v>8</v>
          </cell>
          <cell r="CA143">
            <v>45</v>
          </cell>
          <cell r="CB143">
            <v>38</v>
          </cell>
          <cell r="CC143">
            <v>0</v>
          </cell>
          <cell r="CD143">
            <v>909</v>
          </cell>
          <cell r="CE143">
            <v>105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8</v>
          </cell>
          <cell r="DU143">
            <v>1565</v>
          </cell>
          <cell r="DX143">
            <v>9058</v>
          </cell>
          <cell r="DY143">
            <v>7</v>
          </cell>
          <cell r="EB143">
            <v>1538</v>
          </cell>
          <cell r="EC143">
            <v>2220</v>
          </cell>
        </row>
        <row r="144">
          <cell r="B144" t="str">
            <v>Kab. Banyuwangi</v>
          </cell>
          <cell r="C144" t="str">
            <v>Prov. Jawa Timur</v>
          </cell>
          <cell r="D144">
            <v>0</v>
          </cell>
          <cell r="E144">
            <v>1</v>
          </cell>
          <cell r="F144">
            <v>0</v>
          </cell>
          <cell r="G144">
            <v>13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11</v>
          </cell>
          <cell r="N144">
            <v>0</v>
          </cell>
          <cell r="O144">
            <v>202</v>
          </cell>
          <cell r="P144">
            <v>0</v>
          </cell>
          <cell r="Q144">
            <v>46</v>
          </cell>
          <cell r="R144">
            <v>0</v>
          </cell>
          <cell r="S144">
            <v>1060</v>
          </cell>
          <cell r="AJ144">
            <v>28</v>
          </cell>
          <cell r="AK144">
            <v>41</v>
          </cell>
          <cell r="AL144">
            <v>133</v>
          </cell>
          <cell r="AM144">
            <v>1620</v>
          </cell>
          <cell r="AN144">
            <v>68</v>
          </cell>
          <cell r="AO144">
            <v>0</v>
          </cell>
          <cell r="AP144">
            <v>1923</v>
          </cell>
          <cell r="AQ144">
            <v>7</v>
          </cell>
          <cell r="AR144">
            <v>0</v>
          </cell>
          <cell r="AS144">
            <v>0</v>
          </cell>
          <cell r="AT144">
            <v>0</v>
          </cell>
          <cell r="AU144">
            <v>3</v>
          </cell>
          <cell r="AV144">
            <v>18</v>
          </cell>
          <cell r="AW144">
            <v>1</v>
          </cell>
          <cell r="AX144">
            <v>235</v>
          </cell>
          <cell r="AY144">
            <v>146</v>
          </cell>
          <cell r="BP144">
            <v>1</v>
          </cell>
          <cell r="BQ144">
            <v>5</v>
          </cell>
          <cell r="BR144">
            <v>80</v>
          </cell>
          <cell r="BS144">
            <v>790</v>
          </cell>
          <cell r="BT144">
            <v>5</v>
          </cell>
          <cell r="BU144">
            <v>0</v>
          </cell>
          <cell r="BV144">
            <v>309</v>
          </cell>
          <cell r="BW144">
            <v>9</v>
          </cell>
          <cell r="BX144">
            <v>0</v>
          </cell>
          <cell r="BY144">
            <v>0</v>
          </cell>
          <cell r="BZ144">
            <v>1</v>
          </cell>
          <cell r="CA144">
            <v>4</v>
          </cell>
          <cell r="CB144">
            <v>20</v>
          </cell>
          <cell r="CC144">
            <v>1</v>
          </cell>
          <cell r="CD144">
            <v>650</v>
          </cell>
          <cell r="CE144">
            <v>279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3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3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3</v>
          </cell>
          <cell r="DT144">
            <v>26</v>
          </cell>
          <cell r="DU144">
            <v>3356</v>
          </cell>
          <cell r="DX144">
            <v>10613</v>
          </cell>
          <cell r="DY144">
            <v>182</v>
          </cell>
          <cell r="EB144">
            <v>2666</v>
          </cell>
          <cell r="EC144">
            <v>1728</v>
          </cell>
        </row>
        <row r="145">
          <cell r="B145" t="str">
            <v>Kab. Blitar</v>
          </cell>
          <cell r="C145" t="str">
            <v>Prov. Jawa Timur</v>
          </cell>
          <cell r="D145">
            <v>0</v>
          </cell>
          <cell r="E145">
            <v>0</v>
          </cell>
          <cell r="F145">
            <v>0</v>
          </cell>
          <cell r="G145">
            <v>15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9</v>
          </cell>
          <cell r="N145">
            <v>0</v>
          </cell>
          <cell r="O145">
            <v>263</v>
          </cell>
          <cell r="P145">
            <v>0</v>
          </cell>
          <cell r="Q145">
            <v>66</v>
          </cell>
          <cell r="R145">
            <v>0</v>
          </cell>
          <cell r="S145">
            <v>733</v>
          </cell>
          <cell r="AJ145">
            <v>22</v>
          </cell>
          <cell r="AK145">
            <v>77</v>
          </cell>
          <cell r="AL145">
            <v>195</v>
          </cell>
          <cell r="AM145">
            <v>1727</v>
          </cell>
          <cell r="AN145">
            <v>20</v>
          </cell>
          <cell r="AO145">
            <v>0</v>
          </cell>
          <cell r="AP145">
            <v>1486</v>
          </cell>
          <cell r="AQ145">
            <v>18</v>
          </cell>
          <cell r="AR145">
            <v>0</v>
          </cell>
          <cell r="AS145">
            <v>0</v>
          </cell>
          <cell r="AT145">
            <v>0</v>
          </cell>
          <cell r="AU145">
            <v>1</v>
          </cell>
          <cell r="AV145">
            <v>13</v>
          </cell>
          <cell r="AW145">
            <v>0</v>
          </cell>
          <cell r="AX145">
            <v>170</v>
          </cell>
          <cell r="AY145">
            <v>93</v>
          </cell>
          <cell r="BP145">
            <v>2</v>
          </cell>
          <cell r="BQ145">
            <v>9</v>
          </cell>
          <cell r="BR145">
            <v>30</v>
          </cell>
          <cell r="BS145">
            <v>970</v>
          </cell>
          <cell r="BT145">
            <v>1</v>
          </cell>
          <cell r="BU145">
            <v>0</v>
          </cell>
          <cell r="BV145">
            <v>165</v>
          </cell>
          <cell r="BW145">
            <v>12</v>
          </cell>
          <cell r="BX145">
            <v>0</v>
          </cell>
          <cell r="BY145">
            <v>0</v>
          </cell>
          <cell r="BZ145">
            <v>0</v>
          </cell>
          <cell r="CA145">
            <v>35</v>
          </cell>
          <cell r="CB145">
            <v>5</v>
          </cell>
          <cell r="CC145">
            <v>8</v>
          </cell>
          <cell r="CD145">
            <v>178</v>
          </cell>
          <cell r="CE145">
            <v>128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17</v>
          </cell>
          <cell r="DU145">
            <v>2712</v>
          </cell>
          <cell r="DX145">
            <v>7784</v>
          </cell>
          <cell r="DY145">
            <v>575</v>
          </cell>
          <cell r="EB145">
            <v>2104</v>
          </cell>
          <cell r="EC145">
            <v>767</v>
          </cell>
        </row>
        <row r="146">
          <cell r="B146" t="str">
            <v>Kab. Bojonegoro</v>
          </cell>
          <cell r="C146" t="str">
            <v>Prov. Jawa Timur</v>
          </cell>
          <cell r="D146">
            <v>0</v>
          </cell>
          <cell r="E146">
            <v>0</v>
          </cell>
          <cell r="F146">
            <v>0</v>
          </cell>
          <cell r="G146">
            <v>11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6</v>
          </cell>
          <cell r="N146">
            <v>0</v>
          </cell>
          <cell r="O146">
            <v>217</v>
          </cell>
          <cell r="P146">
            <v>0</v>
          </cell>
          <cell r="Q146">
            <v>16</v>
          </cell>
          <cell r="R146">
            <v>0</v>
          </cell>
          <cell r="S146">
            <v>516</v>
          </cell>
          <cell r="AJ146">
            <v>28</v>
          </cell>
          <cell r="AK146">
            <v>20</v>
          </cell>
          <cell r="AL146">
            <v>216</v>
          </cell>
          <cell r="AM146">
            <v>1390</v>
          </cell>
          <cell r="AN146">
            <v>62</v>
          </cell>
          <cell r="AO146">
            <v>1</v>
          </cell>
          <cell r="AP146">
            <v>1803</v>
          </cell>
          <cell r="AQ146">
            <v>5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6</v>
          </cell>
          <cell r="AW146">
            <v>0</v>
          </cell>
          <cell r="AX146">
            <v>133</v>
          </cell>
          <cell r="AY146">
            <v>25</v>
          </cell>
          <cell r="BP146">
            <v>0</v>
          </cell>
          <cell r="BQ146">
            <v>3</v>
          </cell>
          <cell r="BR146">
            <v>45</v>
          </cell>
          <cell r="BS146">
            <v>828</v>
          </cell>
          <cell r="BT146">
            <v>1</v>
          </cell>
          <cell r="BU146">
            <v>0</v>
          </cell>
          <cell r="BV146">
            <v>260</v>
          </cell>
          <cell r="BW146">
            <v>5</v>
          </cell>
          <cell r="BX146">
            <v>0</v>
          </cell>
          <cell r="BY146">
            <v>0</v>
          </cell>
          <cell r="BZ146">
            <v>1</v>
          </cell>
          <cell r="CA146">
            <v>8</v>
          </cell>
          <cell r="CB146">
            <v>13</v>
          </cell>
          <cell r="CC146">
            <v>0</v>
          </cell>
          <cell r="CD146">
            <v>302</v>
          </cell>
          <cell r="CE146">
            <v>104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4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1</v>
          </cell>
          <cell r="DJ146">
            <v>0</v>
          </cell>
          <cell r="DK146">
            <v>7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1</v>
          </cell>
          <cell r="DR146">
            <v>0</v>
          </cell>
          <cell r="DS146">
            <v>8</v>
          </cell>
          <cell r="DT146">
            <v>18</v>
          </cell>
          <cell r="DU146">
            <v>2183</v>
          </cell>
          <cell r="DX146">
            <v>8678</v>
          </cell>
          <cell r="DY146">
            <v>55</v>
          </cell>
          <cell r="EB146">
            <v>2085</v>
          </cell>
          <cell r="EC146">
            <v>738</v>
          </cell>
        </row>
        <row r="147">
          <cell r="B147" t="str">
            <v>Kab. Bondowoso</v>
          </cell>
          <cell r="C147" t="str">
            <v>Prov. Jawa Timur</v>
          </cell>
          <cell r="D147">
            <v>0</v>
          </cell>
          <cell r="E147">
            <v>1</v>
          </cell>
          <cell r="F147">
            <v>0</v>
          </cell>
          <cell r="G147">
            <v>44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50</v>
          </cell>
          <cell r="P147">
            <v>0</v>
          </cell>
          <cell r="Q147">
            <v>1</v>
          </cell>
          <cell r="R147">
            <v>0</v>
          </cell>
          <cell r="S147">
            <v>332</v>
          </cell>
          <cell r="AJ147">
            <v>52</v>
          </cell>
          <cell r="AK147">
            <v>98</v>
          </cell>
          <cell r="AL147">
            <v>473</v>
          </cell>
          <cell r="AM147">
            <v>1036</v>
          </cell>
          <cell r="AN147">
            <v>59</v>
          </cell>
          <cell r="AO147">
            <v>0</v>
          </cell>
          <cell r="AP147">
            <v>1243</v>
          </cell>
          <cell r="AQ147">
            <v>1</v>
          </cell>
          <cell r="AR147">
            <v>0</v>
          </cell>
          <cell r="AS147">
            <v>0</v>
          </cell>
          <cell r="AT147">
            <v>1</v>
          </cell>
          <cell r="AU147">
            <v>0</v>
          </cell>
          <cell r="AV147">
            <v>4</v>
          </cell>
          <cell r="AW147">
            <v>0</v>
          </cell>
          <cell r="AX147">
            <v>94</v>
          </cell>
          <cell r="AY147">
            <v>26</v>
          </cell>
          <cell r="BP147">
            <v>1</v>
          </cell>
          <cell r="BQ147">
            <v>1</v>
          </cell>
          <cell r="BR147">
            <v>70</v>
          </cell>
          <cell r="BS147">
            <v>422</v>
          </cell>
          <cell r="BT147">
            <v>3</v>
          </cell>
          <cell r="BU147">
            <v>0</v>
          </cell>
          <cell r="BV147">
            <v>232</v>
          </cell>
          <cell r="BW147">
            <v>4</v>
          </cell>
          <cell r="BX147">
            <v>0</v>
          </cell>
          <cell r="BY147">
            <v>0</v>
          </cell>
          <cell r="BZ147">
            <v>0</v>
          </cell>
          <cell r="CA147">
            <v>3</v>
          </cell>
          <cell r="CB147">
            <v>16</v>
          </cell>
          <cell r="CC147">
            <v>0</v>
          </cell>
          <cell r="CD147">
            <v>337</v>
          </cell>
          <cell r="CE147">
            <v>70</v>
          </cell>
          <cell r="CV147">
            <v>0</v>
          </cell>
          <cell r="CW147">
            <v>2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2</v>
          </cell>
          <cell r="DD147">
            <v>0</v>
          </cell>
          <cell r="DE147">
            <v>2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2</v>
          </cell>
          <cell r="DL147">
            <v>0</v>
          </cell>
          <cell r="DM147">
            <v>2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2</v>
          </cell>
          <cell r="DT147">
            <v>64</v>
          </cell>
          <cell r="DU147">
            <v>1335</v>
          </cell>
          <cell r="DX147">
            <v>6260</v>
          </cell>
          <cell r="DY147">
            <v>18</v>
          </cell>
          <cell r="EB147">
            <v>1237</v>
          </cell>
          <cell r="EC147">
            <v>739</v>
          </cell>
        </row>
        <row r="148">
          <cell r="B148" t="str">
            <v>Kab. Gresik</v>
          </cell>
          <cell r="C148" t="str">
            <v>Prov. Jawa Timur</v>
          </cell>
          <cell r="D148">
            <v>0</v>
          </cell>
          <cell r="E148">
            <v>0</v>
          </cell>
          <cell r="F148">
            <v>0</v>
          </cell>
          <cell r="G148">
            <v>10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2</v>
          </cell>
          <cell r="N148">
            <v>0</v>
          </cell>
          <cell r="O148">
            <v>75</v>
          </cell>
          <cell r="P148">
            <v>0</v>
          </cell>
          <cell r="Q148">
            <v>14</v>
          </cell>
          <cell r="R148">
            <v>0</v>
          </cell>
          <cell r="S148">
            <v>822</v>
          </cell>
          <cell r="AJ148">
            <v>11</v>
          </cell>
          <cell r="AK148">
            <v>27</v>
          </cell>
          <cell r="AL148">
            <v>182</v>
          </cell>
          <cell r="AM148">
            <v>1022</v>
          </cell>
          <cell r="AN148">
            <v>14</v>
          </cell>
          <cell r="AO148">
            <v>0</v>
          </cell>
          <cell r="AP148">
            <v>1357</v>
          </cell>
          <cell r="AQ148">
            <v>19</v>
          </cell>
          <cell r="AR148">
            <v>0</v>
          </cell>
          <cell r="AS148">
            <v>0</v>
          </cell>
          <cell r="AT148">
            <v>2</v>
          </cell>
          <cell r="AU148">
            <v>0</v>
          </cell>
          <cell r="AV148">
            <v>7</v>
          </cell>
          <cell r="AW148">
            <v>0</v>
          </cell>
          <cell r="AX148">
            <v>357</v>
          </cell>
          <cell r="AY148">
            <v>196</v>
          </cell>
          <cell r="BP148">
            <v>1</v>
          </cell>
          <cell r="BQ148">
            <v>4</v>
          </cell>
          <cell r="BR148">
            <v>41</v>
          </cell>
          <cell r="BS148">
            <v>557</v>
          </cell>
          <cell r="BT148">
            <v>1</v>
          </cell>
          <cell r="BU148">
            <v>0</v>
          </cell>
          <cell r="BV148">
            <v>144</v>
          </cell>
          <cell r="BW148">
            <v>8</v>
          </cell>
          <cell r="BX148">
            <v>0</v>
          </cell>
          <cell r="BY148">
            <v>0</v>
          </cell>
          <cell r="BZ148">
            <v>1</v>
          </cell>
          <cell r="CA148">
            <v>22</v>
          </cell>
          <cell r="CB148">
            <v>8</v>
          </cell>
          <cell r="CC148">
            <v>1</v>
          </cell>
          <cell r="CD148">
            <v>378</v>
          </cell>
          <cell r="CE148">
            <v>198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1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1</v>
          </cell>
          <cell r="DT148">
            <v>26</v>
          </cell>
          <cell r="DU148">
            <v>2490</v>
          </cell>
          <cell r="DX148">
            <v>5816</v>
          </cell>
          <cell r="DY148">
            <v>70</v>
          </cell>
          <cell r="EB148">
            <v>1486</v>
          </cell>
          <cell r="EC148">
            <v>1262</v>
          </cell>
        </row>
        <row r="149">
          <cell r="B149" t="str">
            <v>Kab. Jember</v>
          </cell>
          <cell r="C149" t="str">
            <v>Prov. Jawa Timur</v>
          </cell>
          <cell r="D149">
            <v>0</v>
          </cell>
          <cell r="E149">
            <v>1</v>
          </cell>
          <cell r="F149">
            <v>0</v>
          </cell>
          <cell r="G149">
            <v>18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</v>
          </cell>
          <cell r="N149">
            <v>0</v>
          </cell>
          <cell r="O149">
            <v>61</v>
          </cell>
          <cell r="P149">
            <v>0</v>
          </cell>
          <cell r="Q149">
            <v>45</v>
          </cell>
          <cell r="R149">
            <v>0</v>
          </cell>
          <cell r="S149">
            <v>837</v>
          </cell>
          <cell r="AJ149">
            <v>32</v>
          </cell>
          <cell r="AK149">
            <v>74</v>
          </cell>
          <cell r="AL149">
            <v>446</v>
          </cell>
          <cell r="AM149">
            <v>1996</v>
          </cell>
          <cell r="AN149">
            <v>78</v>
          </cell>
          <cell r="AO149">
            <v>0</v>
          </cell>
          <cell r="AP149">
            <v>2331</v>
          </cell>
          <cell r="AQ149">
            <v>23</v>
          </cell>
          <cell r="AR149">
            <v>0</v>
          </cell>
          <cell r="AS149">
            <v>0</v>
          </cell>
          <cell r="AT149">
            <v>1</v>
          </cell>
          <cell r="AU149">
            <v>6</v>
          </cell>
          <cell r="AV149">
            <v>44</v>
          </cell>
          <cell r="AW149">
            <v>1</v>
          </cell>
          <cell r="AX149">
            <v>548</v>
          </cell>
          <cell r="AY149">
            <v>239</v>
          </cell>
          <cell r="BP149">
            <v>0</v>
          </cell>
          <cell r="BQ149">
            <v>12</v>
          </cell>
          <cell r="BR149">
            <v>114</v>
          </cell>
          <cell r="BS149">
            <v>932</v>
          </cell>
          <cell r="BT149">
            <v>22</v>
          </cell>
          <cell r="BU149">
            <v>1</v>
          </cell>
          <cell r="BV149">
            <v>687</v>
          </cell>
          <cell r="BW149">
            <v>26</v>
          </cell>
          <cell r="BX149">
            <v>0</v>
          </cell>
          <cell r="BY149">
            <v>0</v>
          </cell>
          <cell r="BZ149">
            <v>1</v>
          </cell>
          <cell r="CA149">
            <v>11</v>
          </cell>
          <cell r="CB149">
            <v>62</v>
          </cell>
          <cell r="CC149">
            <v>0</v>
          </cell>
          <cell r="CD149">
            <v>1149</v>
          </cell>
          <cell r="CE149">
            <v>379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43</v>
          </cell>
          <cell r="DU149">
            <v>3620</v>
          </cell>
          <cell r="DX149">
            <v>13917</v>
          </cell>
          <cell r="DY149">
            <v>35</v>
          </cell>
          <cell r="EB149">
            <v>3407</v>
          </cell>
          <cell r="EC149">
            <v>3373</v>
          </cell>
        </row>
        <row r="150">
          <cell r="B150" t="str">
            <v>Kab. Jombang</v>
          </cell>
          <cell r="C150" t="str">
            <v>Prov. Jawa Timur</v>
          </cell>
          <cell r="D150">
            <v>0</v>
          </cell>
          <cell r="E150">
            <v>1</v>
          </cell>
          <cell r="F150">
            <v>0</v>
          </cell>
          <cell r="G150">
            <v>11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6</v>
          </cell>
          <cell r="N150">
            <v>0</v>
          </cell>
          <cell r="O150">
            <v>125</v>
          </cell>
          <cell r="P150">
            <v>0</v>
          </cell>
          <cell r="Q150">
            <v>20</v>
          </cell>
          <cell r="R150">
            <v>0</v>
          </cell>
          <cell r="S150">
            <v>570</v>
          </cell>
          <cell r="AJ150">
            <v>26</v>
          </cell>
          <cell r="AK150">
            <v>55</v>
          </cell>
          <cell r="AL150">
            <v>129</v>
          </cell>
          <cell r="AM150">
            <v>1597</v>
          </cell>
          <cell r="AN150">
            <v>48</v>
          </cell>
          <cell r="AO150">
            <v>0</v>
          </cell>
          <cell r="AP150">
            <v>1318</v>
          </cell>
          <cell r="AQ150">
            <v>11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7</v>
          </cell>
          <cell r="AW150">
            <v>0</v>
          </cell>
          <cell r="AX150">
            <v>280</v>
          </cell>
          <cell r="AY150">
            <v>83</v>
          </cell>
          <cell r="BP150">
            <v>1</v>
          </cell>
          <cell r="BQ150">
            <v>5</v>
          </cell>
          <cell r="BR150">
            <v>38</v>
          </cell>
          <cell r="BS150">
            <v>791</v>
          </cell>
          <cell r="BT150">
            <v>3</v>
          </cell>
          <cell r="BU150">
            <v>0</v>
          </cell>
          <cell r="BV150">
            <v>303</v>
          </cell>
          <cell r="BW150">
            <v>32</v>
          </cell>
          <cell r="BX150">
            <v>0</v>
          </cell>
          <cell r="BY150">
            <v>0</v>
          </cell>
          <cell r="BZ150">
            <v>0</v>
          </cell>
          <cell r="CA150">
            <v>14</v>
          </cell>
          <cell r="CB150">
            <v>12</v>
          </cell>
          <cell r="CC150">
            <v>2</v>
          </cell>
          <cell r="CD150">
            <v>529</v>
          </cell>
          <cell r="CE150">
            <v>240</v>
          </cell>
          <cell r="CV150">
            <v>0</v>
          </cell>
          <cell r="CW150">
            <v>0</v>
          </cell>
          <cell r="CX150">
            <v>0</v>
          </cell>
          <cell r="CY150">
            <v>2</v>
          </cell>
          <cell r="CZ150">
            <v>0</v>
          </cell>
          <cell r="DA150">
            <v>0</v>
          </cell>
          <cell r="DB150">
            <v>0</v>
          </cell>
          <cell r="DC150">
            <v>5</v>
          </cell>
          <cell r="DD150">
            <v>0</v>
          </cell>
          <cell r="DE150">
            <v>0</v>
          </cell>
          <cell r="DF150">
            <v>0</v>
          </cell>
          <cell r="DG150">
            <v>2</v>
          </cell>
          <cell r="DH150">
            <v>0</v>
          </cell>
          <cell r="DI150">
            <v>0</v>
          </cell>
          <cell r="DJ150">
            <v>0</v>
          </cell>
          <cell r="DK150">
            <v>5</v>
          </cell>
          <cell r="DL150">
            <v>0</v>
          </cell>
          <cell r="DM150">
            <v>0</v>
          </cell>
          <cell r="DN150">
            <v>0</v>
          </cell>
          <cell r="DO150">
            <v>2</v>
          </cell>
          <cell r="DP150">
            <v>0</v>
          </cell>
          <cell r="DQ150">
            <v>0</v>
          </cell>
          <cell r="DR150">
            <v>0</v>
          </cell>
          <cell r="DS150">
            <v>5</v>
          </cell>
          <cell r="DT150">
            <v>27</v>
          </cell>
          <cell r="DU150">
            <v>1886</v>
          </cell>
          <cell r="DX150">
            <v>6789</v>
          </cell>
          <cell r="DY150">
            <v>231</v>
          </cell>
          <cell r="EB150">
            <v>2197</v>
          </cell>
          <cell r="EC150">
            <v>1277</v>
          </cell>
        </row>
        <row r="151">
          <cell r="B151" t="str">
            <v>Kab. Kediri</v>
          </cell>
          <cell r="C151" t="str">
            <v>Prov. Jawa Timur</v>
          </cell>
          <cell r="D151">
            <v>0</v>
          </cell>
          <cell r="E151">
            <v>0</v>
          </cell>
          <cell r="F151">
            <v>0</v>
          </cell>
          <cell r="G151">
            <v>15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3</v>
          </cell>
          <cell r="N151">
            <v>0</v>
          </cell>
          <cell r="O151">
            <v>227</v>
          </cell>
          <cell r="P151">
            <v>0</v>
          </cell>
          <cell r="Q151">
            <v>28</v>
          </cell>
          <cell r="R151">
            <v>0</v>
          </cell>
          <cell r="S151">
            <v>757</v>
          </cell>
          <cell r="AJ151">
            <v>10</v>
          </cell>
          <cell r="AK151">
            <v>55</v>
          </cell>
          <cell r="AL151">
            <v>183</v>
          </cell>
          <cell r="AM151">
            <v>1608</v>
          </cell>
          <cell r="AN151">
            <v>36</v>
          </cell>
          <cell r="AO151">
            <v>1</v>
          </cell>
          <cell r="AP151">
            <v>1542</v>
          </cell>
          <cell r="AQ151">
            <v>20</v>
          </cell>
          <cell r="AR151">
            <v>0</v>
          </cell>
          <cell r="AS151">
            <v>0</v>
          </cell>
          <cell r="AT151">
            <v>0</v>
          </cell>
          <cell r="AU151">
            <v>5</v>
          </cell>
          <cell r="AV151">
            <v>29</v>
          </cell>
          <cell r="AW151">
            <v>1</v>
          </cell>
          <cell r="AX151">
            <v>462</v>
          </cell>
          <cell r="AY151">
            <v>97</v>
          </cell>
          <cell r="BP151">
            <v>3</v>
          </cell>
          <cell r="BQ151">
            <v>7</v>
          </cell>
          <cell r="BR151">
            <v>87</v>
          </cell>
          <cell r="BS151">
            <v>1100</v>
          </cell>
          <cell r="BT151">
            <v>1</v>
          </cell>
          <cell r="BU151">
            <v>0</v>
          </cell>
          <cell r="BV151">
            <v>167</v>
          </cell>
          <cell r="BW151">
            <v>30</v>
          </cell>
          <cell r="BX151">
            <v>0</v>
          </cell>
          <cell r="BY151">
            <v>1</v>
          </cell>
          <cell r="BZ151">
            <v>2</v>
          </cell>
          <cell r="CA151">
            <v>20</v>
          </cell>
          <cell r="CB151">
            <v>4</v>
          </cell>
          <cell r="CC151">
            <v>1</v>
          </cell>
          <cell r="CD151">
            <v>192</v>
          </cell>
          <cell r="CE151">
            <v>138</v>
          </cell>
          <cell r="CV151">
            <v>0</v>
          </cell>
          <cell r="CW151">
            <v>0</v>
          </cell>
          <cell r="CX151">
            <v>0</v>
          </cell>
          <cell r="CY151">
            <v>1</v>
          </cell>
          <cell r="CZ151">
            <v>0</v>
          </cell>
          <cell r="DA151">
            <v>0</v>
          </cell>
          <cell r="DB151">
            <v>0</v>
          </cell>
          <cell r="DC151">
            <v>7</v>
          </cell>
          <cell r="DD151">
            <v>0</v>
          </cell>
          <cell r="DE151">
            <v>0</v>
          </cell>
          <cell r="DF151">
            <v>0</v>
          </cell>
          <cell r="DG151">
            <v>1</v>
          </cell>
          <cell r="DH151">
            <v>0</v>
          </cell>
          <cell r="DI151">
            <v>0</v>
          </cell>
          <cell r="DJ151">
            <v>0</v>
          </cell>
          <cell r="DK151">
            <v>7</v>
          </cell>
          <cell r="DL151">
            <v>0</v>
          </cell>
          <cell r="DM151">
            <v>0</v>
          </cell>
          <cell r="DN151">
            <v>0</v>
          </cell>
          <cell r="DO151">
            <v>1</v>
          </cell>
          <cell r="DP151">
            <v>0</v>
          </cell>
          <cell r="DQ151">
            <v>0</v>
          </cell>
          <cell r="DR151">
            <v>0</v>
          </cell>
          <cell r="DS151">
            <v>7</v>
          </cell>
          <cell r="DT151">
            <v>27</v>
          </cell>
          <cell r="DU151">
            <v>2757</v>
          </cell>
          <cell r="DX151">
            <v>8783</v>
          </cell>
          <cell r="DY151">
            <v>60</v>
          </cell>
          <cell r="EB151">
            <v>2843</v>
          </cell>
          <cell r="EC151">
            <v>665</v>
          </cell>
        </row>
        <row r="152">
          <cell r="B152" t="str">
            <v>Kab. Lamongan</v>
          </cell>
          <cell r="C152" t="str">
            <v>Prov. Jawa Timur</v>
          </cell>
          <cell r="D152">
            <v>0</v>
          </cell>
          <cell r="E152">
            <v>0</v>
          </cell>
          <cell r="F152">
            <v>0</v>
          </cell>
          <cell r="G152">
            <v>8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222</v>
          </cell>
          <cell r="P152">
            <v>0</v>
          </cell>
          <cell r="Q152">
            <v>32</v>
          </cell>
          <cell r="R152">
            <v>0</v>
          </cell>
          <cell r="S152">
            <v>1284</v>
          </cell>
          <cell r="AJ152">
            <v>14</v>
          </cell>
          <cell r="AK152">
            <v>20</v>
          </cell>
          <cell r="AL152">
            <v>107</v>
          </cell>
          <cell r="AM152">
            <v>1182</v>
          </cell>
          <cell r="AN152">
            <v>41</v>
          </cell>
          <cell r="AO152">
            <v>0</v>
          </cell>
          <cell r="AP152">
            <v>1838</v>
          </cell>
          <cell r="AQ152">
            <v>15</v>
          </cell>
          <cell r="AR152">
            <v>0</v>
          </cell>
          <cell r="AS152">
            <v>0</v>
          </cell>
          <cell r="AT152">
            <v>0</v>
          </cell>
          <cell r="AU152">
            <v>4</v>
          </cell>
          <cell r="AV152">
            <v>9</v>
          </cell>
          <cell r="AW152">
            <v>0</v>
          </cell>
          <cell r="AX152">
            <v>199</v>
          </cell>
          <cell r="AY152">
            <v>42</v>
          </cell>
          <cell r="BP152">
            <v>0</v>
          </cell>
          <cell r="BQ152">
            <v>1</v>
          </cell>
          <cell r="BR152">
            <v>48</v>
          </cell>
          <cell r="BS152">
            <v>755</v>
          </cell>
          <cell r="BT152">
            <v>0</v>
          </cell>
          <cell r="BU152">
            <v>0</v>
          </cell>
          <cell r="BV152">
            <v>208</v>
          </cell>
          <cell r="BW152">
            <v>11</v>
          </cell>
          <cell r="BX152">
            <v>0</v>
          </cell>
          <cell r="BY152">
            <v>0</v>
          </cell>
          <cell r="BZ152">
            <v>2</v>
          </cell>
          <cell r="CA152">
            <v>50</v>
          </cell>
          <cell r="CB152">
            <v>20</v>
          </cell>
          <cell r="CC152">
            <v>0</v>
          </cell>
          <cell r="CD152">
            <v>498</v>
          </cell>
          <cell r="CE152">
            <v>207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1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1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1</v>
          </cell>
          <cell r="DT152">
            <v>13</v>
          </cell>
          <cell r="DU152">
            <v>3296</v>
          </cell>
          <cell r="DX152">
            <v>6975</v>
          </cell>
          <cell r="DY152">
            <v>287</v>
          </cell>
          <cell r="EB152">
            <v>1934</v>
          </cell>
          <cell r="EC152">
            <v>1496</v>
          </cell>
        </row>
        <row r="153">
          <cell r="B153" t="str">
            <v>Kab. Lumajang</v>
          </cell>
          <cell r="C153" t="str">
            <v>Prov. Jawa Timur</v>
          </cell>
          <cell r="D153">
            <v>0</v>
          </cell>
          <cell r="E153">
            <v>0</v>
          </cell>
          <cell r="F153">
            <v>0</v>
          </cell>
          <cell r="G153">
            <v>21</v>
          </cell>
          <cell r="H153">
            <v>0</v>
          </cell>
          <cell r="I153">
            <v>0</v>
          </cell>
          <cell r="J153">
            <v>0</v>
          </cell>
          <cell r="K153">
            <v>1</v>
          </cell>
          <cell r="L153">
            <v>0</v>
          </cell>
          <cell r="M153">
            <v>2</v>
          </cell>
          <cell r="N153">
            <v>0</v>
          </cell>
          <cell r="O153">
            <v>127</v>
          </cell>
          <cell r="P153">
            <v>0</v>
          </cell>
          <cell r="Q153">
            <v>11</v>
          </cell>
          <cell r="R153">
            <v>0</v>
          </cell>
          <cell r="S153">
            <v>324</v>
          </cell>
          <cell r="AJ153">
            <v>20</v>
          </cell>
          <cell r="AK153">
            <v>59</v>
          </cell>
          <cell r="AL153">
            <v>76</v>
          </cell>
          <cell r="AM153">
            <v>1261</v>
          </cell>
          <cell r="AN153">
            <v>47</v>
          </cell>
          <cell r="AO153">
            <v>0</v>
          </cell>
          <cell r="AP153">
            <v>1492</v>
          </cell>
          <cell r="AQ153">
            <v>19</v>
          </cell>
          <cell r="AR153">
            <v>1</v>
          </cell>
          <cell r="AS153">
            <v>0</v>
          </cell>
          <cell r="AT153">
            <v>0</v>
          </cell>
          <cell r="AU153">
            <v>0</v>
          </cell>
          <cell r="AV153">
            <v>9</v>
          </cell>
          <cell r="AW153">
            <v>0</v>
          </cell>
          <cell r="AX153">
            <v>142</v>
          </cell>
          <cell r="AY153">
            <v>63</v>
          </cell>
          <cell r="BP153">
            <v>2</v>
          </cell>
          <cell r="BQ153">
            <v>6</v>
          </cell>
          <cell r="BR153">
            <v>49</v>
          </cell>
          <cell r="BS153">
            <v>685</v>
          </cell>
          <cell r="BT153">
            <v>0</v>
          </cell>
          <cell r="BU153">
            <v>0</v>
          </cell>
          <cell r="BV153">
            <v>361</v>
          </cell>
          <cell r="BW153">
            <v>23</v>
          </cell>
          <cell r="BX153">
            <v>0</v>
          </cell>
          <cell r="BY153">
            <v>0</v>
          </cell>
          <cell r="BZ153">
            <v>1</v>
          </cell>
          <cell r="CA153">
            <v>2</v>
          </cell>
          <cell r="CB153">
            <v>8</v>
          </cell>
          <cell r="CC153">
            <v>2</v>
          </cell>
          <cell r="CD153">
            <v>284</v>
          </cell>
          <cell r="CE153">
            <v>75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45</v>
          </cell>
          <cell r="DU153">
            <v>1659</v>
          </cell>
          <cell r="DX153">
            <v>6836</v>
          </cell>
          <cell r="DY153">
            <v>659</v>
          </cell>
          <cell r="EB153">
            <v>1918</v>
          </cell>
          <cell r="EC153">
            <v>766</v>
          </cell>
        </row>
        <row r="154">
          <cell r="B154" t="str">
            <v>Kab. Madiun</v>
          </cell>
          <cell r="C154" t="str">
            <v>Prov. Jawa Timur</v>
          </cell>
          <cell r="D154">
            <v>0</v>
          </cell>
          <cell r="E154">
            <v>1</v>
          </cell>
          <cell r="F154">
            <v>0</v>
          </cell>
          <cell r="G154">
            <v>16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2</v>
          </cell>
          <cell r="N154">
            <v>0</v>
          </cell>
          <cell r="O154">
            <v>33</v>
          </cell>
          <cell r="P154">
            <v>0</v>
          </cell>
          <cell r="Q154">
            <v>12</v>
          </cell>
          <cell r="R154">
            <v>0</v>
          </cell>
          <cell r="S154">
            <v>247</v>
          </cell>
          <cell r="AJ154">
            <v>4</v>
          </cell>
          <cell r="AK154">
            <v>51</v>
          </cell>
          <cell r="AL154">
            <v>128</v>
          </cell>
          <cell r="AM154">
            <v>1119</v>
          </cell>
          <cell r="AN154">
            <v>9</v>
          </cell>
          <cell r="AO154">
            <v>0</v>
          </cell>
          <cell r="AP154">
            <v>902</v>
          </cell>
          <cell r="AQ154">
            <v>16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1</v>
          </cell>
          <cell r="AW154">
            <v>0</v>
          </cell>
          <cell r="AX154">
            <v>35</v>
          </cell>
          <cell r="AY154">
            <v>5</v>
          </cell>
          <cell r="BP154">
            <v>1</v>
          </cell>
          <cell r="BQ154">
            <v>11</v>
          </cell>
          <cell r="BR154">
            <v>58</v>
          </cell>
          <cell r="BS154">
            <v>742</v>
          </cell>
          <cell r="BT154">
            <v>0</v>
          </cell>
          <cell r="BU154">
            <v>0</v>
          </cell>
          <cell r="BV154">
            <v>84</v>
          </cell>
          <cell r="BW154">
            <v>6</v>
          </cell>
          <cell r="BX154">
            <v>0</v>
          </cell>
          <cell r="BY154">
            <v>0</v>
          </cell>
          <cell r="BZ154">
            <v>0</v>
          </cell>
          <cell r="CA154">
            <v>5</v>
          </cell>
          <cell r="CB154">
            <v>0</v>
          </cell>
          <cell r="CC154">
            <v>0</v>
          </cell>
          <cell r="CD154">
            <v>65</v>
          </cell>
          <cell r="CE154">
            <v>6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30</v>
          </cell>
          <cell r="DU154">
            <v>1002</v>
          </cell>
          <cell r="DX154">
            <v>4752</v>
          </cell>
          <cell r="DY154">
            <v>50</v>
          </cell>
          <cell r="EB154">
            <v>1297</v>
          </cell>
          <cell r="EC154">
            <v>148</v>
          </cell>
        </row>
        <row r="155">
          <cell r="B155" t="str">
            <v>Kab. Magetan</v>
          </cell>
          <cell r="C155" t="str">
            <v>Prov. Jawa Timur</v>
          </cell>
          <cell r="D155">
            <v>0</v>
          </cell>
          <cell r="E155">
            <v>0</v>
          </cell>
          <cell r="F155">
            <v>0</v>
          </cell>
          <cell r="G155">
            <v>17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1</v>
          </cell>
          <cell r="N155">
            <v>0</v>
          </cell>
          <cell r="O155">
            <v>110</v>
          </cell>
          <cell r="P155">
            <v>0</v>
          </cell>
          <cell r="Q155">
            <v>18</v>
          </cell>
          <cell r="R155">
            <v>0</v>
          </cell>
          <cell r="S155">
            <v>351</v>
          </cell>
          <cell r="AJ155">
            <v>12</v>
          </cell>
          <cell r="AK155">
            <v>15</v>
          </cell>
          <cell r="AL155">
            <v>116</v>
          </cell>
          <cell r="AM155">
            <v>1217</v>
          </cell>
          <cell r="AN155">
            <v>8</v>
          </cell>
          <cell r="AO155">
            <v>0</v>
          </cell>
          <cell r="AP155">
            <v>726</v>
          </cell>
          <cell r="AQ155">
            <v>1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4</v>
          </cell>
          <cell r="AW155">
            <v>0</v>
          </cell>
          <cell r="AX155">
            <v>170</v>
          </cell>
          <cell r="AY155">
            <v>40</v>
          </cell>
          <cell r="BP155">
            <v>0</v>
          </cell>
          <cell r="BQ155">
            <v>3</v>
          </cell>
          <cell r="BR155">
            <v>36</v>
          </cell>
          <cell r="BS155">
            <v>856</v>
          </cell>
          <cell r="BT155">
            <v>0</v>
          </cell>
          <cell r="BU155">
            <v>0</v>
          </cell>
          <cell r="BV155">
            <v>106</v>
          </cell>
          <cell r="BW155">
            <v>4</v>
          </cell>
          <cell r="BX155">
            <v>0</v>
          </cell>
          <cell r="BY155">
            <v>0</v>
          </cell>
          <cell r="BZ155">
            <v>0</v>
          </cell>
          <cell r="CA155">
            <v>17</v>
          </cell>
          <cell r="CB155">
            <v>3</v>
          </cell>
          <cell r="CC155">
            <v>0</v>
          </cell>
          <cell r="CD155">
            <v>61</v>
          </cell>
          <cell r="CE155">
            <v>23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2</v>
          </cell>
          <cell r="DH155">
            <v>0</v>
          </cell>
          <cell r="DI155">
            <v>0</v>
          </cell>
          <cell r="DJ155">
            <v>0</v>
          </cell>
          <cell r="DK155">
            <v>1</v>
          </cell>
          <cell r="DL155">
            <v>0</v>
          </cell>
          <cell r="DM155">
            <v>0</v>
          </cell>
          <cell r="DN155">
            <v>0</v>
          </cell>
          <cell r="DO155">
            <v>2</v>
          </cell>
          <cell r="DP155">
            <v>0</v>
          </cell>
          <cell r="DQ155">
            <v>0</v>
          </cell>
          <cell r="DR155">
            <v>0</v>
          </cell>
          <cell r="DS155">
            <v>1</v>
          </cell>
          <cell r="DT155">
            <v>33</v>
          </cell>
          <cell r="DU155">
            <v>1122</v>
          </cell>
          <cell r="DX155">
            <v>5406</v>
          </cell>
          <cell r="DY155">
            <v>34</v>
          </cell>
          <cell r="EB155">
            <v>1371</v>
          </cell>
          <cell r="EC155">
            <v>223</v>
          </cell>
        </row>
        <row r="156">
          <cell r="B156" t="str">
            <v>Kab. Malang</v>
          </cell>
          <cell r="C156" t="str">
            <v>Prov. Jawa Timur</v>
          </cell>
          <cell r="D156">
            <v>0</v>
          </cell>
          <cell r="E156">
            <v>0</v>
          </cell>
          <cell r="F156">
            <v>0</v>
          </cell>
          <cell r="G156">
            <v>22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3</v>
          </cell>
          <cell r="N156">
            <v>0</v>
          </cell>
          <cell r="O156">
            <v>111</v>
          </cell>
          <cell r="P156">
            <v>0</v>
          </cell>
          <cell r="Q156">
            <v>72</v>
          </cell>
          <cell r="R156">
            <v>0</v>
          </cell>
          <cell r="S156">
            <v>794</v>
          </cell>
          <cell r="AJ156">
            <v>36</v>
          </cell>
          <cell r="AK156">
            <v>75</v>
          </cell>
          <cell r="AL156">
            <v>191</v>
          </cell>
          <cell r="AM156">
            <v>2323</v>
          </cell>
          <cell r="AN156">
            <v>105</v>
          </cell>
          <cell r="AO156">
            <v>0</v>
          </cell>
          <cell r="AP156">
            <v>2700</v>
          </cell>
          <cell r="AQ156">
            <v>45</v>
          </cell>
          <cell r="AR156">
            <v>0</v>
          </cell>
          <cell r="AS156">
            <v>0</v>
          </cell>
          <cell r="AT156">
            <v>0</v>
          </cell>
          <cell r="AU156">
            <v>1</v>
          </cell>
          <cell r="AV156">
            <v>21</v>
          </cell>
          <cell r="AW156">
            <v>1</v>
          </cell>
          <cell r="AX156">
            <v>304</v>
          </cell>
          <cell r="AY156">
            <v>239</v>
          </cell>
          <cell r="BP156">
            <v>1</v>
          </cell>
          <cell r="BQ156">
            <v>13</v>
          </cell>
          <cell r="BR156">
            <v>54</v>
          </cell>
          <cell r="BS156">
            <v>977</v>
          </cell>
          <cell r="BT156">
            <v>6</v>
          </cell>
          <cell r="BU156">
            <v>0</v>
          </cell>
          <cell r="BV156">
            <v>325</v>
          </cell>
          <cell r="BW156">
            <v>31</v>
          </cell>
          <cell r="BX156">
            <v>0</v>
          </cell>
          <cell r="BY156">
            <v>0</v>
          </cell>
          <cell r="BZ156">
            <v>2</v>
          </cell>
          <cell r="CA156">
            <v>28</v>
          </cell>
          <cell r="CB156">
            <v>56</v>
          </cell>
          <cell r="CC156">
            <v>4</v>
          </cell>
          <cell r="CD156">
            <v>821</v>
          </cell>
          <cell r="CE156">
            <v>714</v>
          </cell>
          <cell r="CV156">
            <v>0</v>
          </cell>
          <cell r="CW156">
            <v>1</v>
          </cell>
          <cell r="CX156">
            <v>0</v>
          </cell>
          <cell r="CY156">
            <v>2</v>
          </cell>
          <cell r="CZ156">
            <v>0</v>
          </cell>
          <cell r="DA156">
            <v>0</v>
          </cell>
          <cell r="DB156">
            <v>0</v>
          </cell>
          <cell r="DC156">
            <v>1</v>
          </cell>
          <cell r="DD156">
            <v>0</v>
          </cell>
          <cell r="DE156">
            <v>1</v>
          </cell>
          <cell r="DF156">
            <v>0</v>
          </cell>
          <cell r="DG156">
            <v>2</v>
          </cell>
          <cell r="DH156">
            <v>0</v>
          </cell>
          <cell r="DI156">
            <v>0</v>
          </cell>
          <cell r="DJ156">
            <v>0</v>
          </cell>
          <cell r="DK156">
            <v>1</v>
          </cell>
          <cell r="DL156">
            <v>0</v>
          </cell>
          <cell r="DM156">
            <v>1</v>
          </cell>
          <cell r="DN156">
            <v>0</v>
          </cell>
          <cell r="DO156">
            <v>2</v>
          </cell>
          <cell r="DP156">
            <v>0</v>
          </cell>
          <cell r="DQ156">
            <v>0</v>
          </cell>
          <cell r="DR156">
            <v>0</v>
          </cell>
          <cell r="DS156">
            <v>1</v>
          </cell>
          <cell r="DT156">
            <v>37</v>
          </cell>
          <cell r="DU156">
            <v>3870</v>
          </cell>
          <cell r="DX156">
            <v>15505</v>
          </cell>
          <cell r="DY156">
            <v>40</v>
          </cell>
          <cell r="EB156">
            <v>3335</v>
          </cell>
          <cell r="EC156">
            <v>3741</v>
          </cell>
        </row>
        <row r="157">
          <cell r="B157" t="str">
            <v>Kab. Mojokerto</v>
          </cell>
          <cell r="C157" t="str">
            <v>Prov. Jawa Timur</v>
          </cell>
          <cell r="D157">
            <v>0</v>
          </cell>
          <cell r="E157">
            <v>0</v>
          </cell>
          <cell r="F157">
            <v>0</v>
          </cell>
          <cell r="G157">
            <v>15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1</v>
          </cell>
          <cell r="N157">
            <v>0</v>
          </cell>
          <cell r="O157">
            <v>118</v>
          </cell>
          <cell r="P157">
            <v>0</v>
          </cell>
          <cell r="Q157">
            <v>17</v>
          </cell>
          <cell r="R157">
            <v>0</v>
          </cell>
          <cell r="S157">
            <v>583</v>
          </cell>
          <cell r="AJ157">
            <v>21</v>
          </cell>
          <cell r="AK157">
            <v>41</v>
          </cell>
          <cell r="AL157">
            <v>92</v>
          </cell>
          <cell r="AM157">
            <v>1407</v>
          </cell>
          <cell r="AN157">
            <v>42</v>
          </cell>
          <cell r="AO157">
            <v>0</v>
          </cell>
          <cell r="AP157">
            <v>1043</v>
          </cell>
          <cell r="AQ157">
            <v>15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3</v>
          </cell>
          <cell r="AW157">
            <v>0</v>
          </cell>
          <cell r="AX157">
            <v>187</v>
          </cell>
          <cell r="AY157">
            <v>42</v>
          </cell>
          <cell r="BP157">
            <v>4</v>
          </cell>
          <cell r="BQ157">
            <v>2</v>
          </cell>
          <cell r="BR157">
            <v>20</v>
          </cell>
          <cell r="BS157">
            <v>686</v>
          </cell>
          <cell r="BT157">
            <v>3</v>
          </cell>
          <cell r="BU157">
            <v>0</v>
          </cell>
          <cell r="BV157">
            <v>163</v>
          </cell>
          <cell r="BW157">
            <v>10</v>
          </cell>
          <cell r="BX157">
            <v>0</v>
          </cell>
          <cell r="BY157">
            <v>0</v>
          </cell>
          <cell r="BZ157">
            <v>3</v>
          </cell>
          <cell r="CA157">
            <v>45</v>
          </cell>
          <cell r="CB157">
            <v>20</v>
          </cell>
          <cell r="CC157">
            <v>0</v>
          </cell>
          <cell r="CD157">
            <v>484</v>
          </cell>
          <cell r="CE157">
            <v>177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59</v>
          </cell>
          <cell r="DU157">
            <v>1742</v>
          </cell>
          <cell r="DX157">
            <v>5646</v>
          </cell>
          <cell r="DY157">
            <v>355</v>
          </cell>
          <cell r="EB157">
            <v>1782</v>
          </cell>
          <cell r="EC157">
            <v>1193</v>
          </cell>
        </row>
        <row r="158">
          <cell r="B158" t="str">
            <v>Kab. Nganjuk</v>
          </cell>
          <cell r="C158" t="str">
            <v>Prov. Jawa Timur</v>
          </cell>
          <cell r="D158">
            <v>0</v>
          </cell>
          <cell r="E158">
            <v>0</v>
          </cell>
          <cell r="F158">
            <v>0</v>
          </cell>
          <cell r="G158">
            <v>12</v>
          </cell>
          <cell r="H158">
            <v>0</v>
          </cell>
          <cell r="I158">
            <v>0</v>
          </cell>
          <cell r="J158">
            <v>0</v>
          </cell>
          <cell r="K158">
            <v>1</v>
          </cell>
          <cell r="L158">
            <v>0</v>
          </cell>
          <cell r="M158">
            <v>2</v>
          </cell>
          <cell r="N158">
            <v>0</v>
          </cell>
          <cell r="O158">
            <v>137</v>
          </cell>
          <cell r="P158">
            <v>0</v>
          </cell>
          <cell r="Q158">
            <v>21</v>
          </cell>
          <cell r="R158">
            <v>0</v>
          </cell>
          <cell r="S158">
            <v>596</v>
          </cell>
          <cell r="AJ158">
            <v>14</v>
          </cell>
          <cell r="AK158">
            <v>51</v>
          </cell>
          <cell r="AL158">
            <v>169</v>
          </cell>
          <cell r="AM158">
            <v>1660</v>
          </cell>
          <cell r="AN158">
            <v>81</v>
          </cell>
          <cell r="AO158">
            <v>0</v>
          </cell>
          <cell r="AP158">
            <v>1621</v>
          </cell>
          <cell r="AQ158">
            <v>17</v>
          </cell>
          <cell r="AR158">
            <v>0</v>
          </cell>
          <cell r="AS158">
            <v>0</v>
          </cell>
          <cell r="AT158">
            <v>1</v>
          </cell>
          <cell r="AU158">
            <v>3</v>
          </cell>
          <cell r="AV158">
            <v>6</v>
          </cell>
          <cell r="AW158">
            <v>0</v>
          </cell>
          <cell r="AX158">
            <v>191</v>
          </cell>
          <cell r="AY158">
            <v>26</v>
          </cell>
          <cell r="BP158">
            <v>6</v>
          </cell>
          <cell r="BQ158">
            <v>12</v>
          </cell>
          <cell r="BR158">
            <v>47</v>
          </cell>
          <cell r="BS158">
            <v>1218</v>
          </cell>
          <cell r="BT158">
            <v>3</v>
          </cell>
          <cell r="BU158">
            <v>0</v>
          </cell>
          <cell r="BV158">
            <v>305</v>
          </cell>
          <cell r="BW158">
            <v>47</v>
          </cell>
          <cell r="BX158">
            <v>0</v>
          </cell>
          <cell r="BY158">
            <v>1</v>
          </cell>
          <cell r="BZ158">
            <v>2</v>
          </cell>
          <cell r="CA158">
            <v>11</v>
          </cell>
          <cell r="CB158">
            <v>11</v>
          </cell>
          <cell r="CC158">
            <v>1</v>
          </cell>
          <cell r="CD158">
            <v>216</v>
          </cell>
          <cell r="CE158">
            <v>44</v>
          </cell>
          <cell r="CV158">
            <v>0</v>
          </cell>
          <cell r="CW158">
            <v>0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2</v>
          </cell>
          <cell r="DD158">
            <v>0</v>
          </cell>
          <cell r="DE158">
            <v>0</v>
          </cell>
          <cell r="DF158">
            <v>0</v>
          </cell>
          <cell r="DG158">
            <v>1</v>
          </cell>
          <cell r="DH158">
            <v>0</v>
          </cell>
          <cell r="DI158">
            <v>0</v>
          </cell>
          <cell r="DJ158">
            <v>0</v>
          </cell>
          <cell r="DK158">
            <v>2</v>
          </cell>
          <cell r="DL158">
            <v>0</v>
          </cell>
          <cell r="DM158">
            <v>0</v>
          </cell>
          <cell r="DN158">
            <v>0</v>
          </cell>
          <cell r="DO158">
            <v>1</v>
          </cell>
          <cell r="DP158">
            <v>0</v>
          </cell>
          <cell r="DQ158">
            <v>0</v>
          </cell>
          <cell r="DR158">
            <v>0</v>
          </cell>
          <cell r="DS158">
            <v>2</v>
          </cell>
          <cell r="DT158">
            <v>25</v>
          </cell>
          <cell r="DU158">
            <v>2069</v>
          </cell>
          <cell r="DX158">
            <v>7703</v>
          </cell>
          <cell r="DY158">
            <v>27</v>
          </cell>
          <cell r="EB158">
            <v>2280</v>
          </cell>
          <cell r="EC158">
            <v>479</v>
          </cell>
        </row>
        <row r="159">
          <cell r="B159" t="str">
            <v>Kab. Ngawi</v>
          </cell>
          <cell r="C159" t="str">
            <v>Prov. Jawa Timur</v>
          </cell>
          <cell r="D159">
            <v>0</v>
          </cell>
          <cell r="E159">
            <v>1</v>
          </cell>
          <cell r="F159">
            <v>0</v>
          </cell>
          <cell r="G159">
            <v>8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1</v>
          </cell>
          <cell r="N159">
            <v>0</v>
          </cell>
          <cell r="O159">
            <v>13</v>
          </cell>
          <cell r="P159">
            <v>0</v>
          </cell>
          <cell r="Q159">
            <v>8</v>
          </cell>
          <cell r="R159">
            <v>0</v>
          </cell>
          <cell r="S159">
            <v>240</v>
          </cell>
          <cell r="AJ159">
            <v>19</v>
          </cell>
          <cell r="AK159">
            <v>58</v>
          </cell>
          <cell r="AL159">
            <v>253</v>
          </cell>
          <cell r="AM159">
            <v>1424</v>
          </cell>
          <cell r="AN159">
            <v>34</v>
          </cell>
          <cell r="AO159">
            <v>0</v>
          </cell>
          <cell r="AP159">
            <v>837</v>
          </cell>
          <cell r="AQ159">
            <v>8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13</v>
          </cell>
          <cell r="AW159">
            <v>0</v>
          </cell>
          <cell r="AX159">
            <v>182</v>
          </cell>
          <cell r="AY159">
            <v>43</v>
          </cell>
          <cell r="BP159">
            <v>1</v>
          </cell>
          <cell r="BQ159">
            <v>2</v>
          </cell>
          <cell r="BR159">
            <v>49</v>
          </cell>
          <cell r="BS159">
            <v>693</v>
          </cell>
          <cell r="BT159">
            <v>0</v>
          </cell>
          <cell r="BU159">
            <v>0</v>
          </cell>
          <cell r="BV159">
            <v>144</v>
          </cell>
          <cell r="BW159">
            <v>2</v>
          </cell>
          <cell r="BX159">
            <v>0</v>
          </cell>
          <cell r="BY159">
            <v>0</v>
          </cell>
          <cell r="BZ159">
            <v>1</v>
          </cell>
          <cell r="CA159">
            <v>3</v>
          </cell>
          <cell r="CB159">
            <v>1</v>
          </cell>
          <cell r="CC159">
            <v>0</v>
          </cell>
          <cell r="CD159">
            <v>132</v>
          </cell>
          <cell r="CE159">
            <v>68</v>
          </cell>
          <cell r="CV159">
            <v>0</v>
          </cell>
          <cell r="CW159">
            <v>0</v>
          </cell>
          <cell r="CX159">
            <v>0</v>
          </cell>
          <cell r="CY159">
            <v>1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1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1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18</v>
          </cell>
          <cell r="DU159">
            <v>1361</v>
          </cell>
          <cell r="DX159">
            <v>6015</v>
          </cell>
          <cell r="DY159">
            <v>228</v>
          </cell>
          <cell r="EB159">
            <v>1620</v>
          </cell>
          <cell r="EC159">
            <v>331</v>
          </cell>
        </row>
        <row r="160">
          <cell r="B160" t="str">
            <v>Kab. Pacitan</v>
          </cell>
          <cell r="C160" t="str">
            <v>Prov. Jawa Timur</v>
          </cell>
          <cell r="D160">
            <v>0</v>
          </cell>
          <cell r="E160">
            <v>0</v>
          </cell>
          <cell r="F160">
            <v>0</v>
          </cell>
          <cell r="G160">
            <v>13</v>
          </cell>
          <cell r="H160">
            <v>0</v>
          </cell>
          <cell r="I160">
            <v>0</v>
          </cell>
          <cell r="J160">
            <v>0</v>
          </cell>
          <cell r="K160">
            <v>1</v>
          </cell>
          <cell r="L160">
            <v>0</v>
          </cell>
          <cell r="M160">
            <v>4</v>
          </cell>
          <cell r="N160">
            <v>0</v>
          </cell>
          <cell r="O160">
            <v>207</v>
          </cell>
          <cell r="P160">
            <v>0</v>
          </cell>
          <cell r="Q160">
            <v>1</v>
          </cell>
          <cell r="R160">
            <v>0</v>
          </cell>
          <cell r="S160">
            <v>180</v>
          </cell>
          <cell r="AJ160">
            <v>8</v>
          </cell>
          <cell r="AK160">
            <v>27</v>
          </cell>
          <cell r="AL160">
            <v>118</v>
          </cell>
          <cell r="AM160">
            <v>1137</v>
          </cell>
          <cell r="AN160">
            <v>52</v>
          </cell>
          <cell r="AO160">
            <v>0</v>
          </cell>
          <cell r="AP160">
            <v>1005</v>
          </cell>
          <cell r="AQ160">
            <v>6</v>
          </cell>
          <cell r="AR160">
            <v>0</v>
          </cell>
          <cell r="AS160">
            <v>0</v>
          </cell>
          <cell r="AT160">
            <v>1</v>
          </cell>
          <cell r="AU160">
            <v>0</v>
          </cell>
          <cell r="AV160">
            <v>4</v>
          </cell>
          <cell r="AW160">
            <v>0</v>
          </cell>
          <cell r="AX160">
            <v>90</v>
          </cell>
          <cell r="AY160">
            <v>12</v>
          </cell>
          <cell r="BP160">
            <v>1</v>
          </cell>
          <cell r="BQ160">
            <v>0</v>
          </cell>
          <cell r="BR160">
            <v>31</v>
          </cell>
          <cell r="BS160">
            <v>627</v>
          </cell>
          <cell r="BT160">
            <v>1</v>
          </cell>
          <cell r="BU160">
            <v>0</v>
          </cell>
          <cell r="BV160">
            <v>184</v>
          </cell>
          <cell r="BW160">
            <v>4</v>
          </cell>
          <cell r="BX160">
            <v>0</v>
          </cell>
          <cell r="BY160">
            <v>0</v>
          </cell>
          <cell r="BZ160">
            <v>0</v>
          </cell>
          <cell r="CA160">
            <v>6</v>
          </cell>
          <cell r="CB160">
            <v>4</v>
          </cell>
          <cell r="CC160">
            <v>1</v>
          </cell>
          <cell r="CD160">
            <v>121</v>
          </cell>
          <cell r="CE160">
            <v>35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21</v>
          </cell>
          <cell r="DU160">
            <v>802</v>
          </cell>
          <cell r="DX160">
            <v>4727</v>
          </cell>
          <cell r="DY160">
            <v>93</v>
          </cell>
          <cell r="EB160">
            <v>1230</v>
          </cell>
          <cell r="EC160">
            <v>257</v>
          </cell>
        </row>
        <row r="161">
          <cell r="B161" t="str">
            <v>Kab. Pamekasan</v>
          </cell>
          <cell r="C161" t="str">
            <v>Prov. Jawa Timur</v>
          </cell>
          <cell r="D161">
            <v>0</v>
          </cell>
          <cell r="E161">
            <v>0</v>
          </cell>
          <cell r="F161">
            <v>0</v>
          </cell>
          <cell r="G161">
            <v>4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1</v>
          </cell>
          <cell r="N161">
            <v>0</v>
          </cell>
          <cell r="O161">
            <v>77</v>
          </cell>
          <cell r="P161">
            <v>0</v>
          </cell>
          <cell r="Q161">
            <v>3</v>
          </cell>
          <cell r="R161">
            <v>0</v>
          </cell>
          <cell r="S161">
            <v>402</v>
          </cell>
          <cell r="AJ161">
            <v>31</v>
          </cell>
          <cell r="AK161">
            <v>100</v>
          </cell>
          <cell r="AL161">
            <v>221</v>
          </cell>
          <cell r="AM161">
            <v>1373</v>
          </cell>
          <cell r="AN161">
            <v>97</v>
          </cell>
          <cell r="AO161">
            <v>0</v>
          </cell>
          <cell r="AP161">
            <v>1418</v>
          </cell>
          <cell r="AQ161">
            <v>10</v>
          </cell>
          <cell r="AR161">
            <v>0</v>
          </cell>
          <cell r="AS161">
            <v>0</v>
          </cell>
          <cell r="AT161">
            <v>0</v>
          </cell>
          <cell r="AU161">
            <v>1</v>
          </cell>
          <cell r="AV161">
            <v>30</v>
          </cell>
          <cell r="AW161">
            <v>1</v>
          </cell>
          <cell r="AX161">
            <v>246</v>
          </cell>
          <cell r="AY161">
            <v>147</v>
          </cell>
          <cell r="BP161">
            <v>3</v>
          </cell>
          <cell r="BQ161">
            <v>3</v>
          </cell>
          <cell r="BR161">
            <v>34</v>
          </cell>
          <cell r="BS161">
            <v>398</v>
          </cell>
          <cell r="BT161">
            <v>0</v>
          </cell>
          <cell r="BU161">
            <v>0</v>
          </cell>
          <cell r="BV161">
            <v>167</v>
          </cell>
          <cell r="BW161">
            <v>9</v>
          </cell>
          <cell r="BX161">
            <v>0</v>
          </cell>
          <cell r="BY161">
            <v>0</v>
          </cell>
          <cell r="BZ161">
            <v>0</v>
          </cell>
          <cell r="CA161">
            <v>34</v>
          </cell>
          <cell r="CB161">
            <v>17</v>
          </cell>
          <cell r="CC161">
            <v>0</v>
          </cell>
          <cell r="CD161">
            <v>726</v>
          </cell>
          <cell r="CE161">
            <v>295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7</v>
          </cell>
          <cell r="DU161">
            <v>1085</v>
          </cell>
          <cell r="DX161">
            <v>5318</v>
          </cell>
          <cell r="DY161">
            <v>127</v>
          </cell>
          <cell r="EB161">
            <v>886</v>
          </cell>
          <cell r="EC161">
            <v>2019</v>
          </cell>
        </row>
        <row r="162">
          <cell r="B162" t="str">
            <v>Kab. Pasuruan</v>
          </cell>
          <cell r="C162" t="str">
            <v>Prov. Jawa Timur</v>
          </cell>
          <cell r="D162">
            <v>0</v>
          </cell>
          <cell r="E162">
            <v>0</v>
          </cell>
          <cell r="F162">
            <v>0</v>
          </cell>
          <cell r="G162">
            <v>17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6</v>
          </cell>
          <cell r="N162">
            <v>0</v>
          </cell>
          <cell r="O162">
            <v>92</v>
          </cell>
          <cell r="P162">
            <v>0</v>
          </cell>
          <cell r="Q162">
            <v>19</v>
          </cell>
          <cell r="R162">
            <v>0</v>
          </cell>
          <cell r="S162">
            <v>465</v>
          </cell>
          <cell r="AJ162">
            <v>36</v>
          </cell>
          <cell r="AK162">
            <v>96</v>
          </cell>
          <cell r="AL162">
            <v>383</v>
          </cell>
          <cell r="AM162">
            <v>1838</v>
          </cell>
          <cell r="AN162">
            <v>57</v>
          </cell>
          <cell r="AO162">
            <v>0</v>
          </cell>
          <cell r="AP162">
            <v>1834</v>
          </cell>
          <cell r="AQ162">
            <v>61</v>
          </cell>
          <cell r="AR162">
            <v>0</v>
          </cell>
          <cell r="AS162">
            <v>0</v>
          </cell>
          <cell r="AT162">
            <v>1</v>
          </cell>
          <cell r="AU162">
            <v>6</v>
          </cell>
          <cell r="AV162">
            <v>11</v>
          </cell>
          <cell r="AW162">
            <v>0</v>
          </cell>
          <cell r="AX162">
            <v>293</v>
          </cell>
          <cell r="AY162">
            <v>139</v>
          </cell>
          <cell r="BP162">
            <v>1</v>
          </cell>
          <cell r="BQ162">
            <v>9</v>
          </cell>
          <cell r="BR162">
            <v>118</v>
          </cell>
          <cell r="BS162">
            <v>647</v>
          </cell>
          <cell r="BT162">
            <v>4</v>
          </cell>
          <cell r="BU162">
            <v>0</v>
          </cell>
          <cell r="BV162">
            <v>294</v>
          </cell>
          <cell r="BW162">
            <v>47</v>
          </cell>
          <cell r="BX162">
            <v>0</v>
          </cell>
          <cell r="BY162">
            <v>0</v>
          </cell>
          <cell r="BZ162">
            <v>3</v>
          </cell>
          <cell r="CA162">
            <v>25</v>
          </cell>
          <cell r="CB162">
            <v>23</v>
          </cell>
          <cell r="CC162">
            <v>2</v>
          </cell>
          <cell r="CD162">
            <v>460</v>
          </cell>
          <cell r="CE162">
            <v>173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36</v>
          </cell>
          <cell r="DU162">
            <v>2393</v>
          </cell>
          <cell r="DX162">
            <v>10063</v>
          </cell>
          <cell r="DY162">
            <v>361</v>
          </cell>
          <cell r="EB162">
            <v>2159</v>
          </cell>
          <cell r="EC162">
            <v>1276</v>
          </cell>
        </row>
        <row r="163">
          <cell r="B163" t="str">
            <v>Kab. Ponorogo</v>
          </cell>
          <cell r="C163" t="str">
            <v>Prov. Jawa Timur</v>
          </cell>
          <cell r="D163">
            <v>0</v>
          </cell>
          <cell r="E163">
            <v>0</v>
          </cell>
          <cell r="F163">
            <v>0</v>
          </cell>
          <cell r="G163">
            <v>6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2</v>
          </cell>
          <cell r="N163">
            <v>0</v>
          </cell>
          <cell r="O163">
            <v>92</v>
          </cell>
          <cell r="P163">
            <v>0</v>
          </cell>
          <cell r="Q163">
            <v>8</v>
          </cell>
          <cell r="R163">
            <v>0</v>
          </cell>
          <cell r="S163">
            <v>412</v>
          </cell>
          <cell r="AJ163">
            <v>6</v>
          </cell>
          <cell r="AK163">
            <v>30</v>
          </cell>
          <cell r="AL163">
            <v>237</v>
          </cell>
          <cell r="AM163">
            <v>1565</v>
          </cell>
          <cell r="AN163">
            <v>13</v>
          </cell>
          <cell r="AO163">
            <v>0</v>
          </cell>
          <cell r="AP163">
            <v>1225</v>
          </cell>
          <cell r="AQ163">
            <v>66</v>
          </cell>
          <cell r="AR163">
            <v>0</v>
          </cell>
          <cell r="AS163">
            <v>0</v>
          </cell>
          <cell r="AT163">
            <v>5</v>
          </cell>
          <cell r="AU163">
            <v>2</v>
          </cell>
          <cell r="AV163">
            <v>2</v>
          </cell>
          <cell r="AW163">
            <v>0</v>
          </cell>
          <cell r="AX163">
            <v>219</v>
          </cell>
          <cell r="AY163">
            <v>70</v>
          </cell>
          <cell r="BP163">
            <v>1</v>
          </cell>
          <cell r="BQ163">
            <v>6</v>
          </cell>
          <cell r="BR163">
            <v>66</v>
          </cell>
          <cell r="BS163">
            <v>844</v>
          </cell>
          <cell r="BT163">
            <v>1</v>
          </cell>
          <cell r="BU163">
            <v>0</v>
          </cell>
          <cell r="BV163">
            <v>180</v>
          </cell>
          <cell r="BW163">
            <v>11</v>
          </cell>
          <cell r="BX163">
            <v>0</v>
          </cell>
          <cell r="BY163">
            <v>0</v>
          </cell>
          <cell r="BZ163">
            <v>6</v>
          </cell>
          <cell r="CA163">
            <v>55</v>
          </cell>
          <cell r="CB163">
            <v>4</v>
          </cell>
          <cell r="CC163">
            <v>0</v>
          </cell>
          <cell r="CD163">
            <v>171</v>
          </cell>
          <cell r="CE163">
            <v>72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12</v>
          </cell>
          <cell r="DU163">
            <v>1470</v>
          </cell>
          <cell r="DX163">
            <v>6643</v>
          </cell>
          <cell r="DY163">
            <v>382</v>
          </cell>
          <cell r="EB163">
            <v>1617</v>
          </cell>
          <cell r="EC163">
            <v>510</v>
          </cell>
        </row>
        <row r="164">
          <cell r="B164" t="str">
            <v>Kab. Probolinggo</v>
          </cell>
          <cell r="C164" t="str">
            <v>Prov. Jawa Timur</v>
          </cell>
          <cell r="D164">
            <v>0</v>
          </cell>
          <cell r="E164">
            <v>0</v>
          </cell>
          <cell r="F164">
            <v>0</v>
          </cell>
          <cell r="G164">
            <v>8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77</v>
          </cell>
          <cell r="P164">
            <v>0</v>
          </cell>
          <cell r="Q164">
            <v>8</v>
          </cell>
          <cell r="R164">
            <v>0</v>
          </cell>
          <cell r="S164">
            <v>323</v>
          </cell>
          <cell r="AJ164">
            <v>21</v>
          </cell>
          <cell r="AK164">
            <v>53</v>
          </cell>
          <cell r="AL164">
            <v>294</v>
          </cell>
          <cell r="AM164">
            <v>1119</v>
          </cell>
          <cell r="AN164">
            <v>112</v>
          </cell>
          <cell r="AO164">
            <v>0</v>
          </cell>
          <cell r="AP164">
            <v>1356</v>
          </cell>
          <cell r="AQ164">
            <v>30</v>
          </cell>
          <cell r="AR164">
            <v>0</v>
          </cell>
          <cell r="AS164">
            <v>0</v>
          </cell>
          <cell r="AT164">
            <v>4</v>
          </cell>
          <cell r="AU164">
            <v>4</v>
          </cell>
          <cell r="AV164">
            <v>22</v>
          </cell>
          <cell r="AW164">
            <v>0</v>
          </cell>
          <cell r="AX164">
            <v>192</v>
          </cell>
          <cell r="AY164">
            <v>81</v>
          </cell>
          <cell r="BP164">
            <v>0</v>
          </cell>
          <cell r="BQ164">
            <v>4</v>
          </cell>
          <cell r="BR164">
            <v>54</v>
          </cell>
          <cell r="BS164">
            <v>484</v>
          </cell>
          <cell r="BT164">
            <v>5</v>
          </cell>
          <cell r="BU164">
            <v>0</v>
          </cell>
          <cell r="BV164">
            <v>242</v>
          </cell>
          <cell r="BW164">
            <v>16</v>
          </cell>
          <cell r="BX164">
            <v>0</v>
          </cell>
          <cell r="BY164">
            <v>0</v>
          </cell>
          <cell r="BZ164">
            <v>3</v>
          </cell>
          <cell r="CA164">
            <v>28</v>
          </cell>
          <cell r="CB164">
            <v>64</v>
          </cell>
          <cell r="CC164">
            <v>1</v>
          </cell>
          <cell r="CD164">
            <v>698</v>
          </cell>
          <cell r="CE164">
            <v>113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23</v>
          </cell>
          <cell r="DU164">
            <v>1730</v>
          </cell>
          <cell r="DX164">
            <v>7562</v>
          </cell>
          <cell r="DY164">
            <v>8</v>
          </cell>
          <cell r="EB164">
            <v>1681</v>
          </cell>
          <cell r="EC164">
            <v>1960</v>
          </cell>
        </row>
        <row r="165">
          <cell r="B165" t="str">
            <v>Kab. Sampang</v>
          </cell>
          <cell r="C165" t="str">
            <v>Prov. Jawa Timur</v>
          </cell>
          <cell r="D165">
            <v>0</v>
          </cell>
          <cell r="E165">
            <v>0</v>
          </cell>
          <cell r="F165">
            <v>0</v>
          </cell>
          <cell r="G165">
            <v>4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4</v>
          </cell>
          <cell r="N165">
            <v>0</v>
          </cell>
          <cell r="O165">
            <v>98</v>
          </cell>
          <cell r="P165">
            <v>0</v>
          </cell>
          <cell r="Q165">
            <v>0</v>
          </cell>
          <cell r="R165">
            <v>0</v>
          </cell>
          <cell r="S165">
            <v>154</v>
          </cell>
          <cell r="AJ165">
            <v>39</v>
          </cell>
          <cell r="AK165">
            <v>52</v>
          </cell>
          <cell r="AL165">
            <v>359</v>
          </cell>
          <cell r="AM165">
            <v>1075</v>
          </cell>
          <cell r="AN165">
            <v>84</v>
          </cell>
          <cell r="AO165">
            <v>1</v>
          </cell>
          <cell r="AP165">
            <v>1438</v>
          </cell>
          <cell r="AQ165">
            <v>9</v>
          </cell>
          <cell r="AR165">
            <v>0</v>
          </cell>
          <cell r="AS165">
            <v>0</v>
          </cell>
          <cell r="AT165">
            <v>0</v>
          </cell>
          <cell r="AU165">
            <v>4</v>
          </cell>
          <cell r="AV165">
            <v>23</v>
          </cell>
          <cell r="AW165">
            <v>0</v>
          </cell>
          <cell r="AX165">
            <v>270</v>
          </cell>
          <cell r="AY165">
            <v>16</v>
          </cell>
          <cell r="BP165">
            <v>0</v>
          </cell>
          <cell r="BQ165">
            <v>2</v>
          </cell>
          <cell r="BR165">
            <v>63</v>
          </cell>
          <cell r="BS165">
            <v>319</v>
          </cell>
          <cell r="BT165">
            <v>1</v>
          </cell>
          <cell r="BU165">
            <v>0</v>
          </cell>
          <cell r="BV165">
            <v>235</v>
          </cell>
          <cell r="BW165">
            <v>18</v>
          </cell>
          <cell r="BX165">
            <v>0</v>
          </cell>
          <cell r="BY165">
            <v>0</v>
          </cell>
          <cell r="BZ165">
            <v>8</v>
          </cell>
          <cell r="CA165">
            <v>62</v>
          </cell>
          <cell r="CB165">
            <v>42</v>
          </cell>
          <cell r="CC165">
            <v>0</v>
          </cell>
          <cell r="CD165">
            <v>935</v>
          </cell>
          <cell r="CE165">
            <v>93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1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1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8</v>
          </cell>
          <cell r="DU165">
            <v>983</v>
          </cell>
          <cell r="DX165">
            <v>6790</v>
          </cell>
          <cell r="DY165">
            <v>140</v>
          </cell>
          <cell r="EB165">
            <v>1181</v>
          </cell>
          <cell r="EC165">
            <v>2800</v>
          </cell>
        </row>
        <row r="166">
          <cell r="B166" t="str">
            <v>Kab. Sidoarjo</v>
          </cell>
          <cell r="C166" t="str">
            <v>Prov. Jawa Timur</v>
          </cell>
          <cell r="D166">
            <v>0</v>
          </cell>
          <cell r="E166">
            <v>1</v>
          </cell>
          <cell r="F166">
            <v>0</v>
          </cell>
          <cell r="G166">
            <v>15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4</v>
          </cell>
          <cell r="N166">
            <v>0</v>
          </cell>
          <cell r="O166">
            <v>73</v>
          </cell>
          <cell r="P166">
            <v>0</v>
          </cell>
          <cell r="Q166">
            <v>51</v>
          </cell>
          <cell r="R166">
            <v>0</v>
          </cell>
          <cell r="S166">
            <v>1215</v>
          </cell>
          <cell r="AJ166">
            <v>23</v>
          </cell>
          <cell r="AK166">
            <v>31</v>
          </cell>
          <cell r="AL166">
            <v>247</v>
          </cell>
          <cell r="AM166">
            <v>2350</v>
          </cell>
          <cell r="AN166">
            <v>23</v>
          </cell>
          <cell r="AO166">
            <v>0</v>
          </cell>
          <cell r="AP166">
            <v>2059</v>
          </cell>
          <cell r="AQ166">
            <v>9</v>
          </cell>
          <cell r="AR166">
            <v>0</v>
          </cell>
          <cell r="AS166">
            <v>0</v>
          </cell>
          <cell r="AT166">
            <v>0</v>
          </cell>
          <cell r="AU166">
            <v>10</v>
          </cell>
          <cell r="AV166">
            <v>20</v>
          </cell>
          <cell r="AW166">
            <v>0</v>
          </cell>
          <cell r="AX166">
            <v>1037</v>
          </cell>
          <cell r="AY166">
            <v>424</v>
          </cell>
          <cell r="BP166">
            <v>3</v>
          </cell>
          <cell r="BQ166">
            <v>13</v>
          </cell>
          <cell r="BR166">
            <v>54</v>
          </cell>
          <cell r="BS166">
            <v>1243</v>
          </cell>
          <cell r="BT166">
            <v>1</v>
          </cell>
          <cell r="BU166">
            <v>1</v>
          </cell>
          <cell r="BV166">
            <v>252</v>
          </cell>
          <cell r="BW166">
            <v>15</v>
          </cell>
          <cell r="BX166">
            <v>0</v>
          </cell>
          <cell r="BY166">
            <v>3</v>
          </cell>
          <cell r="BZ166">
            <v>1</v>
          </cell>
          <cell r="CA166">
            <v>13</v>
          </cell>
          <cell r="CB166">
            <v>22</v>
          </cell>
          <cell r="CC166">
            <v>2</v>
          </cell>
          <cell r="CD166">
            <v>1148</v>
          </cell>
          <cell r="CE166">
            <v>623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24</v>
          </cell>
          <cell r="DU166">
            <v>3522</v>
          </cell>
          <cell r="DX166">
            <v>9673</v>
          </cell>
          <cell r="DY166">
            <v>98</v>
          </cell>
          <cell r="EB166">
            <v>2928</v>
          </cell>
          <cell r="EC166">
            <v>2897</v>
          </cell>
        </row>
        <row r="167">
          <cell r="B167" t="str">
            <v>Kab. Situbondo</v>
          </cell>
          <cell r="C167" t="str">
            <v>Prov. Jawa Timur</v>
          </cell>
          <cell r="D167">
            <v>0</v>
          </cell>
          <cell r="E167">
            <v>0</v>
          </cell>
          <cell r="F167">
            <v>0</v>
          </cell>
          <cell r="G167">
            <v>8</v>
          </cell>
          <cell r="H167">
            <v>0</v>
          </cell>
          <cell r="I167">
            <v>0</v>
          </cell>
          <cell r="J167">
            <v>0</v>
          </cell>
          <cell r="K167">
            <v>1</v>
          </cell>
          <cell r="L167">
            <v>0</v>
          </cell>
          <cell r="M167">
            <v>1</v>
          </cell>
          <cell r="N167">
            <v>0</v>
          </cell>
          <cell r="O167">
            <v>19</v>
          </cell>
          <cell r="P167">
            <v>0</v>
          </cell>
          <cell r="Q167">
            <v>9</v>
          </cell>
          <cell r="R167">
            <v>0</v>
          </cell>
          <cell r="S167">
            <v>249</v>
          </cell>
          <cell r="AJ167">
            <v>32</v>
          </cell>
          <cell r="AK167">
            <v>44</v>
          </cell>
          <cell r="AL167">
            <v>143</v>
          </cell>
          <cell r="AM167">
            <v>1192</v>
          </cell>
          <cell r="AN167">
            <v>100</v>
          </cell>
          <cell r="AO167">
            <v>0</v>
          </cell>
          <cell r="AP167">
            <v>1670</v>
          </cell>
          <cell r="AQ167">
            <v>13</v>
          </cell>
          <cell r="AR167">
            <v>0</v>
          </cell>
          <cell r="AS167">
            <v>0</v>
          </cell>
          <cell r="AT167">
            <v>0</v>
          </cell>
          <cell r="AU167">
            <v>12</v>
          </cell>
          <cell r="AV167">
            <v>8</v>
          </cell>
          <cell r="AW167">
            <v>0</v>
          </cell>
          <cell r="AX167">
            <v>136</v>
          </cell>
          <cell r="AY167">
            <v>83</v>
          </cell>
          <cell r="BP167">
            <v>1</v>
          </cell>
          <cell r="BQ167">
            <v>3</v>
          </cell>
          <cell r="BR167">
            <v>66</v>
          </cell>
          <cell r="BS167">
            <v>506</v>
          </cell>
          <cell r="BT167">
            <v>0</v>
          </cell>
          <cell r="BU167">
            <v>0</v>
          </cell>
          <cell r="BV167">
            <v>225</v>
          </cell>
          <cell r="BW167">
            <v>20</v>
          </cell>
          <cell r="BX167">
            <v>0</v>
          </cell>
          <cell r="BY167">
            <v>0</v>
          </cell>
          <cell r="BZ167">
            <v>2</v>
          </cell>
          <cell r="CA167">
            <v>31</v>
          </cell>
          <cell r="CB167">
            <v>7</v>
          </cell>
          <cell r="CC167">
            <v>0</v>
          </cell>
          <cell r="CD167">
            <v>229</v>
          </cell>
          <cell r="CE167">
            <v>114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22</v>
          </cell>
          <cell r="DU167">
            <v>947</v>
          </cell>
          <cell r="DX167">
            <v>5133</v>
          </cell>
          <cell r="DY167">
            <v>677</v>
          </cell>
          <cell r="EB167">
            <v>1340</v>
          </cell>
          <cell r="EC167">
            <v>700</v>
          </cell>
        </row>
        <row r="168">
          <cell r="B168" t="str">
            <v>Kab. Sumenep</v>
          </cell>
          <cell r="C168" t="str">
            <v>Prov. Jawa Timur</v>
          </cell>
          <cell r="D168">
            <v>0</v>
          </cell>
          <cell r="E168">
            <v>1</v>
          </cell>
          <cell r="F168">
            <v>0</v>
          </cell>
          <cell r="G168">
            <v>8</v>
          </cell>
          <cell r="H168">
            <v>0</v>
          </cell>
          <cell r="I168">
            <v>0</v>
          </cell>
          <cell r="J168">
            <v>0</v>
          </cell>
          <cell r="K168">
            <v>1</v>
          </cell>
          <cell r="L168">
            <v>0</v>
          </cell>
          <cell r="M168">
            <v>2</v>
          </cell>
          <cell r="N168">
            <v>0</v>
          </cell>
          <cell r="O168">
            <v>41</v>
          </cell>
          <cell r="P168">
            <v>0</v>
          </cell>
          <cell r="Q168">
            <v>7</v>
          </cell>
          <cell r="R168">
            <v>0</v>
          </cell>
          <cell r="S168">
            <v>388</v>
          </cell>
          <cell r="AJ168">
            <v>59</v>
          </cell>
          <cell r="AK168">
            <v>99</v>
          </cell>
          <cell r="AL168">
            <v>320</v>
          </cell>
          <cell r="AM168">
            <v>1384</v>
          </cell>
          <cell r="AN168">
            <v>270</v>
          </cell>
          <cell r="AO168">
            <v>0</v>
          </cell>
          <cell r="AP168">
            <v>1802</v>
          </cell>
          <cell r="AQ168">
            <v>13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53</v>
          </cell>
          <cell r="AW168">
            <v>1</v>
          </cell>
          <cell r="AX168">
            <v>333</v>
          </cell>
          <cell r="AY168">
            <v>69</v>
          </cell>
          <cell r="BP168">
            <v>3</v>
          </cell>
          <cell r="BQ168">
            <v>8</v>
          </cell>
          <cell r="BR168">
            <v>60</v>
          </cell>
          <cell r="BS168">
            <v>532</v>
          </cell>
          <cell r="BT168">
            <v>2</v>
          </cell>
          <cell r="BU168">
            <v>0</v>
          </cell>
          <cell r="BV168">
            <v>394</v>
          </cell>
          <cell r="BW168">
            <v>1</v>
          </cell>
          <cell r="BX168">
            <v>0</v>
          </cell>
          <cell r="BY168">
            <v>0</v>
          </cell>
          <cell r="BZ168">
            <v>3</v>
          </cell>
          <cell r="CA168">
            <v>81</v>
          </cell>
          <cell r="CB168">
            <v>54</v>
          </cell>
          <cell r="CC168">
            <v>0</v>
          </cell>
          <cell r="CD168">
            <v>847</v>
          </cell>
          <cell r="CE168">
            <v>103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2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2</v>
          </cell>
          <cell r="DT168">
            <v>12</v>
          </cell>
          <cell r="DU168">
            <v>1449</v>
          </cell>
          <cell r="DX168">
            <v>7048</v>
          </cell>
          <cell r="DY168">
            <v>396</v>
          </cell>
          <cell r="EB168">
            <v>1071</v>
          </cell>
          <cell r="EC168">
            <v>1905</v>
          </cell>
        </row>
        <row r="169">
          <cell r="B169" t="str">
            <v>Kab. Trenggalek</v>
          </cell>
          <cell r="C169" t="str">
            <v>Prov. Jawa Timur</v>
          </cell>
          <cell r="D169">
            <v>0</v>
          </cell>
          <cell r="E169">
            <v>0</v>
          </cell>
          <cell r="F169">
            <v>0</v>
          </cell>
          <cell r="G169">
            <v>6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6</v>
          </cell>
          <cell r="N169">
            <v>0</v>
          </cell>
          <cell r="O169">
            <v>98</v>
          </cell>
          <cell r="P169">
            <v>0</v>
          </cell>
          <cell r="Q169">
            <v>10</v>
          </cell>
          <cell r="R169">
            <v>0</v>
          </cell>
          <cell r="S169">
            <v>290</v>
          </cell>
          <cell r="AJ169">
            <v>9</v>
          </cell>
          <cell r="AK169">
            <v>35</v>
          </cell>
          <cell r="AL169">
            <v>266</v>
          </cell>
          <cell r="AM169">
            <v>1033</v>
          </cell>
          <cell r="AN169">
            <v>13</v>
          </cell>
          <cell r="AO169">
            <v>0</v>
          </cell>
          <cell r="AP169">
            <v>1000</v>
          </cell>
          <cell r="AQ169">
            <v>2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1</v>
          </cell>
          <cell r="AW169">
            <v>0</v>
          </cell>
          <cell r="AX169">
            <v>117</v>
          </cell>
          <cell r="AY169">
            <v>34</v>
          </cell>
          <cell r="BP169">
            <v>0</v>
          </cell>
          <cell r="BQ169">
            <v>4</v>
          </cell>
          <cell r="BR169">
            <v>30</v>
          </cell>
          <cell r="BS169">
            <v>716</v>
          </cell>
          <cell r="BT169">
            <v>1</v>
          </cell>
          <cell r="BU169">
            <v>0</v>
          </cell>
          <cell r="BV169">
            <v>189</v>
          </cell>
          <cell r="BW169">
            <v>4</v>
          </cell>
          <cell r="BX169">
            <v>0</v>
          </cell>
          <cell r="BY169">
            <v>0</v>
          </cell>
          <cell r="BZ169">
            <v>0</v>
          </cell>
          <cell r="CA169">
            <v>35</v>
          </cell>
          <cell r="CB169">
            <v>4</v>
          </cell>
          <cell r="CC169">
            <v>0</v>
          </cell>
          <cell r="CD169">
            <v>168</v>
          </cell>
          <cell r="CE169">
            <v>78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23</v>
          </cell>
          <cell r="DU169">
            <v>1092</v>
          </cell>
          <cell r="DX169">
            <v>4978</v>
          </cell>
          <cell r="DY169">
            <v>759</v>
          </cell>
          <cell r="EB169">
            <v>1532</v>
          </cell>
          <cell r="EC169">
            <v>493</v>
          </cell>
        </row>
        <row r="170">
          <cell r="B170" t="str">
            <v>Kab. Tuban</v>
          </cell>
          <cell r="C170" t="str">
            <v>Prov. Jawa Timur</v>
          </cell>
          <cell r="D170">
            <v>0</v>
          </cell>
          <cell r="E170">
            <v>0</v>
          </cell>
          <cell r="F170">
            <v>0</v>
          </cell>
          <cell r="G170">
            <v>4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198</v>
          </cell>
          <cell r="P170">
            <v>0</v>
          </cell>
          <cell r="Q170">
            <v>8</v>
          </cell>
          <cell r="R170">
            <v>0</v>
          </cell>
          <cell r="S170">
            <v>420</v>
          </cell>
          <cell r="AJ170">
            <v>8</v>
          </cell>
          <cell r="AK170">
            <v>21</v>
          </cell>
          <cell r="AL170">
            <v>110</v>
          </cell>
          <cell r="AM170">
            <v>1517</v>
          </cell>
          <cell r="AN170">
            <v>24</v>
          </cell>
          <cell r="AO170">
            <v>0</v>
          </cell>
          <cell r="AP170">
            <v>1800</v>
          </cell>
          <cell r="AQ170">
            <v>5</v>
          </cell>
          <cell r="AR170">
            <v>0</v>
          </cell>
          <cell r="AS170">
            <v>0</v>
          </cell>
          <cell r="AT170">
            <v>0</v>
          </cell>
          <cell r="AU170">
            <v>1</v>
          </cell>
          <cell r="AV170">
            <v>19</v>
          </cell>
          <cell r="AW170">
            <v>0</v>
          </cell>
          <cell r="AX170">
            <v>197</v>
          </cell>
          <cell r="AY170">
            <v>21</v>
          </cell>
          <cell r="BP170">
            <v>0</v>
          </cell>
          <cell r="BQ170">
            <v>4</v>
          </cell>
          <cell r="BR170">
            <v>32</v>
          </cell>
          <cell r="BS170">
            <v>724</v>
          </cell>
          <cell r="BT170">
            <v>2</v>
          </cell>
          <cell r="BU170">
            <v>0</v>
          </cell>
          <cell r="BV170">
            <v>299</v>
          </cell>
          <cell r="BW170">
            <v>8</v>
          </cell>
          <cell r="BX170">
            <v>1</v>
          </cell>
          <cell r="BY170">
            <v>0</v>
          </cell>
          <cell r="BZ170">
            <v>0</v>
          </cell>
          <cell r="CA170">
            <v>6</v>
          </cell>
          <cell r="CB170">
            <v>7</v>
          </cell>
          <cell r="CC170">
            <v>0</v>
          </cell>
          <cell r="CD170">
            <v>329</v>
          </cell>
          <cell r="CE170">
            <v>54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9</v>
          </cell>
          <cell r="DU170">
            <v>1939</v>
          </cell>
          <cell r="DX170">
            <v>7160</v>
          </cell>
          <cell r="DY170">
            <v>78</v>
          </cell>
          <cell r="EB170">
            <v>1916</v>
          </cell>
          <cell r="EC170">
            <v>612</v>
          </cell>
        </row>
        <row r="171">
          <cell r="B171" t="str">
            <v>Kab. Tulungagung</v>
          </cell>
          <cell r="C171" t="str">
            <v>Prov. Jawa Timur</v>
          </cell>
          <cell r="D171">
            <v>0</v>
          </cell>
          <cell r="E171">
            <v>0</v>
          </cell>
          <cell r="F171">
            <v>0</v>
          </cell>
          <cell r="G171">
            <v>24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3</v>
          </cell>
          <cell r="N171">
            <v>0</v>
          </cell>
          <cell r="O171">
            <v>103</v>
          </cell>
          <cell r="P171">
            <v>0</v>
          </cell>
          <cell r="Q171">
            <v>23</v>
          </cell>
          <cell r="R171">
            <v>0</v>
          </cell>
          <cell r="S171">
            <v>666</v>
          </cell>
          <cell r="AJ171">
            <v>8</v>
          </cell>
          <cell r="AK171">
            <v>44</v>
          </cell>
          <cell r="AL171">
            <v>232</v>
          </cell>
          <cell r="AM171">
            <v>1537</v>
          </cell>
          <cell r="AN171">
            <v>41</v>
          </cell>
          <cell r="AO171">
            <v>0</v>
          </cell>
          <cell r="AP171">
            <v>2031</v>
          </cell>
          <cell r="AQ171">
            <v>19</v>
          </cell>
          <cell r="AR171">
            <v>0</v>
          </cell>
          <cell r="AS171">
            <v>0</v>
          </cell>
          <cell r="AT171">
            <v>1</v>
          </cell>
          <cell r="AU171">
            <v>0</v>
          </cell>
          <cell r="AV171">
            <v>15</v>
          </cell>
          <cell r="AW171">
            <v>0</v>
          </cell>
          <cell r="AX171">
            <v>403</v>
          </cell>
          <cell r="AY171">
            <v>115</v>
          </cell>
          <cell r="BP171">
            <v>0</v>
          </cell>
          <cell r="BQ171">
            <v>10</v>
          </cell>
          <cell r="BR171">
            <v>19</v>
          </cell>
          <cell r="BS171">
            <v>990</v>
          </cell>
          <cell r="BT171">
            <v>4</v>
          </cell>
          <cell r="BU171">
            <v>0</v>
          </cell>
          <cell r="BV171">
            <v>393</v>
          </cell>
          <cell r="BW171">
            <v>18</v>
          </cell>
          <cell r="BX171">
            <v>0</v>
          </cell>
          <cell r="BY171">
            <v>1</v>
          </cell>
          <cell r="BZ171">
            <v>0</v>
          </cell>
          <cell r="CA171">
            <v>9</v>
          </cell>
          <cell r="CB171">
            <v>9</v>
          </cell>
          <cell r="CC171">
            <v>0</v>
          </cell>
          <cell r="CD171">
            <v>268</v>
          </cell>
          <cell r="CE171">
            <v>80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50</v>
          </cell>
          <cell r="DU171">
            <v>1860</v>
          </cell>
          <cell r="DX171">
            <v>7523</v>
          </cell>
          <cell r="DY171">
            <v>29</v>
          </cell>
          <cell r="EB171">
            <v>2348</v>
          </cell>
          <cell r="EC171">
            <v>594</v>
          </cell>
        </row>
        <row r="172">
          <cell r="B172" t="str">
            <v>Kota Batu</v>
          </cell>
          <cell r="C172" t="str">
            <v>Prov. Jawa Timur</v>
          </cell>
          <cell r="D172">
            <v>0</v>
          </cell>
          <cell r="E172">
            <v>0</v>
          </cell>
          <cell r="F172">
            <v>0</v>
          </cell>
          <cell r="G172">
            <v>3</v>
          </cell>
          <cell r="H172">
            <v>0</v>
          </cell>
          <cell r="I172">
            <v>1</v>
          </cell>
          <cell r="J172">
            <v>0</v>
          </cell>
          <cell r="K172">
            <v>9</v>
          </cell>
          <cell r="L172">
            <v>0</v>
          </cell>
          <cell r="M172">
            <v>1</v>
          </cell>
          <cell r="N172">
            <v>0</v>
          </cell>
          <cell r="O172">
            <v>68</v>
          </cell>
          <cell r="P172">
            <v>0</v>
          </cell>
          <cell r="Q172">
            <v>1</v>
          </cell>
          <cell r="R172">
            <v>0</v>
          </cell>
          <cell r="S172">
            <v>78</v>
          </cell>
          <cell r="AJ172">
            <v>10</v>
          </cell>
          <cell r="AK172">
            <v>5</v>
          </cell>
          <cell r="AL172">
            <v>39</v>
          </cell>
          <cell r="AM172">
            <v>332</v>
          </cell>
          <cell r="AN172">
            <v>13</v>
          </cell>
          <cell r="AO172">
            <v>0</v>
          </cell>
          <cell r="AP172">
            <v>164</v>
          </cell>
          <cell r="AQ172">
            <v>7</v>
          </cell>
          <cell r="AR172">
            <v>0</v>
          </cell>
          <cell r="AS172">
            <v>0</v>
          </cell>
          <cell r="AT172">
            <v>2</v>
          </cell>
          <cell r="AU172">
            <v>7</v>
          </cell>
          <cell r="AV172">
            <v>3</v>
          </cell>
          <cell r="AW172">
            <v>0</v>
          </cell>
          <cell r="AX172">
            <v>82</v>
          </cell>
          <cell r="AY172">
            <v>15</v>
          </cell>
          <cell r="BP172">
            <v>0</v>
          </cell>
          <cell r="BQ172">
            <v>2</v>
          </cell>
          <cell r="BR172">
            <v>24</v>
          </cell>
          <cell r="BS172">
            <v>145</v>
          </cell>
          <cell r="BT172">
            <v>0</v>
          </cell>
          <cell r="BU172">
            <v>0</v>
          </cell>
          <cell r="BV172">
            <v>42</v>
          </cell>
          <cell r="BW172">
            <v>8</v>
          </cell>
          <cell r="BX172">
            <v>1</v>
          </cell>
          <cell r="BY172">
            <v>0</v>
          </cell>
          <cell r="BZ172">
            <v>5</v>
          </cell>
          <cell r="CA172">
            <v>66</v>
          </cell>
          <cell r="CB172">
            <v>6</v>
          </cell>
          <cell r="CC172">
            <v>0</v>
          </cell>
          <cell r="CD172">
            <v>126</v>
          </cell>
          <cell r="CE172">
            <v>67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22</v>
          </cell>
          <cell r="DU172">
            <v>319</v>
          </cell>
          <cell r="DX172">
            <v>1057</v>
          </cell>
          <cell r="DY172">
            <v>98</v>
          </cell>
          <cell r="EB172">
            <v>335</v>
          </cell>
          <cell r="EC172">
            <v>368</v>
          </cell>
        </row>
        <row r="173">
          <cell r="B173" t="str">
            <v>Kota Blitar</v>
          </cell>
          <cell r="C173" t="str">
            <v>Prov. Jawa Timur</v>
          </cell>
          <cell r="D173">
            <v>0</v>
          </cell>
          <cell r="E173">
            <v>1</v>
          </cell>
          <cell r="F173">
            <v>0</v>
          </cell>
          <cell r="G173">
            <v>34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27</v>
          </cell>
          <cell r="P173">
            <v>0</v>
          </cell>
          <cell r="Q173">
            <v>3</v>
          </cell>
          <cell r="R173">
            <v>0</v>
          </cell>
          <cell r="S173">
            <v>94</v>
          </cell>
          <cell r="AJ173">
            <v>5</v>
          </cell>
          <cell r="AK173">
            <v>4</v>
          </cell>
          <cell r="AL173">
            <v>75</v>
          </cell>
          <cell r="AM173">
            <v>308</v>
          </cell>
          <cell r="AN173">
            <v>2</v>
          </cell>
          <cell r="AO173">
            <v>0</v>
          </cell>
          <cell r="AP173">
            <v>69</v>
          </cell>
          <cell r="AQ173">
            <v>2</v>
          </cell>
          <cell r="AR173">
            <v>1</v>
          </cell>
          <cell r="AS173">
            <v>0</v>
          </cell>
          <cell r="AT173">
            <v>1</v>
          </cell>
          <cell r="AU173">
            <v>0</v>
          </cell>
          <cell r="AV173">
            <v>4</v>
          </cell>
          <cell r="AW173">
            <v>0</v>
          </cell>
          <cell r="AX173">
            <v>120</v>
          </cell>
          <cell r="AY173">
            <v>51</v>
          </cell>
          <cell r="BP173">
            <v>0</v>
          </cell>
          <cell r="BQ173">
            <v>3</v>
          </cell>
          <cell r="BR173">
            <v>19</v>
          </cell>
          <cell r="BS173">
            <v>283</v>
          </cell>
          <cell r="BT173">
            <v>2</v>
          </cell>
          <cell r="BU173">
            <v>0</v>
          </cell>
          <cell r="BV173">
            <v>36</v>
          </cell>
          <cell r="BW173">
            <v>3</v>
          </cell>
          <cell r="BX173">
            <v>0</v>
          </cell>
          <cell r="BY173">
            <v>0</v>
          </cell>
          <cell r="BZ173">
            <v>0</v>
          </cell>
          <cell r="CA173">
            <v>4</v>
          </cell>
          <cell r="CB173">
            <v>2</v>
          </cell>
          <cell r="CC173">
            <v>0</v>
          </cell>
          <cell r="CD173">
            <v>68</v>
          </cell>
          <cell r="CE173">
            <v>17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69</v>
          </cell>
          <cell r="DU173">
            <v>317</v>
          </cell>
          <cell r="DX173">
            <v>875</v>
          </cell>
          <cell r="DY173">
            <v>8</v>
          </cell>
          <cell r="EB173">
            <v>538</v>
          </cell>
          <cell r="EC173">
            <v>144</v>
          </cell>
        </row>
        <row r="174">
          <cell r="B174" t="str">
            <v>Kota Kediri</v>
          </cell>
          <cell r="C174" t="str">
            <v>Prov. Jawa Timur</v>
          </cell>
          <cell r="D174">
            <v>0</v>
          </cell>
          <cell r="E174">
            <v>0</v>
          </cell>
          <cell r="F174">
            <v>0</v>
          </cell>
          <cell r="G174">
            <v>9</v>
          </cell>
          <cell r="H174">
            <v>0</v>
          </cell>
          <cell r="I174">
            <v>0</v>
          </cell>
          <cell r="J174">
            <v>0</v>
          </cell>
          <cell r="K174">
            <v>2</v>
          </cell>
          <cell r="L174">
            <v>0</v>
          </cell>
          <cell r="M174">
            <v>2</v>
          </cell>
          <cell r="N174">
            <v>0</v>
          </cell>
          <cell r="O174">
            <v>47</v>
          </cell>
          <cell r="P174">
            <v>0</v>
          </cell>
          <cell r="Q174">
            <v>3</v>
          </cell>
          <cell r="R174">
            <v>0</v>
          </cell>
          <cell r="S174">
            <v>227</v>
          </cell>
          <cell r="AJ174">
            <v>7</v>
          </cell>
          <cell r="AK174">
            <v>15</v>
          </cell>
          <cell r="AL174">
            <v>49</v>
          </cell>
          <cell r="AM174">
            <v>457</v>
          </cell>
          <cell r="AN174">
            <v>11</v>
          </cell>
          <cell r="AO174">
            <v>0</v>
          </cell>
          <cell r="AP174">
            <v>379</v>
          </cell>
          <cell r="AQ174">
            <v>8</v>
          </cell>
          <cell r="AR174">
            <v>0</v>
          </cell>
          <cell r="AS174">
            <v>0</v>
          </cell>
          <cell r="AT174">
            <v>0</v>
          </cell>
          <cell r="AU174">
            <v>6</v>
          </cell>
          <cell r="AV174">
            <v>11</v>
          </cell>
          <cell r="AW174">
            <v>0</v>
          </cell>
          <cell r="AX174">
            <v>234</v>
          </cell>
          <cell r="AY174">
            <v>101</v>
          </cell>
          <cell r="BP174">
            <v>1</v>
          </cell>
          <cell r="BQ174">
            <v>3</v>
          </cell>
          <cell r="BR174">
            <v>30</v>
          </cell>
          <cell r="BS174">
            <v>304</v>
          </cell>
          <cell r="BT174">
            <v>0</v>
          </cell>
          <cell r="BU174">
            <v>0</v>
          </cell>
          <cell r="BV174">
            <v>42</v>
          </cell>
          <cell r="BW174">
            <v>2</v>
          </cell>
          <cell r="BX174">
            <v>0</v>
          </cell>
          <cell r="BY174">
            <v>0</v>
          </cell>
          <cell r="BZ174">
            <v>0</v>
          </cell>
          <cell r="CA174">
            <v>28</v>
          </cell>
          <cell r="CB174">
            <v>4</v>
          </cell>
          <cell r="CC174">
            <v>1</v>
          </cell>
          <cell r="CD174">
            <v>228</v>
          </cell>
          <cell r="CE174">
            <v>115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30</v>
          </cell>
          <cell r="DU174">
            <v>599</v>
          </cell>
          <cell r="DX174">
            <v>1874</v>
          </cell>
          <cell r="DY174">
            <v>238</v>
          </cell>
          <cell r="EB174">
            <v>595</v>
          </cell>
          <cell r="EC174">
            <v>518</v>
          </cell>
        </row>
        <row r="175">
          <cell r="B175" t="str">
            <v>Kota Madiun</v>
          </cell>
          <cell r="C175" t="str">
            <v>Prov. Jawa Timur</v>
          </cell>
          <cell r="D175">
            <v>0</v>
          </cell>
          <cell r="E175">
            <v>0</v>
          </cell>
          <cell r="F175">
            <v>0</v>
          </cell>
          <cell r="G175">
            <v>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2</v>
          </cell>
          <cell r="N175">
            <v>0</v>
          </cell>
          <cell r="O175">
            <v>150</v>
          </cell>
          <cell r="P175">
            <v>0</v>
          </cell>
          <cell r="Q175">
            <v>1</v>
          </cell>
          <cell r="R175">
            <v>0</v>
          </cell>
          <cell r="S175">
            <v>109</v>
          </cell>
          <cell r="AJ175">
            <v>2</v>
          </cell>
          <cell r="AK175">
            <v>4</v>
          </cell>
          <cell r="AL175">
            <v>63</v>
          </cell>
          <cell r="AM175">
            <v>317</v>
          </cell>
          <cell r="AN175">
            <v>0</v>
          </cell>
          <cell r="AO175">
            <v>0</v>
          </cell>
          <cell r="AP175">
            <v>4</v>
          </cell>
          <cell r="AQ175">
            <v>1</v>
          </cell>
          <cell r="AR175">
            <v>0</v>
          </cell>
          <cell r="AS175">
            <v>0</v>
          </cell>
          <cell r="AT175">
            <v>0</v>
          </cell>
          <cell r="AU175">
            <v>2</v>
          </cell>
          <cell r="AV175">
            <v>0</v>
          </cell>
          <cell r="AW175">
            <v>0</v>
          </cell>
          <cell r="AX175">
            <v>88</v>
          </cell>
          <cell r="AY175">
            <v>32</v>
          </cell>
          <cell r="BP175">
            <v>1</v>
          </cell>
          <cell r="BQ175">
            <v>0</v>
          </cell>
          <cell r="BR175">
            <v>47</v>
          </cell>
          <cell r="BS175">
            <v>421</v>
          </cell>
          <cell r="BT175">
            <v>0</v>
          </cell>
          <cell r="BU175">
            <v>0</v>
          </cell>
          <cell r="BV175">
            <v>0</v>
          </cell>
          <cell r="BW175">
            <v>2</v>
          </cell>
          <cell r="BX175">
            <v>0</v>
          </cell>
          <cell r="BY175">
            <v>0</v>
          </cell>
          <cell r="BZ175">
            <v>1</v>
          </cell>
          <cell r="CA175">
            <v>0</v>
          </cell>
          <cell r="CB175">
            <v>0</v>
          </cell>
          <cell r="CC175">
            <v>0</v>
          </cell>
          <cell r="CD175">
            <v>54</v>
          </cell>
          <cell r="CE175">
            <v>19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2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2</v>
          </cell>
          <cell r="DT175">
            <v>10</v>
          </cell>
          <cell r="DU175">
            <v>429</v>
          </cell>
          <cell r="DX175">
            <v>1022</v>
          </cell>
          <cell r="DY175">
            <v>163</v>
          </cell>
          <cell r="EB175">
            <v>639</v>
          </cell>
          <cell r="EC175">
            <v>115</v>
          </cell>
        </row>
        <row r="176">
          <cell r="B176" t="str">
            <v>Kota Malang</v>
          </cell>
          <cell r="C176" t="str">
            <v>Prov. Jawa Timur</v>
          </cell>
          <cell r="D176">
            <v>0</v>
          </cell>
          <cell r="E176">
            <v>0</v>
          </cell>
          <cell r="F176">
            <v>0</v>
          </cell>
          <cell r="G176">
            <v>37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2</v>
          </cell>
          <cell r="N176">
            <v>0</v>
          </cell>
          <cell r="O176">
            <v>35</v>
          </cell>
          <cell r="P176">
            <v>0</v>
          </cell>
          <cell r="Q176">
            <v>28</v>
          </cell>
          <cell r="R176">
            <v>0</v>
          </cell>
          <cell r="S176">
            <v>381</v>
          </cell>
          <cell r="AJ176">
            <v>28</v>
          </cell>
          <cell r="AK176">
            <v>28</v>
          </cell>
          <cell r="AL176">
            <v>201</v>
          </cell>
          <cell r="AM176">
            <v>930</v>
          </cell>
          <cell r="AN176">
            <v>21</v>
          </cell>
          <cell r="AO176">
            <v>0</v>
          </cell>
          <cell r="AP176">
            <v>756</v>
          </cell>
          <cell r="AQ176">
            <v>17</v>
          </cell>
          <cell r="AR176">
            <v>0</v>
          </cell>
          <cell r="AS176">
            <v>0</v>
          </cell>
          <cell r="AT176">
            <v>1</v>
          </cell>
          <cell r="AU176">
            <v>1</v>
          </cell>
          <cell r="AV176">
            <v>38</v>
          </cell>
          <cell r="AW176">
            <v>2</v>
          </cell>
          <cell r="AX176">
            <v>661</v>
          </cell>
          <cell r="AY176">
            <v>337</v>
          </cell>
          <cell r="BP176">
            <v>1</v>
          </cell>
          <cell r="BQ176">
            <v>11</v>
          </cell>
          <cell r="BR176">
            <v>107</v>
          </cell>
          <cell r="BS176">
            <v>674</v>
          </cell>
          <cell r="BT176">
            <v>1</v>
          </cell>
          <cell r="BU176">
            <v>0</v>
          </cell>
          <cell r="BV176">
            <v>231</v>
          </cell>
          <cell r="BW176">
            <v>17</v>
          </cell>
          <cell r="BX176">
            <v>0</v>
          </cell>
          <cell r="BY176">
            <v>1</v>
          </cell>
          <cell r="BZ176">
            <v>0</v>
          </cell>
          <cell r="CA176">
            <v>20</v>
          </cell>
          <cell r="CB176">
            <v>17</v>
          </cell>
          <cell r="CC176">
            <v>1</v>
          </cell>
          <cell r="CD176">
            <v>534</v>
          </cell>
          <cell r="CE176">
            <v>325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92</v>
          </cell>
          <cell r="DU176">
            <v>1505</v>
          </cell>
          <cell r="DX176">
            <v>4176</v>
          </cell>
          <cell r="DY176">
            <v>94</v>
          </cell>
          <cell r="EB176">
            <v>1533</v>
          </cell>
          <cell r="EC176">
            <v>1354</v>
          </cell>
        </row>
        <row r="177">
          <cell r="B177" t="str">
            <v>Kota Mojokerto</v>
          </cell>
          <cell r="C177" t="str">
            <v>Prov. Jawa Timur</v>
          </cell>
          <cell r="D177">
            <v>0</v>
          </cell>
          <cell r="E177">
            <v>0</v>
          </cell>
          <cell r="F177">
            <v>0</v>
          </cell>
          <cell r="G177">
            <v>13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2</v>
          </cell>
          <cell r="N177">
            <v>0</v>
          </cell>
          <cell r="O177">
            <v>32</v>
          </cell>
          <cell r="P177">
            <v>0</v>
          </cell>
          <cell r="Q177">
            <v>2</v>
          </cell>
          <cell r="R177">
            <v>0</v>
          </cell>
          <cell r="S177">
            <v>86</v>
          </cell>
          <cell r="AJ177">
            <v>0</v>
          </cell>
          <cell r="AK177">
            <v>3</v>
          </cell>
          <cell r="AL177">
            <v>22</v>
          </cell>
          <cell r="AM177">
            <v>147</v>
          </cell>
          <cell r="AN177">
            <v>5</v>
          </cell>
          <cell r="AO177">
            <v>0</v>
          </cell>
          <cell r="AP177">
            <v>113</v>
          </cell>
          <cell r="AQ177">
            <v>2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4</v>
          </cell>
          <cell r="AW177">
            <v>0</v>
          </cell>
          <cell r="AX177">
            <v>133</v>
          </cell>
          <cell r="AY177">
            <v>34</v>
          </cell>
          <cell r="BP177">
            <v>0</v>
          </cell>
          <cell r="BQ177">
            <v>3</v>
          </cell>
          <cell r="BR177">
            <v>14</v>
          </cell>
          <cell r="BS177">
            <v>219</v>
          </cell>
          <cell r="BT177">
            <v>0</v>
          </cell>
          <cell r="BU177">
            <v>0</v>
          </cell>
          <cell r="BV177">
            <v>70</v>
          </cell>
          <cell r="BW177">
            <v>1</v>
          </cell>
          <cell r="BX177">
            <v>0</v>
          </cell>
          <cell r="BY177">
            <v>0</v>
          </cell>
          <cell r="BZ177">
            <v>1</v>
          </cell>
          <cell r="CA177">
            <v>1</v>
          </cell>
          <cell r="CB177">
            <v>4</v>
          </cell>
          <cell r="CC177">
            <v>1</v>
          </cell>
          <cell r="CD177">
            <v>95</v>
          </cell>
          <cell r="CE177">
            <v>34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1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1</v>
          </cell>
          <cell r="DP177">
            <v>0</v>
          </cell>
          <cell r="DQ177">
            <v>1</v>
          </cell>
          <cell r="DR177">
            <v>0</v>
          </cell>
          <cell r="DS177">
            <v>0</v>
          </cell>
          <cell r="DT177">
            <v>22</v>
          </cell>
          <cell r="DU177">
            <v>313</v>
          </cell>
          <cell r="DX177">
            <v>882</v>
          </cell>
          <cell r="DY177">
            <v>18</v>
          </cell>
          <cell r="EB177">
            <v>462</v>
          </cell>
          <cell r="EC177">
            <v>213</v>
          </cell>
        </row>
        <row r="178">
          <cell r="B178" t="str">
            <v>Kota Pasuruan</v>
          </cell>
          <cell r="C178" t="str">
            <v>Prov. Jawa Timur</v>
          </cell>
          <cell r="D178">
            <v>0</v>
          </cell>
          <cell r="E178">
            <v>1</v>
          </cell>
          <cell r="F178">
            <v>0</v>
          </cell>
          <cell r="G178">
            <v>7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16</v>
          </cell>
          <cell r="P178">
            <v>0</v>
          </cell>
          <cell r="Q178">
            <v>7</v>
          </cell>
          <cell r="R178">
            <v>0</v>
          </cell>
          <cell r="S178">
            <v>102</v>
          </cell>
          <cell r="AJ178">
            <v>2</v>
          </cell>
          <cell r="AK178">
            <v>6</v>
          </cell>
          <cell r="AL178">
            <v>130</v>
          </cell>
          <cell r="AM178">
            <v>221</v>
          </cell>
          <cell r="AN178">
            <v>7</v>
          </cell>
          <cell r="AO178">
            <v>0</v>
          </cell>
          <cell r="AP178">
            <v>126</v>
          </cell>
          <cell r="AQ178">
            <v>0</v>
          </cell>
          <cell r="AR178">
            <v>0</v>
          </cell>
          <cell r="AS178">
            <v>0</v>
          </cell>
          <cell r="AT178">
            <v>4</v>
          </cell>
          <cell r="AU178">
            <v>2</v>
          </cell>
          <cell r="AV178">
            <v>7</v>
          </cell>
          <cell r="AW178">
            <v>0</v>
          </cell>
          <cell r="AX178">
            <v>157</v>
          </cell>
          <cell r="AY178">
            <v>78</v>
          </cell>
          <cell r="BP178">
            <v>0</v>
          </cell>
          <cell r="BQ178">
            <v>1</v>
          </cell>
          <cell r="BR178">
            <v>31</v>
          </cell>
          <cell r="BS178">
            <v>219</v>
          </cell>
          <cell r="BT178">
            <v>0</v>
          </cell>
          <cell r="BU178">
            <v>0</v>
          </cell>
          <cell r="BV178">
            <v>48</v>
          </cell>
          <cell r="BW178">
            <v>2</v>
          </cell>
          <cell r="BX178">
            <v>0</v>
          </cell>
          <cell r="BY178">
            <v>0</v>
          </cell>
          <cell r="BZ178">
            <v>1</v>
          </cell>
          <cell r="CA178">
            <v>8</v>
          </cell>
          <cell r="CB178">
            <v>7</v>
          </cell>
          <cell r="CC178">
            <v>1</v>
          </cell>
          <cell r="CD178">
            <v>105</v>
          </cell>
          <cell r="CE178">
            <v>27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25</v>
          </cell>
          <cell r="DU178">
            <v>457</v>
          </cell>
          <cell r="DX178">
            <v>1047</v>
          </cell>
          <cell r="DY178">
            <v>62</v>
          </cell>
          <cell r="EB178">
            <v>530</v>
          </cell>
          <cell r="EC178">
            <v>260</v>
          </cell>
        </row>
        <row r="179">
          <cell r="B179" t="str">
            <v>Kota Probolinggo</v>
          </cell>
          <cell r="C179" t="str">
            <v>Prov. Jawa Timur</v>
          </cell>
          <cell r="D179">
            <v>0</v>
          </cell>
          <cell r="E179">
            <v>1</v>
          </cell>
          <cell r="F179">
            <v>0</v>
          </cell>
          <cell r="G179">
            <v>3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2</v>
          </cell>
          <cell r="N179">
            <v>0</v>
          </cell>
          <cell r="O179">
            <v>34</v>
          </cell>
          <cell r="P179">
            <v>0</v>
          </cell>
          <cell r="Q179">
            <v>5</v>
          </cell>
          <cell r="R179">
            <v>0</v>
          </cell>
          <cell r="S179">
            <v>125</v>
          </cell>
          <cell r="AJ179">
            <v>14</v>
          </cell>
          <cell r="AK179">
            <v>18</v>
          </cell>
          <cell r="AL179">
            <v>60</v>
          </cell>
          <cell r="AM179">
            <v>383</v>
          </cell>
          <cell r="AN179">
            <v>5</v>
          </cell>
          <cell r="AO179">
            <v>0</v>
          </cell>
          <cell r="AP179">
            <v>165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4</v>
          </cell>
          <cell r="AW179">
            <v>1</v>
          </cell>
          <cell r="AX179">
            <v>91</v>
          </cell>
          <cell r="AY179">
            <v>23</v>
          </cell>
          <cell r="BP179">
            <v>1</v>
          </cell>
          <cell r="BQ179">
            <v>1</v>
          </cell>
          <cell r="BR179">
            <v>22</v>
          </cell>
          <cell r="BS179">
            <v>234</v>
          </cell>
          <cell r="BT179">
            <v>0</v>
          </cell>
          <cell r="BU179">
            <v>0</v>
          </cell>
          <cell r="BV179">
            <v>36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10</v>
          </cell>
          <cell r="CC179">
            <v>0</v>
          </cell>
          <cell r="CD179">
            <v>95</v>
          </cell>
          <cell r="CE179">
            <v>49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9</v>
          </cell>
          <cell r="DU179">
            <v>456</v>
          </cell>
          <cell r="DX179">
            <v>1466</v>
          </cell>
          <cell r="DY179">
            <v>66</v>
          </cell>
          <cell r="EB179">
            <v>476</v>
          </cell>
          <cell r="EC179">
            <v>265</v>
          </cell>
        </row>
        <row r="180">
          <cell r="B180" t="str">
            <v>Kota Surabaya</v>
          </cell>
          <cell r="C180" t="str">
            <v>Prov. Jawa Timur</v>
          </cell>
          <cell r="D180">
            <v>0</v>
          </cell>
          <cell r="E180">
            <v>0</v>
          </cell>
          <cell r="F180">
            <v>0</v>
          </cell>
          <cell r="G180">
            <v>8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10</v>
          </cell>
          <cell r="N180">
            <v>0</v>
          </cell>
          <cell r="O180">
            <v>112</v>
          </cell>
          <cell r="P180">
            <v>0</v>
          </cell>
          <cell r="Q180">
            <v>39</v>
          </cell>
          <cell r="R180">
            <v>0</v>
          </cell>
          <cell r="S180">
            <v>1525</v>
          </cell>
          <cell r="AJ180">
            <v>42</v>
          </cell>
          <cell r="AK180">
            <v>50</v>
          </cell>
          <cell r="AL180">
            <v>479</v>
          </cell>
          <cell r="AM180">
            <v>2613</v>
          </cell>
          <cell r="AN180">
            <v>77</v>
          </cell>
          <cell r="AO180">
            <v>0</v>
          </cell>
          <cell r="AP180">
            <v>1726</v>
          </cell>
          <cell r="AQ180">
            <v>65</v>
          </cell>
          <cell r="AR180">
            <v>0</v>
          </cell>
          <cell r="AS180">
            <v>0</v>
          </cell>
          <cell r="AT180">
            <v>2</v>
          </cell>
          <cell r="AU180">
            <v>2</v>
          </cell>
          <cell r="AV180">
            <v>156</v>
          </cell>
          <cell r="AW180">
            <v>8</v>
          </cell>
          <cell r="AX180">
            <v>2939</v>
          </cell>
          <cell r="AY180">
            <v>1595</v>
          </cell>
          <cell r="BP180">
            <v>1</v>
          </cell>
          <cell r="BQ180">
            <v>11</v>
          </cell>
          <cell r="BR180">
            <v>155</v>
          </cell>
          <cell r="BS180">
            <v>1187</v>
          </cell>
          <cell r="BT180">
            <v>8</v>
          </cell>
          <cell r="BU180">
            <v>0</v>
          </cell>
          <cell r="BV180">
            <v>567</v>
          </cell>
          <cell r="BW180">
            <v>54</v>
          </cell>
          <cell r="BX180">
            <v>0</v>
          </cell>
          <cell r="BY180">
            <v>5</v>
          </cell>
          <cell r="BZ180">
            <v>4</v>
          </cell>
          <cell r="CA180">
            <v>35</v>
          </cell>
          <cell r="CB180">
            <v>53</v>
          </cell>
          <cell r="CC180">
            <v>4</v>
          </cell>
          <cell r="CD180">
            <v>2065</v>
          </cell>
          <cell r="CE180">
            <v>1280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17</v>
          </cell>
          <cell r="DU180">
            <v>5846</v>
          </cell>
          <cell r="DX180">
            <v>10147</v>
          </cell>
          <cell r="DY180">
            <v>9</v>
          </cell>
          <cell r="EB180">
            <v>4316</v>
          </cell>
          <cell r="EC180">
            <v>4512</v>
          </cell>
        </row>
        <row r="181">
          <cell r="B181" t="str">
            <v>Kab. Bengkayang</v>
          </cell>
          <cell r="C181" t="str">
            <v>Prov. Kalimantan Barat</v>
          </cell>
          <cell r="D181">
            <v>0</v>
          </cell>
          <cell r="E181">
            <v>0</v>
          </cell>
          <cell r="F181">
            <v>0</v>
          </cell>
          <cell r="G181">
            <v>4</v>
          </cell>
          <cell r="H181">
            <v>0</v>
          </cell>
          <cell r="I181">
            <v>0</v>
          </cell>
          <cell r="J181">
            <v>0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5</v>
          </cell>
          <cell r="AJ181">
            <v>41</v>
          </cell>
          <cell r="AK181">
            <v>31</v>
          </cell>
          <cell r="AL181">
            <v>358</v>
          </cell>
          <cell r="AM181">
            <v>550</v>
          </cell>
          <cell r="AN181">
            <v>44</v>
          </cell>
          <cell r="AO181">
            <v>0</v>
          </cell>
          <cell r="AP181">
            <v>500</v>
          </cell>
          <cell r="AQ181">
            <v>3</v>
          </cell>
          <cell r="AR181">
            <v>0</v>
          </cell>
          <cell r="AS181">
            <v>0</v>
          </cell>
          <cell r="AT181">
            <v>2</v>
          </cell>
          <cell r="AU181">
            <v>1</v>
          </cell>
          <cell r="AV181">
            <v>7</v>
          </cell>
          <cell r="AW181">
            <v>0</v>
          </cell>
          <cell r="AX181">
            <v>34</v>
          </cell>
          <cell r="AY181">
            <v>2</v>
          </cell>
          <cell r="BP181">
            <v>4</v>
          </cell>
          <cell r="BQ181">
            <v>5</v>
          </cell>
          <cell r="BR181">
            <v>118</v>
          </cell>
          <cell r="BS181">
            <v>168</v>
          </cell>
          <cell r="BT181">
            <v>14</v>
          </cell>
          <cell r="BU181">
            <v>0</v>
          </cell>
          <cell r="BV181">
            <v>367</v>
          </cell>
          <cell r="BW181">
            <v>4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7</v>
          </cell>
          <cell r="CC181">
            <v>0</v>
          </cell>
          <cell r="CD181">
            <v>93</v>
          </cell>
          <cell r="CE181">
            <v>4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51</v>
          </cell>
          <cell r="DU181">
            <v>96</v>
          </cell>
          <cell r="DX181">
            <v>3532</v>
          </cell>
          <cell r="DY181">
            <v>255</v>
          </cell>
          <cell r="EB181">
            <v>1241</v>
          </cell>
          <cell r="EC181">
            <v>175</v>
          </cell>
        </row>
        <row r="182">
          <cell r="B182" t="str">
            <v>Kab. Kapuas Hulu</v>
          </cell>
          <cell r="C182" t="str">
            <v>Prov. Kalimantan Barat</v>
          </cell>
          <cell r="D182">
            <v>0</v>
          </cell>
          <cell r="E182">
            <v>0</v>
          </cell>
          <cell r="F182">
            <v>0</v>
          </cell>
          <cell r="G182">
            <v>16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</v>
          </cell>
          <cell r="P182">
            <v>0</v>
          </cell>
          <cell r="Q182">
            <v>0</v>
          </cell>
          <cell r="R182">
            <v>0</v>
          </cell>
          <cell r="S182">
            <v>1</v>
          </cell>
          <cell r="AJ182">
            <v>45</v>
          </cell>
          <cell r="AK182">
            <v>67</v>
          </cell>
          <cell r="AL182">
            <v>246</v>
          </cell>
          <cell r="AM182">
            <v>577</v>
          </cell>
          <cell r="AN182">
            <v>101</v>
          </cell>
          <cell r="AO182">
            <v>0</v>
          </cell>
          <cell r="AP182">
            <v>397</v>
          </cell>
          <cell r="AQ182">
            <v>1</v>
          </cell>
          <cell r="AR182">
            <v>0</v>
          </cell>
          <cell r="AS182">
            <v>0</v>
          </cell>
          <cell r="AT182">
            <v>0</v>
          </cell>
          <cell r="AU182">
            <v>4</v>
          </cell>
          <cell r="AV182">
            <v>4</v>
          </cell>
          <cell r="AW182">
            <v>0</v>
          </cell>
          <cell r="AX182">
            <v>80</v>
          </cell>
          <cell r="AY182">
            <v>11</v>
          </cell>
          <cell r="BP182">
            <v>6</v>
          </cell>
          <cell r="BQ182">
            <v>8</v>
          </cell>
          <cell r="BR182">
            <v>147</v>
          </cell>
          <cell r="BS182">
            <v>133</v>
          </cell>
          <cell r="BT182">
            <v>24</v>
          </cell>
          <cell r="BU182">
            <v>0</v>
          </cell>
          <cell r="BV182">
            <v>468</v>
          </cell>
          <cell r="BW182">
            <v>1</v>
          </cell>
          <cell r="BX182">
            <v>0</v>
          </cell>
          <cell r="BY182">
            <v>0</v>
          </cell>
          <cell r="BZ182">
            <v>0</v>
          </cell>
          <cell r="CA182">
            <v>4</v>
          </cell>
          <cell r="CB182">
            <v>1</v>
          </cell>
          <cell r="CC182">
            <v>0</v>
          </cell>
          <cell r="CD182">
            <v>27</v>
          </cell>
          <cell r="CE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108</v>
          </cell>
          <cell r="DU182">
            <v>12</v>
          </cell>
          <cell r="DX182">
            <v>4514</v>
          </cell>
          <cell r="DY182">
            <v>70</v>
          </cell>
          <cell r="EB182">
            <v>1491</v>
          </cell>
          <cell r="EC182">
            <v>73</v>
          </cell>
        </row>
        <row r="183">
          <cell r="B183" t="str">
            <v>Kab. Kayong Utara</v>
          </cell>
          <cell r="C183" t="str">
            <v>Prov. Kalimantan Barat</v>
          </cell>
          <cell r="D183">
            <v>0</v>
          </cell>
          <cell r="E183">
            <v>0</v>
          </cell>
          <cell r="F183">
            <v>0</v>
          </cell>
          <cell r="G183">
            <v>4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AJ183">
            <v>19</v>
          </cell>
          <cell r="AK183">
            <v>22</v>
          </cell>
          <cell r="AL183">
            <v>298</v>
          </cell>
          <cell r="AM183">
            <v>259</v>
          </cell>
          <cell r="AN183">
            <v>12</v>
          </cell>
          <cell r="AO183">
            <v>0</v>
          </cell>
          <cell r="AP183">
            <v>164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4</v>
          </cell>
          <cell r="AY183">
            <v>0</v>
          </cell>
          <cell r="BP183">
            <v>3</v>
          </cell>
          <cell r="BQ183">
            <v>3</v>
          </cell>
          <cell r="BR183">
            <v>136</v>
          </cell>
          <cell r="BS183">
            <v>93</v>
          </cell>
          <cell r="BT183">
            <v>6</v>
          </cell>
          <cell r="BU183">
            <v>0</v>
          </cell>
          <cell r="BV183">
            <v>124</v>
          </cell>
          <cell r="BW183">
            <v>5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5</v>
          </cell>
          <cell r="CE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30</v>
          </cell>
          <cell r="DU183">
            <v>109</v>
          </cell>
          <cell r="DX183">
            <v>1369</v>
          </cell>
          <cell r="DY183">
            <v>249</v>
          </cell>
          <cell r="EB183">
            <v>614</v>
          </cell>
          <cell r="EC183">
            <v>12</v>
          </cell>
        </row>
        <row r="184">
          <cell r="B184" t="str">
            <v>Kab. Ketapang</v>
          </cell>
          <cell r="C184" t="str">
            <v>Prov. Kalimantan Barat</v>
          </cell>
          <cell r="D184">
            <v>0</v>
          </cell>
          <cell r="E184">
            <v>0</v>
          </cell>
          <cell r="F184">
            <v>0</v>
          </cell>
          <cell r="G184">
            <v>11</v>
          </cell>
          <cell r="H184">
            <v>0</v>
          </cell>
          <cell r="I184">
            <v>0</v>
          </cell>
          <cell r="J184">
            <v>0</v>
          </cell>
          <cell r="K184">
            <v>2</v>
          </cell>
          <cell r="L184">
            <v>0</v>
          </cell>
          <cell r="M184">
            <v>0</v>
          </cell>
          <cell r="N184">
            <v>0</v>
          </cell>
          <cell r="O184">
            <v>15</v>
          </cell>
          <cell r="P184">
            <v>0</v>
          </cell>
          <cell r="Q184">
            <v>0</v>
          </cell>
          <cell r="R184">
            <v>0</v>
          </cell>
          <cell r="S184">
            <v>15</v>
          </cell>
          <cell r="AJ184">
            <v>52</v>
          </cell>
          <cell r="AK184">
            <v>53</v>
          </cell>
          <cell r="AL184">
            <v>407</v>
          </cell>
          <cell r="AM184">
            <v>1113</v>
          </cell>
          <cell r="AN184">
            <v>105</v>
          </cell>
          <cell r="AO184">
            <v>0</v>
          </cell>
          <cell r="AP184">
            <v>744</v>
          </cell>
          <cell r="AQ184">
            <v>20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18</v>
          </cell>
          <cell r="AW184">
            <v>3</v>
          </cell>
          <cell r="AX184">
            <v>259</v>
          </cell>
          <cell r="AY184">
            <v>21</v>
          </cell>
          <cell r="BP184">
            <v>8</v>
          </cell>
          <cell r="BQ184">
            <v>6</v>
          </cell>
          <cell r="BR184">
            <v>128</v>
          </cell>
          <cell r="BS184">
            <v>231</v>
          </cell>
          <cell r="BT184">
            <v>32</v>
          </cell>
          <cell r="BU184">
            <v>0</v>
          </cell>
          <cell r="BV184">
            <v>497</v>
          </cell>
          <cell r="BW184">
            <v>19</v>
          </cell>
          <cell r="BX184">
            <v>0</v>
          </cell>
          <cell r="BY184">
            <v>0</v>
          </cell>
          <cell r="BZ184">
            <v>4</v>
          </cell>
          <cell r="CA184">
            <v>15</v>
          </cell>
          <cell r="CB184">
            <v>14</v>
          </cell>
          <cell r="CC184">
            <v>0</v>
          </cell>
          <cell r="CD184">
            <v>183</v>
          </cell>
          <cell r="CE184">
            <v>16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88</v>
          </cell>
          <cell r="DU184">
            <v>282</v>
          </cell>
          <cell r="DX184">
            <v>6364</v>
          </cell>
          <cell r="DY184">
            <v>2</v>
          </cell>
          <cell r="EB184">
            <v>1922</v>
          </cell>
          <cell r="EC184">
            <v>498</v>
          </cell>
        </row>
        <row r="185">
          <cell r="B185" t="str">
            <v>Kab. Kuburaya</v>
          </cell>
          <cell r="C185" t="str">
            <v>Prov. Kalimantan Barat</v>
          </cell>
          <cell r="D185">
            <v>0</v>
          </cell>
          <cell r="E185">
            <v>2</v>
          </cell>
          <cell r="F185">
            <v>0</v>
          </cell>
          <cell r="G185">
            <v>12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10</v>
          </cell>
          <cell r="N185">
            <v>0</v>
          </cell>
          <cell r="O185">
            <v>6</v>
          </cell>
          <cell r="P185">
            <v>0</v>
          </cell>
          <cell r="Q185">
            <v>2</v>
          </cell>
          <cell r="R185">
            <v>0</v>
          </cell>
          <cell r="S185">
            <v>17</v>
          </cell>
          <cell r="AJ185">
            <v>60</v>
          </cell>
          <cell r="AK185">
            <v>87</v>
          </cell>
          <cell r="AL185">
            <v>370</v>
          </cell>
          <cell r="AM185">
            <v>1015</v>
          </cell>
          <cell r="AN185">
            <v>39</v>
          </cell>
          <cell r="AO185">
            <v>1</v>
          </cell>
          <cell r="AP185">
            <v>410</v>
          </cell>
          <cell r="AQ185">
            <v>1</v>
          </cell>
          <cell r="AR185">
            <v>0</v>
          </cell>
          <cell r="AS185">
            <v>1</v>
          </cell>
          <cell r="AT185">
            <v>0</v>
          </cell>
          <cell r="AU185">
            <v>8</v>
          </cell>
          <cell r="AV185">
            <v>38</v>
          </cell>
          <cell r="AW185">
            <v>0</v>
          </cell>
          <cell r="AX185">
            <v>184</v>
          </cell>
          <cell r="AY185">
            <v>18</v>
          </cell>
          <cell r="BP185">
            <v>4</v>
          </cell>
          <cell r="BQ185">
            <v>20</v>
          </cell>
          <cell r="BR185">
            <v>130</v>
          </cell>
          <cell r="BS185">
            <v>341</v>
          </cell>
          <cell r="BT185">
            <v>13</v>
          </cell>
          <cell r="BU185">
            <v>0</v>
          </cell>
          <cell r="BV185">
            <v>287</v>
          </cell>
          <cell r="BW185">
            <v>3</v>
          </cell>
          <cell r="BX185">
            <v>0</v>
          </cell>
          <cell r="BY185">
            <v>0</v>
          </cell>
          <cell r="BZ185">
            <v>9</v>
          </cell>
          <cell r="CA185">
            <v>9</v>
          </cell>
          <cell r="CB185">
            <v>28</v>
          </cell>
          <cell r="CC185">
            <v>1</v>
          </cell>
          <cell r="CD185">
            <v>285</v>
          </cell>
          <cell r="CE185">
            <v>8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36</v>
          </cell>
          <cell r="DU185">
            <v>227</v>
          </cell>
          <cell r="DX185">
            <v>4769</v>
          </cell>
          <cell r="DY185">
            <v>43</v>
          </cell>
          <cell r="EB185">
            <v>1646</v>
          </cell>
          <cell r="EC185">
            <v>785</v>
          </cell>
        </row>
        <row r="186">
          <cell r="B186" t="str">
            <v>Kab. Landak</v>
          </cell>
          <cell r="C186" t="str">
            <v>Prov. Kalimantan Barat</v>
          </cell>
          <cell r="D186">
            <v>0</v>
          </cell>
          <cell r="E186">
            <v>2</v>
          </cell>
          <cell r="F186">
            <v>0</v>
          </cell>
          <cell r="G186">
            <v>4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AJ186">
            <v>74</v>
          </cell>
          <cell r="AK186">
            <v>88</v>
          </cell>
          <cell r="AL186">
            <v>344</v>
          </cell>
          <cell r="AM186">
            <v>400</v>
          </cell>
          <cell r="AN186">
            <v>68</v>
          </cell>
          <cell r="AO186">
            <v>0</v>
          </cell>
          <cell r="AP186">
            <v>578</v>
          </cell>
          <cell r="AQ186">
            <v>16</v>
          </cell>
          <cell r="AR186">
            <v>0</v>
          </cell>
          <cell r="AS186">
            <v>1</v>
          </cell>
          <cell r="AT186">
            <v>1</v>
          </cell>
          <cell r="AU186">
            <v>5</v>
          </cell>
          <cell r="AV186">
            <v>9</v>
          </cell>
          <cell r="AW186">
            <v>0</v>
          </cell>
          <cell r="AX186">
            <v>48</v>
          </cell>
          <cell r="AY186">
            <v>3</v>
          </cell>
          <cell r="BP186">
            <v>11</v>
          </cell>
          <cell r="BQ186">
            <v>10</v>
          </cell>
          <cell r="BR186">
            <v>116</v>
          </cell>
          <cell r="BS186">
            <v>109</v>
          </cell>
          <cell r="BT186">
            <v>18</v>
          </cell>
          <cell r="BU186">
            <v>0</v>
          </cell>
          <cell r="BV186">
            <v>410</v>
          </cell>
          <cell r="BW186">
            <v>4</v>
          </cell>
          <cell r="BX186">
            <v>0</v>
          </cell>
          <cell r="BY186">
            <v>0</v>
          </cell>
          <cell r="BZ186">
            <v>3</v>
          </cell>
          <cell r="CA186">
            <v>2</v>
          </cell>
          <cell r="CB186">
            <v>28</v>
          </cell>
          <cell r="CC186">
            <v>0</v>
          </cell>
          <cell r="CD186">
            <v>141</v>
          </cell>
          <cell r="CE186">
            <v>8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33</v>
          </cell>
          <cell r="DU186">
            <v>40</v>
          </cell>
          <cell r="DX186">
            <v>5245</v>
          </cell>
          <cell r="DY186">
            <v>3</v>
          </cell>
          <cell r="EB186">
            <v>1497</v>
          </cell>
          <cell r="EC186">
            <v>494</v>
          </cell>
        </row>
        <row r="187">
          <cell r="B187" t="str">
            <v>Kab. Melawi</v>
          </cell>
          <cell r="C187" t="str">
            <v>Prov. Kalimantan Barat</v>
          </cell>
          <cell r="D187">
            <v>0</v>
          </cell>
          <cell r="E187">
            <v>0</v>
          </cell>
          <cell r="F187">
            <v>0</v>
          </cell>
          <cell r="G187">
            <v>1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4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AJ187">
            <v>75</v>
          </cell>
          <cell r="AK187">
            <v>24</v>
          </cell>
          <cell r="AL187">
            <v>397</v>
          </cell>
          <cell r="AM187">
            <v>345</v>
          </cell>
          <cell r="AN187">
            <v>69</v>
          </cell>
          <cell r="AO187">
            <v>0</v>
          </cell>
          <cell r="AP187">
            <v>317</v>
          </cell>
          <cell r="AQ187">
            <v>3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6</v>
          </cell>
          <cell r="AW187">
            <v>0</v>
          </cell>
          <cell r="AX187">
            <v>65</v>
          </cell>
          <cell r="AY187">
            <v>1</v>
          </cell>
          <cell r="BP187">
            <v>8</v>
          </cell>
          <cell r="BQ187">
            <v>4</v>
          </cell>
          <cell r="BR187">
            <v>132</v>
          </cell>
          <cell r="BS187">
            <v>163</v>
          </cell>
          <cell r="BT187">
            <v>31</v>
          </cell>
          <cell r="BU187">
            <v>0</v>
          </cell>
          <cell r="BV187">
            <v>316</v>
          </cell>
          <cell r="BW187">
            <v>5</v>
          </cell>
          <cell r="BX187">
            <v>1</v>
          </cell>
          <cell r="BY187">
            <v>0</v>
          </cell>
          <cell r="BZ187">
            <v>3</v>
          </cell>
          <cell r="CA187">
            <v>1</v>
          </cell>
          <cell r="CB187">
            <v>3</v>
          </cell>
          <cell r="CC187">
            <v>0</v>
          </cell>
          <cell r="CD187">
            <v>70</v>
          </cell>
          <cell r="CE187">
            <v>4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13</v>
          </cell>
          <cell r="DU187">
            <v>100</v>
          </cell>
          <cell r="DX187">
            <v>2981</v>
          </cell>
          <cell r="DY187">
            <v>2932</v>
          </cell>
          <cell r="EB187">
            <v>1430</v>
          </cell>
          <cell r="EC187">
            <v>174</v>
          </cell>
        </row>
        <row r="188">
          <cell r="B188" t="str">
            <v>Kab. Mempawah</v>
          </cell>
          <cell r="C188" t="str">
            <v>Prov. Kalimantan Barat</v>
          </cell>
          <cell r="D188">
            <v>0</v>
          </cell>
          <cell r="E188">
            <v>1</v>
          </cell>
          <cell r="F188">
            <v>0</v>
          </cell>
          <cell r="G188">
            <v>13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2</v>
          </cell>
          <cell r="N188">
            <v>0</v>
          </cell>
          <cell r="O188">
            <v>4</v>
          </cell>
          <cell r="P188">
            <v>0</v>
          </cell>
          <cell r="Q188">
            <v>0</v>
          </cell>
          <cell r="R188">
            <v>0</v>
          </cell>
          <cell r="S188">
            <v>31</v>
          </cell>
          <cell r="AJ188">
            <v>8</v>
          </cell>
          <cell r="AK188">
            <v>16</v>
          </cell>
          <cell r="AL188">
            <v>175</v>
          </cell>
          <cell r="AM188">
            <v>865</v>
          </cell>
          <cell r="AN188">
            <v>10</v>
          </cell>
          <cell r="AO188">
            <v>0</v>
          </cell>
          <cell r="AP188">
            <v>301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4</v>
          </cell>
          <cell r="AW188">
            <v>0</v>
          </cell>
          <cell r="AX188">
            <v>47</v>
          </cell>
          <cell r="AY188">
            <v>14</v>
          </cell>
          <cell r="BP188">
            <v>3</v>
          </cell>
          <cell r="BQ188">
            <v>4</v>
          </cell>
          <cell r="BR188">
            <v>80</v>
          </cell>
          <cell r="BS188">
            <v>181</v>
          </cell>
          <cell r="BT188">
            <v>5</v>
          </cell>
          <cell r="BU188">
            <v>0</v>
          </cell>
          <cell r="BV188">
            <v>151</v>
          </cell>
          <cell r="BW188">
            <v>1</v>
          </cell>
          <cell r="BX188">
            <v>0</v>
          </cell>
          <cell r="BY188">
            <v>0</v>
          </cell>
          <cell r="BZ188">
            <v>0</v>
          </cell>
          <cell r="CA188">
            <v>9</v>
          </cell>
          <cell r="CB188">
            <v>5</v>
          </cell>
          <cell r="CC188">
            <v>0</v>
          </cell>
          <cell r="CD188">
            <v>67</v>
          </cell>
          <cell r="CE188">
            <v>1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62</v>
          </cell>
          <cell r="DU188">
            <v>112</v>
          </cell>
          <cell r="DX188">
            <v>2441</v>
          </cell>
          <cell r="DY188">
            <v>285</v>
          </cell>
          <cell r="EB188">
            <v>723</v>
          </cell>
          <cell r="EC188">
            <v>161</v>
          </cell>
        </row>
        <row r="189">
          <cell r="B189" t="str">
            <v>Kab. Sambas</v>
          </cell>
          <cell r="C189" t="str">
            <v>Prov. Kalimantan Barat</v>
          </cell>
          <cell r="D189">
            <v>0</v>
          </cell>
          <cell r="E189">
            <v>3</v>
          </cell>
          <cell r="F189">
            <v>0</v>
          </cell>
          <cell r="G189">
            <v>27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1</v>
          </cell>
          <cell r="N189">
            <v>0</v>
          </cell>
          <cell r="O189">
            <v>7</v>
          </cell>
          <cell r="P189">
            <v>0</v>
          </cell>
          <cell r="Q189">
            <v>1</v>
          </cell>
          <cell r="R189">
            <v>0</v>
          </cell>
          <cell r="S189">
            <v>16</v>
          </cell>
          <cell r="AJ189">
            <v>40</v>
          </cell>
          <cell r="AK189">
            <v>226</v>
          </cell>
          <cell r="AL189">
            <v>303</v>
          </cell>
          <cell r="AM189">
            <v>1240</v>
          </cell>
          <cell r="AN189">
            <v>44</v>
          </cell>
          <cell r="AO189">
            <v>1</v>
          </cell>
          <cell r="AP189">
            <v>830</v>
          </cell>
          <cell r="AQ189">
            <v>2</v>
          </cell>
          <cell r="AR189">
            <v>0</v>
          </cell>
          <cell r="AS189">
            <v>3</v>
          </cell>
          <cell r="AT189">
            <v>2</v>
          </cell>
          <cell r="AU189">
            <v>5</v>
          </cell>
          <cell r="AV189">
            <v>8</v>
          </cell>
          <cell r="AW189">
            <v>2</v>
          </cell>
          <cell r="AX189">
            <v>98</v>
          </cell>
          <cell r="AY189">
            <v>11</v>
          </cell>
          <cell r="BP189">
            <v>11</v>
          </cell>
          <cell r="BQ189">
            <v>35</v>
          </cell>
          <cell r="BR189">
            <v>185</v>
          </cell>
          <cell r="BS189">
            <v>446</v>
          </cell>
          <cell r="BT189">
            <v>9</v>
          </cell>
          <cell r="BU189">
            <v>0</v>
          </cell>
          <cell r="BV189">
            <v>530</v>
          </cell>
          <cell r="BW189">
            <v>2</v>
          </cell>
          <cell r="BX189">
            <v>0</v>
          </cell>
          <cell r="BY189">
            <v>0</v>
          </cell>
          <cell r="BZ189">
            <v>2</v>
          </cell>
          <cell r="CA189">
            <v>12</v>
          </cell>
          <cell r="CB189">
            <v>8</v>
          </cell>
          <cell r="CC189">
            <v>1</v>
          </cell>
          <cell r="CD189">
            <v>115</v>
          </cell>
          <cell r="CE189">
            <v>10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96</v>
          </cell>
          <cell r="DU189">
            <v>152</v>
          </cell>
          <cell r="DX189">
            <v>5944</v>
          </cell>
          <cell r="DY189">
            <v>284</v>
          </cell>
          <cell r="EB189">
            <v>2109</v>
          </cell>
          <cell r="EC189">
            <v>321</v>
          </cell>
        </row>
        <row r="190">
          <cell r="B190" t="str">
            <v>Kab. Sanggau</v>
          </cell>
          <cell r="C190" t="str">
            <v>Prov. Kalimantan Barat</v>
          </cell>
          <cell r="D190">
            <v>0</v>
          </cell>
          <cell r="E190">
            <v>0</v>
          </cell>
          <cell r="F190">
            <v>0</v>
          </cell>
          <cell r="G190">
            <v>3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1</v>
          </cell>
          <cell r="N190">
            <v>0</v>
          </cell>
          <cell r="O190">
            <v>11</v>
          </cell>
          <cell r="P190">
            <v>0</v>
          </cell>
          <cell r="Q190">
            <v>0</v>
          </cell>
          <cell r="R190">
            <v>0</v>
          </cell>
          <cell r="S190">
            <v>12</v>
          </cell>
          <cell r="AJ190">
            <v>73</v>
          </cell>
          <cell r="AK190">
            <v>139</v>
          </cell>
          <cell r="AL190">
            <v>346</v>
          </cell>
          <cell r="AM190">
            <v>539</v>
          </cell>
          <cell r="AN190">
            <v>97</v>
          </cell>
          <cell r="AO190">
            <v>0</v>
          </cell>
          <cell r="AP190">
            <v>916</v>
          </cell>
          <cell r="AQ190">
            <v>9</v>
          </cell>
          <cell r="AR190">
            <v>0</v>
          </cell>
          <cell r="AS190">
            <v>0</v>
          </cell>
          <cell r="AT190">
            <v>3</v>
          </cell>
          <cell r="AU190">
            <v>2</v>
          </cell>
          <cell r="AV190">
            <v>6</v>
          </cell>
          <cell r="AW190">
            <v>0</v>
          </cell>
          <cell r="AX190">
            <v>49</v>
          </cell>
          <cell r="AY190">
            <v>4</v>
          </cell>
          <cell r="BP190">
            <v>3</v>
          </cell>
          <cell r="BQ190">
            <v>13</v>
          </cell>
          <cell r="BR190">
            <v>122</v>
          </cell>
          <cell r="BS190">
            <v>256</v>
          </cell>
          <cell r="BT190">
            <v>21</v>
          </cell>
          <cell r="BU190">
            <v>0</v>
          </cell>
          <cell r="BV190">
            <v>454</v>
          </cell>
          <cell r="BW190">
            <v>3</v>
          </cell>
          <cell r="BX190">
            <v>0</v>
          </cell>
          <cell r="BY190">
            <v>0</v>
          </cell>
          <cell r="BZ190">
            <v>2</v>
          </cell>
          <cell r="CA190">
            <v>6</v>
          </cell>
          <cell r="CB190">
            <v>21</v>
          </cell>
          <cell r="CC190">
            <v>0</v>
          </cell>
          <cell r="CD190">
            <v>131</v>
          </cell>
          <cell r="CE190">
            <v>11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22</v>
          </cell>
          <cell r="DU190">
            <v>151</v>
          </cell>
          <cell r="DX190">
            <v>5897</v>
          </cell>
          <cell r="DY190">
            <v>194</v>
          </cell>
          <cell r="EB190">
            <v>1677</v>
          </cell>
          <cell r="EC190">
            <v>414</v>
          </cell>
        </row>
        <row r="191">
          <cell r="B191" t="str">
            <v>Kab. Sekadau</v>
          </cell>
          <cell r="C191" t="str">
            <v>Prov. Kalimantan Barat</v>
          </cell>
          <cell r="D191">
            <v>0</v>
          </cell>
          <cell r="E191">
            <v>0</v>
          </cell>
          <cell r="F191">
            <v>0</v>
          </cell>
          <cell r="G191">
            <v>2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1</v>
          </cell>
          <cell r="AJ191">
            <v>42</v>
          </cell>
          <cell r="AK191">
            <v>27</v>
          </cell>
          <cell r="AL191">
            <v>314</v>
          </cell>
          <cell r="AM191">
            <v>295</v>
          </cell>
          <cell r="AN191">
            <v>21</v>
          </cell>
          <cell r="AO191">
            <v>0</v>
          </cell>
          <cell r="AP191">
            <v>312</v>
          </cell>
          <cell r="AQ191">
            <v>0</v>
          </cell>
          <cell r="AR191">
            <v>1</v>
          </cell>
          <cell r="AS191">
            <v>0</v>
          </cell>
          <cell r="AT191">
            <v>2</v>
          </cell>
          <cell r="AU191">
            <v>5</v>
          </cell>
          <cell r="AV191">
            <v>4</v>
          </cell>
          <cell r="AW191">
            <v>0</v>
          </cell>
          <cell r="AX191">
            <v>33</v>
          </cell>
          <cell r="AY191">
            <v>2</v>
          </cell>
          <cell r="BP191">
            <v>6</v>
          </cell>
          <cell r="BQ191">
            <v>9</v>
          </cell>
          <cell r="BR191">
            <v>125</v>
          </cell>
          <cell r="BS191">
            <v>107</v>
          </cell>
          <cell r="BT191">
            <v>9</v>
          </cell>
          <cell r="BU191">
            <v>0</v>
          </cell>
          <cell r="BV191">
            <v>195</v>
          </cell>
          <cell r="BW191">
            <v>1</v>
          </cell>
          <cell r="BX191">
            <v>0</v>
          </cell>
          <cell r="BY191">
            <v>0</v>
          </cell>
          <cell r="BZ191">
            <v>1</v>
          </cell>
          <cell r="CA191">
            <v>4</v>
          </cell>
          <cell r="CB191">
            <v>5</v>
          </cell>
          <cell r="CC191">
            <v>0</v>
          </cell>
          <cell r="CD191">
            <v>21</v>
          </cell>
          <cell r="CE191">
            <v>4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27</v>
          </cell>
          <cell r="DU191">
            <v>79</v>
          </cell>
          <cell r="DX191">
            <v>2772</v>
          </cell>
          <cell r="DY191">
            <v>541</v>
          </cell>
          <cell r="EB191">
            <v>951</v>
          </cell>
          <cell r="EC191">
            <v>87</v>
          </cell>
        </row>
        <row r="192">
          <cell r="B192" t="str">
            <v>Kab. Sintang</v>
          </cell>
          <cell r="C192" t="str">
            <v>Prov. Kalimantan Barat</v>
          </cell>
          <cell r="D192">
            <v>0</v>
          </cell>
          <cell r="E192">
            <v>0</v>
          </cell>
          <cell r="F192">
            <v>0</v>
          </cell>
          <cell r="G192">
            <v>9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18</v>
          </cell>
          <cell r="P192">
            <v>0</v>
          </cell>
          <cell r="Q192">
            <v>0</v>
          </cell>
          <cell r="R192">
            <v>0</v>
          </cell>
          <cell r="S192">
            <v>5</v>
          </cell>
          <cell r="AJ192">
            <v>62</v>
          </cell>
          <cell r="AK192">
            <v>61</v>
          </cell>
          <cell r="AL192">
            <v>360</v>
          </cell>
          <cell r="AM192">
            <v>769</v>
          </cell>
          <cell r="AN192">
            <v>63</v>
          </cell>
          <cell r="AO192">
            <v>0</v>
          </cell>
          <cell r="AP192">
            <v>508</v>
          </cell>
          <cell r="AQ192">
            <v>11</v>
          </cell>
          <cell r="AR192">
            <v>1</v>
          </cell>
          <cell r="AS192">
            <v>0</v>
          </cell>
          <cell r="AT192">
            <v>2</v>
          </cell>
          <cell r="AU192">
            <v>10</v>
          </cell>
          <cell r="AV192">
            <v>2</v>
          </cell>
          <cell r="AW192">
            <v>1</v>
          </cell>
          <cell r="AX192">
            <v>44</v>
          </cell>
          <cell r="AY192">
            <v>8</v>
          </cell>
          <cell r="BP192">
            <v>15</v>
          </cell>
          <cell r="BQ192">
            <v>8</v>
          </cell>
          <cell r="BR192">
            <v>131</v>
          </cell>
          <cell r="BS192">
            <v>271</v>
          </cell>
          <cell r="BT192">
            <v>15</v>
          </cell>
          <cell r="BU192">
            <v>0</v>
          </cell>
          <cell r="BV192">
            <v>470</v>
          </cell>
          <cell r="BW192">
            <v>10</v>
          </cell>
          <cell r="BX192">
            <v>0</v>
          </cell>
          <cell r="BY192">
            <v>0</v>
          </cell>
          <cell r="BZ192">
            <v>2</v>
          </cell>
          <cell r="CA192">
            <v>11</v>
          </cell>
          <cell r="CB192">
            <v>3</v>
          </cell>
          <cell r="CC192">
            <v>2</v>
          </cell>
          <cell r="CD192">
            <v>50</v>
          </cell>
          <cell r="CE192">
            <v>14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16</v>
          </cell>
          <cell r="DU192">
            <v>268</v>
          </cell>
          <cell r="DX192">
            <v>5553</v>
          </cell>
          <cell r="DY192">
            <v>281</v>
          </cell>
          <cell r="EB192">
            <v>1917</v>
          </cell>
          <cell r="EC192">
            <v>231</v>
          </cell>
        </row>
        <row r="193">
          <cell r="B193" t="str">
            <v>Kota Pontianak</v>
          </cell>
          <cell r="C193" t="str">
            <v>Prov. Kalimantan Barat</v>
          </cell>
          <cell r="D193">
            <v>0</v>
          </cell>
          <cell r="E193">
            <v>4</v>
          </cell>
          <cell r="F193">
            <v>0</v>
          </cell>
          <cell r="G193">
            <v>12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20</v>
          </cell>
          <cell r="N193">
            <v>0</v>
          </cell>
          <cell r="O193">
            <v>26</v>
          </cell>
          <cell r="P193">
            <v>0</v>
          </cell>
          <cell r="Q193">
            <v>4</v>
          </cell>
          <cell r="R193">
            <v>0</v>
          </cell>
          <cell r="S193">
            <v>119</v>
          </cell>
          <cell r="AJ193">
            <v>38</v>
          </cell>
          <cell r="AK193">
            <v>124</v>
          </cell>
          <cell r="AL193">
            <v>265</v>
          </cell>
          <cell r="AM193">
            <v>610</v>
          </cell>
          <cell r="AN193">
            <v>23</v>
          </cell>
          <cell r="AO193">
            <v>2</v>
          </cell>
          <cell r="AP193">
            <v>492</v>
          </cell>
          <cell r="AQ193">
            <v>4</v>
          </cell>
          <cell r="AR193">
            <v>0</v>
          </cell>
          <cell r="AS193">
            <v>0</v>
          </cell>
          <cell r="AT193">
            <v>1</v>
          </cell>
          <cell r="AU193">
            <v>5</v>
          </cell>
          <cell r="AV193">
            <v>62</v>
          </cell>
          <cell r="AW193">
            <v>6</v>
          </cell>
          <cell r="AX193">
            <v>547</v>
          </cell>
          <cell r="AY193">
            <v>138</v>
          </cell>
          <cell r="BP193">
            <v>5</v>
          </cell>
          <cell r="BQ193">
            <v>59</v>
          </cell>
          <cell r="BR193">
            <v>113</v>
          </cell>
          <cell r="BS193">
            <v>376</v>
          </cell>
          <cell r="BT193">
            <v>2</v>
          </cell>
          <cell r="BU193">
            <v>0</v>
          </cell>
          <cell r="BV193">
            <v>183</v>
          </cell>
          <cell r="BW193">
            <v>6</v>
          </cell>
          <cell r="BX193">
            <v>0</v>
          </cell>
          <cell r="BY193">
            <v>0</v>
          </cell>
          <cell r="BZ193">
            <v>4</v>
          </cell>
          <cell r="CA193">
            <v>7</v>
          </cell>
          <cell r="CB193">
            <v>38</v>
          </cell>
          <cell r="CC193">
            <v>1</v>
          </cell>
          <cell r="CD193">
            <v>399</v>
          </cell>
          <cell r="CE193">
            <v>87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37</v>
          </cell>
          <cell r="DU193">
            <v>528</v>
          </cell>
          <cell r="DX193">
            <v>3234</v>
          </cell>
          <cell r="DY193">
            <v>285</v>
          </cell>
          <cell r="EB193">
            <v>1319</v>
          </cell>
          <cell r="EC193">
            <v>835</v>
          </cell>
        </row>
        <row r="194">
          <cell r="B194" t="str">
            <v>Kota Singkawang</v>
          </cell>
          <cell r="C194" t="str">
            <v>Prov. Kalimantan Barat</v>
          </cell>
          <cell r="D194">
            <v>0</v>
          </cell>
          <cell r="E194">
            <v>3</v>
          </cell>
          <cell r="F194">
            <v>0</v>
          </cell>
          <cell r="G194">
            <v>14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2</v>
          </cell>
          <cell r="P194">
            <v>0</v>
          </cell>
          <cell r="Q194">
            <v>1</v>
          </cell>
          <cell r="R194">
            <v>0</v>
          </cell>
          <cell r="S194">
            <v>2</v>
          </cell>
          <cell r="AJ194">
            <v>15</v>
          </cell>
          <cell r="AK194">
            <v>33</v>
          </cell>
          <cell r="AL194">
            <v>117</v>
          </cell>
          <cell r="AM194">
            <v>446</v>
          </cell>
          <cell r="AN194">
            <v>3</v>
          </cell>
          <cell r="AO194">
            <v>0</v>
          </cell>
          <cell r="AP194">
            <v>111</v>
          </cell>
          <cell r="AQ194">
            <v>1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11</v>
          </cell>
          <cell r="AW194">
            <v>4</v>
          </cell>
          <cell r="AX194">
            <v>125</v>
          </cell>
          <cell r="AY194">
            <v>29</v>
          </cell>
          <cell r="BP194">
            <v>5</v>
          </cell>
          <cell r="BQ194">
            <v>10</v>
          </cell>
          <cell r="BR194">
            <v>90</v>
          </cell>
          <cell r="BS194">
            <v>188</v>
          </cell>
          <cell r="BT194">
            <v>1</v>
          </cell>
          <cell r="BU194">
            <v>0</v>
          </cell>
          <cell r="BV194">
            <v>19</v>
          </cell>
          <cell r="BW194">
            <v>0</v>
          </cell>
          <cell r="BX194">
            <v>0</v>
          </cell>
          <cell r="BY194">
            <v>0</v>
          </cell>
          <cell r="BZ194">
            <v>1</v>
          </cell>
          <cell r="CA194">
            <v>5</v>
          </cell>
          <cell r="CB194">
            <v>5</v>
          </cell>
          <cell r="CC194">
            <v>0</v>
          </cell>
          <cell r="CD194">
            <v>96</v>
          </cell>
          <cell r="CE194">
            <v>6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44</v>
          </cell>
          <cell r="DU194">
            <v>122</v>
          </cell>
          <cell r="DX194">
            <v>1477</v>
          </cell>
          <cell r="DY194">
            <v>40</v>
          </cell>
          <cell r="EB194">
            <v>575</v>
          </cell>
          <cell r="EC194">
            <v>273</v>
          </cell>
        </row>
        <row r="195">
          <cell r="B195" t="str">
            <v>Kab. Balangan</v>
          </cell>
          <cell r="C195" t="str">
            <v>Prov. Kalimantan Selatan</v>
          </cell>
          <cell r="D195">
            <v>0</v>
          </cell>
          <cell r="E195">
            <v>0</v>
          </cell>
          <cell r="F195">
            <v>0</v>
          </cell>
          <cell r="G195">
            <v>9</v>
          </cell>
          <cell r="H195">
            <v>0</v>
          </cell>
          <cell r="I195">
            <v>0</v>
          </cell>
          <cell r="J195">
            <v>0</v>
          </cell>
          <cell r="K195">
            <v>2</v>
          </cell>
          <cell r="L195">
            <v>0</v>
          </cell>
          <cell r="M195">
            <v>1</v>
          </cell>
          <cell r="N195">
            <v>0</v>
          </cell>
          <cell r="O195">
            <v>55</v>
          </cell>
          <cell r="P195">
            <v>0</v>
          </cell>
          <cell r="Q195">
            <v>0</v>
          </cell>
          <cell r="R195">
            <v>0</v>
          </cell>
          <cell r="S195">
            <v>12</v>
          </cell>
          <cell r="AJ195">
            <v>18</v>
          </cell>
          <cell r="AK195">
            <v>7</v>
          </cell>
          <cell r="AL195">
            <v>115</v>
          </cell>
          <cell r="AM195">
            <v>591</v>
          </cell>
          <cell r="AN195">
            <v>9</v>
          </cell>
          <cell r="AO195">
            <v>0</v>
          </cell>
          <cell r="AP195">
            <v>199</v>
          </cell>
          <cell r="AQ195">
            <v>1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2</v>
          </cell>
          <cell r="AW195">
            <v>0</v>
          </cell>
          <cell r="AX195">
            <v>13</v>
          </cell>
          <cell r="AY195">
            <v>0</v>
          </cell>
          <cell r="BP195">
            <v>4</v>
          </cell>
          <cell r="BQ195">
            <v>0</v>
          </cell>
          <cell r="BR195">
            <v>30</v>
          </cell>
          <cell r="BS195">
            <v>102</v>
          </cell>
          <cell r="BT195">
            <v>0</v>
          </cell>
          <cell r="BU195">
            <v>0</v>
          </cell>
          <cell r="BV195">
            <v>69</v>
          </cell>
          <cell r="BW195">
            <v>1</v>
          </cell>
          <cell r="BX195">
            <v>0</v>
          </cell>
          <cell r="BY195">
            <v>0</v>
          </cell>
          <cell r="BZ195">
            <v>0</v>
          </cell>
          <cell r="CA195">
            <v>3</v>
          </cell>
          <cell r="CB195">
            <v>1</v>
          </cell>
          <cell r="CC195">
            <v>0</v>
          </cell>
          <cell r="CD195">
            <v>2</v>
          </cell>
          <cell r="CE195">
            <v>1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1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1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1</v>
          </cell>
          <cell r="DT195">
            <v>39</v>
          </cell>
          <cell r="DU195">
            <v>478</v>
          </cell>
          <cell r="DX195">
            <v>1932</v>
          </cell>
          <cell r="DY195">
            <v>75</v>
          </cell>
          <cell r="EB195">
            <v>348</v>
          </cell>
          <cell r="EC195">
            <v>12</v>
          </cell>
        </row>
        <row r="196">
          <cell r="B196" t="str">
            <v>Kab. Banjar</v>
          </cell>
          <cell r="C196" t="str">
            <v>Prov. Kalimantan Selatan</v>
          </cell>
          <cell r="D196">
            <v>0</v>
          </cell>
          <cell r="E196">
            <v>0</v>
          </cell>
          <cell r="F196">
            <v>0</v>
          </cell>
          <cell r="G196">
            <v>21</v>
          </cell>
          <cell r="H196">
            <v>0</v>
          </cell>
          <cell r="I196">
            <v>0</v>
          </cell>
          <cell r="J196">
            <v>0</v>
          </cell>
          <cell r="K196">
            <v>8</v>
          </cell>
          <cell r="L196">
            <v>0</v>
          </cell>
          <cell r="M196">
            <v>2</v>
          </cell>
          <cell r="N196">
            <v>0</v>
          </cell>
          <cell r="O196">
            <v>51</v>
          </cell>
          <cell r="P196">
            <v>0</v>
          </cell>
          <cell r="Q196">
            <v>3</v>
          </cell>
          <cell r="R196">
            <v>0</v>
          </cell>
          <cell r="S196">
            <v>91</v>
          </cell>
          <cell r="AJ196">
            <v>28</v>
          </cell>
          <cell r="AK196">
            <v>29</v>
          </cell>
          <cell r="AL196">
            <v>273</v>
          </cell>
          <cell r="AM196">
            <v>1088</v>
          </cell>
          <cell r="AN196">
            <v>34</v>
          </cell>
          <cell r="AO196">
            <v>0</v>
          </cell>
          <cell r="AP196">
            <v>702</v>
          </cell>
          <cell r="AQ196">
            <v>8</v>
          </cell>
          <cell r="AR196">
            <v>0</v>
          </cell>
          <cell r="AS196">
            <v>0</v>
          </cell>
          <cell r="AT196">
            <v>1</v>
          </cell>
          <cell r="AU196">
            <v>1</v>
          </cell>
          <cell r="AV196">
            <v>5</v>
          </cell>
          <cell r="AW196">
            <v>0</v>
          </cell>
          <cell r="AX196">
            <v>77</v>
          </cell>
          <cell r="AY196">
            <v>0</v>
          </cell>
          <cell r="BP196">
            <v>1</v>
          </cell>
          <cell r="BQ196">
            <v>1</v>
          </cell>
          <cell r="BR196">
            <v>85</v>
          </cell>
          <cell r="BS196">
            <v>432</v>
          </cell>
          <cell r="BT196">
            <v>5</v>
          </cell>
          <cell r="BU196">
            <v>0</v>
          </cell>
          <cell r="BV196">
            <v>209</v>
          </cell>
          <cell r="BW196">
            <v>2</v>
          </cell>
          <cell r="BX196">
            <v>0</v>
          </cell>
          <cell r="BY196">
            <v>0</v>
          </cell>
          <cell r="BZ196">
            <v>1</v>
          </cell>
          <cell r="CA196">
            <v>5</v>
          </cell>
          <cell r="CB196">
            <v>4</v>
          </cell>
          <cell r="CC196">
            <v>0</v>
          </cell>
          <cell r="CD196">
            <v>47</v>
          </cell>
          <cell r="CE196">
            <v>9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59</v>
          </cell>
          <cell r="DU196">
            <v>572</v>
          </cell>
          <cell r="DX196">
            <v>4639</v>
          </cell>
          <cell r="DY196">
            <v>45</v>
          </cell>
          <cell r="EB196">
            <v>1220</v>
          </cell>
          <cell r="EC196">
            <v>175</v>
          </cell>
        </row>
        <row r="197">
          <cell r="B197" t="str">
            <v>Kab. Barito Kuala</v>
          </cell>
          <cell r="C197" t="str">
            <v>Prov. Kalimantan Selatan</v>
          </cell>
          <cell r="D197">
            <v>0</v>
          </cell>
          <cell r="E197">
            <v>0</v>
          </cell>
          <cell r="F197">
            <v>0</v>
          </cell>
          <cell r="G197">
            <v>2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2</v>
          </cell>
          <cell r="N197">
            <v>0</v>
          </cell>
          <cell r="O197">
            <v>77</v>
          </cell>
          <cell r="P197">
            <v>0</v>
          </cell>
          <cell r="Q197">
            <v>0</v>
          </cell>
          <cell r="R197">
            <v>0</v>
          </cell>
          <cell r="S197">
            <v>43</v>
          </cell>
          <cell r="AJ197">
            <v>12</v>
          </cell>
          <cell r="AK197">
            <v>19</v>
          </cell>
          <cell r="AL197">
            <v>191</v>
          </cell>
          <cell r="AM197">
            <v>751</v>
          </cell>
          <cell r="AN197">
            <v>10</v>
          </cell>
          <cell r="AO197">
            <v>0</v>
          </cell>
          <cell r="AP197">
            <v>479</v>
          </cell>
          <cell r="AQ197">
            <v>14</v>
          </cell>
          <cell r="AR197">
            <v>0</v>
          </cell>
          <cell r="AS197">
            <v>0</v>
          </cell>
          <cell r="AT197">
            <v>0</v>
          </cell>
          <cell r="AU197">
            <v>3</v>
          </cell>
          <cell r="AV197">
            <v>0</v>
          </cell>
          <cell r="AW197">
            <v>0</v>
          </cell>
          <cell r="AX197">
            <v>9</v>
          </cell>
          <cell r="AY197">
            <v>2</v>
          </cell>
          <cell r="BP197">
            <v>1</v>
          </cell>
          <cell r="BQ197">
            <v>4</v>
          </cell>
          <cell r="BR197">
            <v>47</v>
          </cell>
          <cell r="BS197">
            <v>336</v>
          </cell>
          <cell r="BT197">
            <v>0</v>
          </cell>
          <cell r="BU197">
            <v>0</v>
          </cell>
          <cell r="BV197">
            <v>127</v>
          </cell>
          <cell r="BW197">
            <v>1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30</v>
          </cell>
          <cell r="CE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6</v>
          </cell>
          <cell r="DU197">
            <v>688</v>
          </cell>
          <cell r="DX197">
            <v>3347</v>
          </cell>
          <cell r="DY197">
            <v>137</v>
          </cell>
          <cell r="EB197">
            <v>929</v>
          </cell>
          <cell r="EC197">
            <v>13</v>
          </cell>
        </row>
        <row r="198">
          <cell r="B198" t="str">
            <v>Kab. Hulu Sungai Selatan</v>
          </cell>
          <cell r="C198" t="str">
            <v>Prov. Kalimantan Selatan</v>
          </cell>
          <cell r="D198">
            <v>0</v>
          </cell>
          <cell r="E198">
            <v>0</v>
          </cell>
          <cell r="F198">
            <v>0</v>
          </cell>
          <cell r="G198">
            <v>8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2</v>
          </cell>
          <cell r="N198">
            <v>0</v>
          </cell>
          <cell r="O198">
            <v>18</v>
          </cell>
          <cell r="P198">
            <v>0</v>
          </cell>
          <cell r="Q198">
            <v>0</v>
          </cell>
          <cell r="R198">
            <v>0</v>
          </cell>
          <cell r="S198">
            <v>3</v>
          </cell>
          <cell r="AJ198">
            <v>67</v>
          </cell>
          <cell r="AK198">
            <v>67</v>
          </cell>
          <cell r="AL198">
            <v>202</v>
          </cell>
          <cell r="AM198">
            <v>710</v>
          </cell>
          <cell r="AN198">
            <v>12</v>
          </cell>
          <cell r="AO198">
            <v>0</v>
          </cell>
          <cell r="AP198">
            <v>397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25</v>
          </cell>
          <cell r="AY198">
            <v>0</v>
          </cell>
          <cell r="BP198">
            <v>5</v>
          </cell>
          <cell r="BQ198">
            <v>17</v>
          </cell>
          <cell r="BR198">
            <v>45</v>
          </cell>
          <cell r="BS198">
            <v>199</v>
          </cell>
          <cell r="BT198">
            <v>2</v>
          </cell>
          <cell r="BU198">
            <v>0</v>
          </cell>
          <cell r="BV198">
            <v>92</v>
          </cell>
          <cell r="BW198">
            <v>0</v>
          </cell>
          <cell r="BX198">
            <v>0</v>
          </cell>
          <cell r="BY198">
            <v>0</v>
          </cell>
          <cell r="BZ198">
            <v>1</v>
          </cell>
          <cell r="CA198">
            <v>7</v>
          </cell>
          <cell r="CB198">
            <v>0</v>
          </cell>
          <cell r="CC198">
            <v>0</v>
          </cell>
          <cell r="CD198">
            <v>33</v>
          </cell>
          <cell r="CE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30</v>
          </cell>
          <cell r="DU198">
            <v>468</v>
          </cell>
          <cell r="DX198">
            <v>2750</v>
          </cell>
          <cell r="DY198">
            <v>114</v>
          </cell>
          <cell r="EB198">
            <v>495</v>
          </cell>
          <cell r="EC198">
            <v>63</v>
          </cell>
        </row>
        <row r="199">
          <cell r="B199" t="str">
            <v>Kab. Hulu Sungai Tengah</v>
          </cell>
          <cell r="C199" t="str">
            <v>Prov. Kalimantan Selatan</v>
          </cell>
          <cell r="D199">
            <v>0</v>
          </cell>
          <cell r="E199">
            <v>0</v>
          </cell>
          <cell r="F199">
            <v>0</v>
          </cell>
          <cell r="G199">
            <v>10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3</v>
          </cell>
          <cell r="N199">
            <v>0</v>
          </cell>
          <cell r="O199">
            <v>46</v>
          </cell>
          <cell r="P199">
            <v>0</v>
          </cell>
          <cell r="Q199">
            <v>0</v>
          </cell>
          <cell r="R199">
            <v>0</v>
          </cell>
          <cell r="S199">
            <v>124</v>
          </cell>
          <cell r="AJ199">
            <v>45</v>
          </cell>
          <cell r="AK199">
            <v>61</v>
          </cell>
          <cell r="AL199">
            <v>134</v>
          </cell>
          <cell r="AM199">
            <v>666</v>
          </cell>
          <cell r="AN199">
            <v>11</v>
          </cell>
          <cell r="AO199">
            <v>1</v>
          </cell>
          <cell r="AP199">
            <v>477</v>
          </cell>
          <cell r="AQ199">
            <v>0</v>
          </cell>
          <cell r="AR199">
            <v>0</v>
          </cell>
          <cell r="AS199">
            <v>0</v>
          </cell>
          <cell r="AT199">
            <v>1</v>
          </cell>
          <cell r="AU199">
            <v>4</v>
          </cell>
          <cell r="AV199">
            <v>1</v>
          </cell>
          <cell r="AW199">
            <v>0</v>
          </cell>
          <cell r="AX199">
            <v>51</v>
          </cell>
          <cell r="AY199">
            <v>0</v>
          </cell>
          <cell r="BP199">
            <v>0</v>
          </cell>
          <cell r="BQ199">
            <v>3</v>
          </cell>
          <cell r="BR199">
            <v>31</v>
          </cell>
          <cell r="BS199">
            <v>192</v>
          </cell>
          <cell r="BT199">
            <v>1</v>
          </cell>
          <cell r="BU199">
            <v>0</v>
          </cell>
          <cell r="BV199">
            <v>78</v>
          </cell>
          <cell r="BW199">
            <v>1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14</v>
          </cell>
          <cell r="CE199">
            <v>1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1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2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2</v>
          </cell>
          <cell r="DT199">
            <v>36</v>
          </cell>
          <cell r="DU199">
            <v>598</v>
          </cell>
          <cell r="DX199">
            <v>2969</v>
          </cell>
          <cell r="DY199">
            <v>398</v>
          </cell>
          <cell r="EB199">
            <v>524</v>
          </cell>
          <cell r="EC199">
            <v>26</v>
          </cell>
        </row>
        <row r="200">
          <cell r="B200" t="str">
            <v>Kab. Hulu Sungai Utara</v>
          </cell>
          <cell r="C200" t="str">
            <v>Prov. Kalimantan Selatan</v>
          </cell>
          <cell r="D200">
            <v>0</v>
          </cell>
          <cell r="E200">
            <v>0</v>
          </cell>
          <cell r="F200">
            <v>0</v>
          </cell>
          <cell r="G200">
            <v>20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3</v>
          </cell>
          <cell r="N200">
            <v>0</v>
          </cell>
          <cell r="O200">
            <v>73</v>
          </cell>
          <cell r="P200">
            <v>0</v>
          </cell>
          <cell r="Q200">
            <v>0</v>
          </cell>
          <cell r="R200">
            <v>0</v>
          </cell>
          <cell r="S200">
            <v>34</v>
          </cell>
          <cell r="AJ200">
            <v>14</v>
          </cell>
          <cell r="AK200">
            <v>15</v>
          </cell>
          <cell r="AL200">
            <v>152</v>
          </cell>
          <cell r="AM200">
            <v>781</v>
          </cell>
          <cell r="AN200">
            <v>11</v>
          </cell>
          <cell r="AO200">
            <v>0</v>
          </cell>
          <cell r="AP200">
            <v>279</v>
          </cell>
          <cell r="AQ200">
            <v>7</v>
          </cell>
          <cell r="AR200">
            <v>0</v>
          </cell>
          <cell r="AS200">
            <v>0</v>
          </cell>
          <cell r="AT200">
            <v>4</v>
          </cell>
          <cell r="AU200">
            <v>19</v>
          </cell>
          <cell r="AV200">
            <v>0</v>
          </cell>
          <cell r="AW200">
            <v>0</v>
          </cell>
          <cell r="AX200">
            <v>49</v>
          </cell>
          <cell r="AY200">
            <v>0</v>
          </cell>
          <cell r="BP200">
            <v>3</v>
          </cell>
          <cell r="BQ200">
            <v>4</v>
          </cell>
          <cell r="BR200">
            <v>61</v>
          </cell>
          <cell r="BS200">
            <v>191</v>
          </cell>
          <cell r="BT200">
            <v>1</v>
          </cell>
          <cell r="BU200">
            <v>0</v>
          </cell>
          <cell r="BV200">
            <v>47</v>
          </cell>
          <cell r="BW200">
            <v>1</v>
          </cell>
          <cell r="BX200">
            <v>0</v>
          </cell>
          <cell r="BY200">
            <v>0</v>
          </cell>
          <cell r="BZ200">
            <v>2</v>
          </cell>
          <cell r="CA200">
            <v>7</v>
          </cell>
          <cell r="CB200">
            <v>2</v>
          </cell>
          <cell r="CC200">
            <v>0</v>
          </cell>
          <cell r="CD200">
            <v>14</v>
          </cell>
          <cell r="CE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52</v>
          </cell>
          <cell r="DU200">
            <v>424</v>
          </cell>
          <cell r="DX200">
            <v>2009</v>
          </cell>
          <cell r="DY200">
            <v>95</v>
          </cell>
          <cell r="EB200">
            <v>443</v>
          </cell>
          <cell r="EC200">
            <v>40</v>
          </cell>
        </row>
        <row r="201">
          <cell r="B201" t="str">
            <v>Kab. Kotabaru</v>
          </cell>
          <cell r="C201" t="str">
            <v>Prov. Kalimantan Selatan</v>
          </cell>
          <cell r="D201">
            <v>0</v>
          </cell>
          <cell r="E201">
            <v>0</v>
          </cell>
          <cell r="F201">
            <v>0</v>
          </cell>
          <cell r="G201">
            <v>12</v>
          </cell>
          <cell r="H201">
            <v>0</v>
          </cell>
          <cell r="I201">
            <v>0</v>
          </cell>
          <cell r="J201">
            <v>0</v>
          </cell>
          <cell r="K201">
            <v>2</v>
          </cell>
          <cell r="L201">
            <v>0</v>
          </cell>
          <cell r="M201">
            <v>1</v>
          </cell>
          <cell r="N201">
            <v>0</v>
          </cell>
          <cell r="O201">
            <v>19</v>
          </cell>
          <cell r="P201">
            <v>0</v>
          </cell>
          <cell r="Q201">
            <v>0</v>
          </cell>
          <cell r="R201">
            <v>0</v>
          </cell>
          <cell r="S201">
            <v>24</v>
          </cell>
          <cell r="AJ201">
            <v>42</v>
          </cell>
          <cell r="AK201">
            <v>23</v>
          </cell>
          <cell r="AL201">
            <v>202</v>
          </cell>
          <cell r="AM201">
            <v>447</v>
          </cell>
          <cell r="AN201">
            <v>85</v>
          </cell>
          <cell r="AO201">
            <v>0</v>
          </cell>
          <cell r="AP201">
            <v>670</v>
          </cell>
          <cell r="AQ201">
            <v>22</v>
          </cell>
          <cell r="AR201">
            <v>1</v>
          </cell>
          <cell r="AS201">
            <v>0</v>
          </cell>
          <cell r="AT201">
            <v>0</v>
          </cell>
          <cell r="AU201">
            <v>0</v>
          </cell>
          <cell r="AV201">
            <v>37</v>
          </cell>
          <cell r="AW201">
            <v>0</v>
          </cell>
          <cell r="AX201">
            <v>133</v>
          </cell>
          <cell r="AY201">
            <v>8</v>
          </cell>
          <cell r="BP201">
            <v>0</v>
          </cell>
          <cell r="BQ201">
            <v>5</v>
          </cell>
          <cell r="BR201">
            <v>141</v>
          </cell>
          <cell r="BS201">
            <v>218</v>
          </cell>
          <cell r="BT201">
            <v>11</v>
          </cell>
          <cell r="BU201">
            <v>0</v>
          </cell>
          <cell r="BV201">
            <v>229</v>
          </cell>
          <cell r="BW201">
            <v>4</v>
          </cell>
          <cell r="BX201">
            <v>0</v>
          </cell>
          <cell r="BY201">
            <v>0</v>
          </cell>
          <cell r="BZ201">
            <v>0</v>
          </cell>
          <cell r="CA201">
            <v>4</v>
          </cell>
          <cell r="CB201">
            <v>1</v>
          </cell>
          <cell r="CC201">
            <v>0</v>
          </cell>
          <cell r="CD201">
            <v>55</v>
          </cell>
          <cell r="CE201">
            <v>5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112</v>
          </cell>
          <cell r="DU201">
            <v>716</v>
          </cell>
          <cell r="DX201">
            <v>3226</v>
          </cell>
          <cell r="DY201">
            <v>132</v>
          </cell>
          <cell r="EB201">
            <v>1020</v>
          </cell>
          <cell r="EC201">
            <v>118</v>
          </cell>
        </row>
        <row r="202">
          <cell r="B202" t="str">
            <v>Kab. Tabalong</v>
          </cell>
          <cell r="C202" t="str">
            <v>Prov. Kalimantan Selatan</v>
          </cell>
          <cell r="D202">
            <v>0</v>
          </cell>
          <cell r="E202">
            <v>0</v>
          </cell>
          <cell r="F202">
            <v>0</v>
          </cell>
          <cell r="G202">
            <v>12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33</v>
          </cell>
          <cell r="P202">
            <v>0</v>
          </cell>
          <cell r="Q202">
            <v>1</v>
          </cell>
          <cell r="R202">
            <v>0</v>
          </cell>
          <cell r="S202">
            <v>25</v>
          </cell>
          <cell r="AJ202">
            <v>20</v>
          </cell>
          <cell r="AK202">
            <v>34</v>
          </cell>
          <cell r="AL202">
            <v>148</v>
          </cell>
          <cell r="AM202">
            <v>729</v>
          </cell>
          <cell r="AN202">
            <v>24</v>
          </cell>
          <cell r="AO202">
            <v>0</v>
          </cell>
          <cell r="AP202">
            <v>491</v>
          </cell>
          <cell r="AQ202">
            <v>11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3</v>
          </cell>
          <cell r="AW202">
            <v>0</v>
          </cell>
          <cell r="AX202">
            <v>57</v>
          </cell>
          <cell r="AY202">
            <v>12</v>
          </cell>
          <cell r="BP202">
            <v>1</v>
          </cell>
          <cell r="BQ202">
            <v>5</v>
          </cell>
          <cell r="BR202">
            <v>70</v>
          </cell>
          <cell r="BS202">
            <v>261</v>
          </cell>
          <cell r="BT202">
            <v>2</v>
          </cell>
          <cell r="BU202">
            <v>0</v>
          </cell>
          <cell r="BV202">
            <v>117</v>
          </cell>
          <cell r="BW202">
            <v>2</v>
          </cell>
          <cell r="BX202">
            <v>0</v>
          </cell>
          <cell r="BY202">
            <v>0</v>
          </cell>
          <cell r="BZ202">
            <v>0</v>
          </cell>
          <cell r="CA202">
            <v>3</v>
          </cell>
          <cell r="CB202">
            <v>2</v>
          </cell>
          <cell r="CC202">
            <v>0</v>
          </cell>
          <cell r="CD202">
            <v>40</v>
          </cell>
          <cell r="CE202">
            <v>2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1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1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68</v>
          </cell>
          <cell r="DU202">
            <v>662</v>
          </cell>
          <cell r="DX202">
            <v>2730</v>
          </cell>
          <cell r="DY202">
            <v>1190</v>
          </cell>
          <cell r="EB202">
            <v>838</v>
          </cell>
          <cell r="EC202">
            <v>60</v>
          </cell>
        </row>
        <row r="203">
          <cell r="B203" t="str">
            <v>Kab. Tanah Bumbu</v>
          </cell>
          <cell r="C203" t="str">
            <v>Prov. Kalimantan Selatan</v>
          </cell>
          <cell r="D203">
            <v>0</v>
          </cell>
          <cell r="E203">
            <v>0</v>
          </cell>
          <cell r="F203">
            <v>0</v>
          </cell>
          <cell r="G203">
            <v>22</v>
          </cell>
          <cell r="H203">
            <v>0</v>
          </cell>
          <cell r="I203">
            <v>0</v>
          </cell>
          <cell r="J203">
            <v>0</v>
          </cell>
          <cell r="K203">
            <v>5</v>
          </cell>
          <cell r="L203">
            <v>0</v>
          </cell>
          <cell r="M203">
            <v>0</v>
          </cell>
          <cell r="N203">
            <v>0</v>
          </cell>
          <cell r="O203">
            <v>14</v>
          </cell>
          <cell r="P203">
            <v>0</v>
          </cell>
          <cell r="Q203">
            <v>0</v>
          </cell>
          <cell r="R203">
            <v>0</v>
          </cell>
          <cell r="S203">
            <v>30</v>
          </cell>
          <cell r="AJ203">
            <v>17</v>
          </cell>
          <cell r="AK203">
            <v>10</v>
          </cell>
          <cell r="AL203">
            <v>221</v>
          </cell>
          <cell r="AM203">
            <v>528</v>
          </cell>
          <cell r="AN203">
            <v>25</v>
          </cell>
          <cell r="AO203">
            <v>0</v>
          </cell>
          <cell r="AP203">
            <v>592</v>
          </cell>
          <cell r="AQ203">
            <v>48</v>
          </cell>
          <cell r="AR203">
            <v>0</v>
          </cell>
          <cell r="AS203">
            <v>0</v>
          </cell>
          <cell r="AT203">
            <v>0</v>
          </cell>
          <cell r="AU203">
            <v>3</v>
          </cell>
          <cell r="AV203">
            <v>13</v>
          </cell>
          <cell r="AW203">
            <v>0</v>
          </cell>
          <cell r="AX203">
            <v>105</v>
          </cell>
          <cell r="AY203">
            <v>11</v>
          </cell>
          <cell r="BP203">
            <v>2</v>
          </cell>
          <cell r="BQ203">
            <v>0</v>
          </cell>
          <cell r="BR203">
            <v>113</v>
          </cell>
          <cell r="BS203">
            <v>176</v>
          </cell>
          <cell r="BT203">
            <v>7</v>
          </cell>
          <cell r="BU203">
            <v>0</v>
          </cell>
          <cell r="BV203">
            <v>233</v>
          </cell>
          <cell r="BW203">
            <v>6</v>
          </cell>
          <cell r="BX203">
            <v>0</v>
          </cell>
          <cell r="BY203">
            <v>0</v>
          </cell>
          <cell r="BZ203">
            <v>0</v>
          </cell>
          <cell r="CA203">
            <v>5</v>
          </cell>
          <cell r="CB203">
            <v>3</v>
          </cell>
          <cell r="CC203">
            <v>1</v>
          </cell>
          <cell r="CD203">
            <v>42</v>
          </cell>
          <cell r="CE203">
            <v>10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122</v>
          </cell>
          <cell r="DU203">
            <v>855</v>
          </cell>
          <cell r="DX203">
            <v>2895</v>
          </cell>
          <cell r="DY203">
            <v>242</v>
          </cell>
          <cell r="EB203">
            <v>1035</v>
          </cell>
          <cell r="EC203">
            <v>101</v>
          </cell>
        </row>
        <row r="204">
          <cell r="B204" t="str">
            <v>Kab. Tanah Laut</v>
          </cell>
          <cell r="C204" t="str">
            <v>Prov. Kalimantan Selatan</v>
          </cell>
          <cell r="D204">
            <v>0</v>
          </cell>
          <cell r="E204">
            <v>0</v>
          </cell>
          <cell r="F204">
            <v>0</v>
          </cell>
          <cell r="G204">
            <v>26</v>
          </cell>
          <cell r="H204">
            <v>0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</v>
          </cell>
          <cell r="N204">
            <v>0</v>
          </cell>
          <cell r="O204">
            <v>219</v>
          </cell>
          <cell r="P204">
            <v>0</v>
          </cell>
          <cell r="Q204">
            <v>1</v>
          </cell>
          <cell r="R204">
            <v>0</v>
          </cell>
          <cell r="S204">
            <v>109</v>
          </cell>
          <cell r="AJ204">
            <v>35</v>
          </cell>
          <cell r="AK204">
            <v>29</v>
          </cell>
          <cell r="AL204">
            <v>195</v>
          </cell>
          <cell r="AM204">
            <v>841</v>
          </cell>
          <cell r="AN204">
            <v>29</v>
          </cell>
          <cell r="AO204">
            <v>0</v>
          </cell>
          <cell r="AP204">
            <v>558</v>
          </cell>
          <cell r="AQ204">
            <v>3</v>
          </cell>
          <cell r="AR204">
            <v>0</v>
          </cell>
          <cell r="AS204">
            <v>0</v>
          </cell>
          <cell r="AT204">
            <v>0</v>
          </cell>
          <cell r="AU204">
            <v>3</v>
          </cell>
          <cell r="AV204">
            <v>2</v>
          </cell>
          <cell r="AW204">
            <v>0</v>
          </cell>
          <cell r="AX204">
            <v>59</v>
          </cell>
          <cell r="AY204">
            <v>1</v>
          </cell>
          <cell r="BP204">
            <v>3</v>
          </cell>
          <cell r="BQ204">
            <v>5</v>
          </cell>
          <cell r="BR204">
            <v>59</v>
          </cell>
          <cell r="BS204">
            <v>337</v>
          </cell>
          <cell r="BT204">
            <v>2</v>
          </cell>
          <cell r="BU204">
            <v>0</v>
          </cell>
          <cell r="BV204">
            <v>133</v>
          </cell>
          <cell r="BW204">
            <v>1</v>
          </cell>
          <cell r="BX204">
            <v>0</v>
          </cell>
          <cell r="BY204">
            <v>0</v>
          </cell>
          <cell r="BZ204">
            <v>0</v>
          </cell>
          <cell r="CA204">
            <v>5</v>
          </cell>
          <cell r="CB204">
            <v>0</v>
          </cell>
          <cell r="CC204">
            <v>0</v>
          </cell>
          <cell r="CD204">
            <v>27</v>
          </cell>
          <cell r="CE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69</v>
          </cell>
          <cell r="DU204">
            <v>839</v>
          </cell>
          <cell r="DX204">
            <v>3285</v>
          </cell>
          <cell r="DY204">
            <v>303</v>
          </cell>
          <cell r="EB204">
            <v>857</v>
          </cell>
          <cell r="EC204">
            <v>62</v>
          </cell>
        </row>
        <row r="205">
          <cell r="B205" t="str">
            <v>Kab. Tapin</v>
          </cell>
          <cell r="C205" t="str">
            <v>Prov. Kalimantan Selatan</v>
          </cell>
          <cell r="D205">
            <v>0</v>
          </cell>
          <cell r="E205">
            <v>0</v>
          </cell>
          <cell r="F205">
            <v>0</v>
          </cell>
          <cell r="G205">
            <v>11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9</v>
          </cell>
          <cell r="N205">
            <v>0</v>
          </cell>
          <cell r="O205">
            <v>56</v>
          </cell>
          <cell r="P205">
            <v>0</v>
          </cell>
          <cell r="Q205">
            <v>1</v>
          </cell>
          <cell r="R205">
            <v>0</v>
          </cell>
          <cell r="S205">
            <v>50</v>
          </cell>
          <cell r="AJ205">
            <v>26</v>
          </cell>
          <cell r="AK205">
            <v>49</v>
          </cell>
          <cell r="AL205">
            <v>372</v>
          </cell>
          <cell r="AM205">
            <v>533</v>
          </cell>
          <cell r="AN205">
            <v>10</v>
          </cell>
          <cell r="AO205">
            <v>0</v>
          </cell>
          <cell r="AP205">
            <v>197</v>
          </cell>
          <cell r="AQ205">
            <v>2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8</v>
          </cell>
          <cell r="AY205">
            <v>0</v>
          </cell>
          <cell r="BP205">
            <v>0</v>
          </cell>
          <cell r="BQ205">
            <v>8</v>
          </cell>
          <cell r="BR205">
            <v>53</v>
          </cell>
          <cell r="BS205">
            <v>131</v>
          </cell>
          <cell r="BT205">
            <v>0</v>
          </cell>
          <cell r="BU205">
            <v>0</v>
          </cell>
          <cell r="BV205">
            <v>79</v>
          </cell>
          <cell r="BW205">
            <v>0</v>
          </cell>
          <cell r="BX205">
            <v>0</v>
          </cell>
          <cell r="BY205">
            <v>0</v>
          </cell>
          <cell r="BZ205">
            <v>1</v>
          </cell>
          <cell r="CA205">
            <v>4</v>
          </cell>
          <cell r="CB205">
            <v>0</v>
          </cell>
          <cell r="CC205">
            <v>0</v>
          </cell>
          <cell r="CD205">
            <v>18</v>
          </cell>
          <cell r="CE205">
            <v>1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21</v>
          </cell>
          <cell r="DU205">
            <v>416</v>
          </cell>
          <cell r="DX205">
            <v>2126</v>
          </cell>
          <cell r="DY205">
            <v>249</v>
          </cell>
          <cell r="EB205">
            <v>378</v>
          </cell>
          <cell r="EC205">
            <v>55</v>
          </cell>
        </row>
        <row r="206">
          <cell r="B206" t="str">
            <v>Kota Banjarbaru</v>
          </cell>
          <cell r="C206" t="str">
            <v>Prov. Kalimantan Selatan</v>
          </cell>
          <cell r="D206">
            <v>0</v>
          </cell>
          <cell r="E206">
            <v>0</v>
          </cell>
          <cell r="F206">
            <v>0</v>
          </cell>
          <cell r="G206">
            <v>29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2</v>
          </cell>
          <cell r="N206">
            <v>0</v>
          </cell>
          <cell r="O206">
            <v>52</v>
          </cell>
          <cell r="P206">
            <v>0</v>
          </cell>
          <cell r="Q206">
            <v>0</v>
          </cell>
          <cell r="R206">
            <v>0</v>
          </cell>
          <cell r="S206">
            <v>135</v>
          </cell>
          <cell r="AJ206">
            <v>12</v>
          </cell>
          <cell r="AK206">
            <v>19</v>
          </cell>
          <cell r="AL206">
            <v>98</v>
          </cell>
          <cell r="AM206">
            <v>423</v>
          </cell>
          <cell r="AN206">
            <v>4</v>
          </cell>
          <cell r="AO206">
            <v>0</v>
          </cell>
          <cell r="AP206">
            <v>322</v>
          </cell>
          <cell r="AQ206">
            <v>1</v>
          </cell>
          <cell r="AR206">
            <v>0</v>
          </cell>
          <cell r="AS206">
            <v>0</v>
          </cell>
          <cell r="AT206">
            <v>1</v>
          </cell>
          <cell r="AU206">
            <v>0</v>
          </cell>
          <cell r="AV206">
            <v>11</v>
          </cell>
          <cell r="AW206">
            <v>0</v>
          </cell>
          <cell r="AX206">
            <v>171</v>
          </cell>
          <cell r="AY206">
            <v>9</v>
          </cell>
          <cell r="BP206">
            <v>1</v>
          </cell>
          <cell r="BQ206">
            <v>0</v>
          </cell>
          <cell r="BR206">
            <v>61</v>
          </cell>
          <cell r="BS206">
            <v>211</v>
          </cell>
          <cell r="BT206">
            <v>2</v>
          </cell>
          <cell r="BU206">
            <v>0</v>
          </cell>
          <cell r="BV206">
            <v>59</v>
          </cell>
          <cell r="BW206">
            <v>0</v>
          </cell>
          <cell r="BX206">
            <v>0</v>
          </cell>
          <cell r="BY206">
            <v>0</v>
          </cell>
          <cell r="BZ206">
            <v>1</v>
          </cell>
          <cell r="CA206">
            <v>3</v>
          </cell>
          <cell r="CB206">
            <v>1</v>
          </cell>
          <cell r="CC206">
            <v>0</v>
          </cell>
          <cell r="CD206">
            <v>90</v>
          </cell>
          <cell r="CE206">
            <v>7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1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1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1</v>
          </cell>
          <cell r="DT206">
            <v>52</v>
          </cell>
          <cell r="DU206">
            <v>638</v>
          </cell>
          <cell r="DX206">
            <v>1571</v>
          </cell>
          <cell r="DY206">
            <v>597</v>
          </cell>
          <cell r="EB206">
            <v>609</v>
          </cell>
          <cell r="EC206">
            <v>122</v>
          </cell>
        </row>
        <row r="207">
          <cell r="B207" t="str">
            <v>Kota Banjarmasin</v>
          </cell>
          <cell r="C207" t="str">
            <v>Prov. Kalimantan Selatan</v>
          </cell>
          <cell r="D207">
            <v>0</v>
          </cell>
          <cell r="E207">
            <v>0</v>
          </cell>
          <cell r="F207">
            <v>0</v>
          </cell>
          <cell r="G207">
            <v>17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9</v>
          </cell>
          <cell r="N207">
            <v>0</v>
          </cell>
          <cell r="O207">
            <v>40</v>
          </cell>
          <cell r="P207">
            <v>0</v>
          </cell>
          <cell r="Q207">
            <v>14</v>
          </cell>
          <cell r="R207">
            <v>0</v>
          </cell>
          <cell r="S207">
            <v>327</v>
          </cell>
          <cell r="AJ207">
            <v>27</v>
          </cell>
          <cell r="AK207">
            <v>26</v>
          </cell>
          <cell r="AL207">
            <v>220</v>
          </cell>
          <cell r="AM207">
            <v>655</v>
          </cell>
          <cell r="AN207">
            <v>6</v>
          </cell>
          <cell r="AO207">
            <v>1</v>
          </cell>
          <cell r="AP207">
            <v>1032</v>
          </cell>
          <cell r="AQ207">
            <v>8</v>
          </cell>
          <cell r="AR207">
            <v>0</v>
          </cell>
          <cell r="AS207">
            <v>0</v>
          </cell>
          <cell r="AT207">
            <v>3</v>
          </cell>
          <cell r="AU207">
            <v>6</v>
          </cell>
          <cell r="AV207">
            <v>17</v>
          </cell>
          <cell r="AW207">
            <v>2</v>
          </cell>
          <cell r="AX207">
            <v>391</v>
          </cell>
          <cell r="AY207">
            <v>134</v>
          </cell>
          <cell r="BP207">
            <v>2</v>
          </cell>
          <cell r="BQ207">
            <v>0</v>
          </cell>
          <cell r="BR207">
            <v>42</v>
          </cell>
          <cell r="BS207">
            <v>512</v>
          </cell>
          <cell r="BT207">
            <v>0</v>
          </cell>
          <cell r="BU207">
            <v>0</v>
          </cell>
          <cell r="BV207">
            <v>261</v>
          </cell>
          <cell r="BW207">
            <v>12</v>
          </cell>
          <cell r="BX207">
            <v>0</v>
          </cell>
          <cell r="BY207">
            <v>0</v>
          </cell>
          <cell r="BZ207">
            <v>2</v>
          </cell>
          <cell r="CA207">
            <v>15</v>
          </cell>
          <cell r="CB207">
            <v>10</v>
          </cell>
          <cell r="CC207">
            <v>0</v>
          </cell>
          <cell r="CD207">
            <v>179</v>
          </cell>
          <cell r="CE207">
            <v>63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33</v>
          </cell>
          <cell r="DU207">
            <v>1429</v>
          </cell>
          <cell r="DX207">
            <v>3910</v>
          </cell>
          <cell r="DY207">
            <v>519</v>
          </cell>
          <cell r="EB207">
            <v>1443</v>
          </cell>
          <cell r="EC207">
            <v>421</v>
          </cell>
        </row>
        <row r="208">
          <cell r="B208" t="str">
            <v>Kab. Barito Selatan</v>
          </cell>
          <cell r="C208" t="str">
            <v>Prov. Kalimantan Tengah</v>
          </cell>
          <cell r="D208">
            <v>0</v>
          </cell>
          <cell r="E208">
            <v>0</v>
          </cell>
          <cell r="F208">
            <v>0</v>
          </cell>
          <cell r="G208">
            <v>4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2</v>
          </cell>
          <cell r="N208">
            <v>0</v>
          </cell>
          <cell r="O208">
            <v>19</v>
          </cell>
          <cell r="P208">
            <v>0</v>
          </cell>
          <cell r="Q208">
            <v>0</v>
          </cell>
          <cell r="R208">
            <v>0</v>
          </cell>
          <cell r="S208">
            <v>7</v>
          </cell>
          <cell r="AJ208">
            <v>45</v>
          </cell>
          <cell r="AK208">
            <v>35</v>
          </cell>
          <cell r="AL208">
            <v>270</v>
          </cell>
          <cell r="AM208">
            <v>470</v>
          </cell>
          <cell r="AN208">
            <v>32</v>
          </cell>
          <cell r="AO208">
            <v>0</v>
          </cell>
          <cell r="AP208">
            <v>364</v>
          </cell>
          <cell r="AQ208">
            <v>0</v>
          </cell>
          <cell r="AR208">
            <v>2</v>
          </cell>
          <cell r="AS208">
            <v>0</v>
          </cell>
          <cell r="AT208">
            <v>9</v>
          </cell>
          <cell r="AU208">
            <v>17</v>
          </cell>
          <cell r="AV208">
            <v>1</v>
          </cell>
          <cell r="AW208">
            <v>0</v>
          </cell>
          <cell r="AX208">
            <v>22</v>
          </cell>
          <cell r="AY208">
            <v>0</v>
          </cell>
          <cell r="BP208">
            <v>4</v>
          </cell>
          <cell r="BQ208">
            <v>1</v>
          </cell>
          <cell r="BR208">
            <v>62</v>
          </cell>
          <cell r="BS208">
            <v>102</v>
          </cell>
          <cell r="BT208">
            <v>19</v>
          </cell>
          <cell r="BU208">
            <v>0</v>
          </cell>
          <cell r="BV208">
            <v>163</v>
          </cell>
          <cell r="BW208">
            <v>0</v>
          </cell>
          <cell r="BX208">
            <v>1</v>
          </cell>
          <cell r="BY208">
            <v>0</v>
          </cell>
          <cell r="BZ208">
            <v>8</v>
          </cell>
          <cell r="CA208">
            <v>8</v>
          </cell>
          <cell r="CB208">
            <v>1</v>
          </cell>
          <cell r="CC208">
            <v>3</v>
          </cell>
          <cell r="CD208">
            <v>23</v>
          </cell>
          <cell r="CE208">
            <v>3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37</v>
          </cell>
          <cell r="DU208">
            <v>280</v>
          </cell>
          <cell r="DX208">
            <v>1906</v>
          </cell>
          <cell r="DY208">
            <v>342</v>
          </cell>
          <cell r="EB208">
            <v>759</v>
          </cell>
          <cell r="EC208">
            <v>114</v>
          </cell>
        </row>
        <row r="209">
          <cell r="B209" t="str">
            <v>Kab. Barito Timur</v>
          </cell>
          <cell r="C209" t="str">
            <v>Prov. Kalimantan Tengah</v>
          </cell>
          <cell r="D209">
            <v>0</v>
          </cell>
          <cell r="E209">
            <v>0</v>
          </cell>
          <cell r="F209">
            <v>0</v>
          </cell>
          <cell r="G209">
            <v>3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25</v>
          </cell>
          <cell r="P209">
            <v>0</v>
          </cell>
          <cell r="Q209">
            <v>0</v>
          </cell>
          <cell r="R209">
            <v>0</v>
          </cell>
          <cell r="S209">
            <v>4</v>
          </cell>
          <cell r="AJ209">
            <v>33</v>
          </cell>
          <cell r="AK209">
            <v>16</v>
          </cell>
          <cell r="AL209">
            <v>262</v>
          </cell>
          <cell r="AM209">
            <v>459</v>
          </cell>
          <cell r="AN209">
            <v>29</v>
          </cell>
          <cell r="AO209">
            <v>0</v>
          </cell>
          <cell r="AP209">
            <v>324</v>
          </cell>
          <cell r="AQ209">
            <v>6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1</v>
          </cell>
          <cell r="AW209">
            <v>0</v>
          </cell>
          <cell r="AX209">
            <v>16</v>
          </cell>
          <cell r="AY209">
            <v>0</v>
          </cell>
          <cell r="BP209">
            <v>2</v>
          </cell>
          <cell r="BQ209">
            <v>0</v>
          </cell>
          <cell r="BR209">
            <v>96</v>
          </cell>
          <cell r="BS209">
            <v>135</v>
          </cell>
          <cell r="BT209">
            <v>3</v>
          </cell>
          <cell r="BU209">
            <v>0</v>
          </cell>
          <cell r="BV209">
            <v>150</v>
          </cell>
          <cell r="BW209">
            <v>3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3</v>
          </cell>
          <cell r="CE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12</v>
          </cell>
          <cell r="DU209">
            <v>403</v>
          </cell>
          <cell r="DX209">
            <v>1634</v>
          </cell>
          <cell r="DY209">
            <v>743</v>
          </cell>
          <cell r="EB209">
            <v>450</v>
          </cell>
          <cell r="EC209">
            <v>13</v>
          </cell>
        </row>
        <row r="210">
          <cell r="B210" t="str">
            <v>Kab. Barito Utara</v>
          </cell>
          <cell r="C210" t="str">
            <v>Prov. Kalimantan Tengah</v>
          </cell>
          <cell r="D210">
            <v>0</v>
          </cell>
          <cell r="E210">
            <v>0</v>
          </cell>
          <cell r="F210">
            <v>0</v>
          </cell>
          <cell r="G210">
            <v>13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1</v>
          </cell>
          <cell r="N210">
            <v>0</v>
          </cell>
          <cell r="O210">
            <v>23</v>
          </cell>
          <cell r="P210">
            <v>0</v>
          </cell>
          <cell r="Q210">
            <v>0</v>
          </cell>
          <cell r="R210">
            <v>0</v>
          </cell>
          <cell r="S210">
            <v>17</v>
          </cell>
          <cell r="AJ210">
            <v>16</v>
          </cell>
          <cell r="AK210">
            <v>21</v>
          </cell>
          <cell r="AL210">
            <v>273</v>
          </cell>
          <cell r="AM210">
            <v>604</v>
          </cell>
          <cell r="AN210">
            <v>29</v>
          </cell>
          <cell r="AO210">
            <v>0</v>
          </cell>
          <cell r="AP210">
            <v>274</v>
          </cell>
          <cell r="AQ210">
            <v>6</v>
          </cell>
          <cell r="AR210">
            <v>0</v>
          </cell>
          <cell r="AS210">
            <v>0</v>
          </cell>
          <cell r="AT210">
            <v>5</v>
          </cell>
          <cell r="AU210">
            <v>9</v>
          </cell>
          <cell r="AV210">
            <v>6</v>
          </cell>
          <cell r="AW210">
            <v>0</v>
          </cell>
          <cell r="AX210">
            <v>32</v>
          </cell>
          <cell r="AY210">
            <v>1</v>
          </cell>
          <cell r="BP210">
            <v>1</v>
          </cell>
          <cell r="BQ210">
            <v>1</v>
          </cell>
          <cell r="BR210">
            <v>122</v>
          </cell>
          <cell r="BS210">
            <v>146</v>
          </cell>
          <cell r="BT210">
            <v>21</v>
          </cell>
          <cell r="BU210">
            <v>0</v>
          </cell>
          <cell r="BV210">
            <v>151</v>
          </cell>
          <cell r="BW210">
            <v>2</v>
          </cell>
          <cell r="BX210">
            <v>0</v>
          </cell>
          <cell r="BY210">
            <v>0</v>
          </cell>
          <cell r="BZ210">
            <v>3</v>
          </cell>
          <cell r="CA210">
            <v>5</v>
          </cell>
          <cell r="CB210">
            <v>0</v>
          </cell>
          <cell r="CC210">
            <v>0</v>
          </cell>
          <cell r="CD210">
            <v>15</v>
          </cell>
          <cell r="CE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23</v>
          </cell>
          <cell r="DU210">
            <v>378</v>
          </cell>
          <cell r="DX210">
            <v>1976</v>
          </cell>
          <cell r="DY210">
            <v>703</v>
          </cell>
          <cell r="EB210">
            <v>618</v>
          </cell>
          <cell r="EC210">
            <v>48</v>
          </cell>
        </row>
        <row r="211">
          <cell r="B211" t="str">
            <v>Kab. Gunung Mas</v>
          </cell>
          <cell r="C211" t="str">
            <v>Prov. Kalimantan Tengah</v>
          </cell>
          <cell r="D211">
            <v>0</v>
          </cell>
          <cell r="E211">
            <v>0</v>
          </cell>
          <cell r="F211">
            <v>0</v>
          </cell>
          <cell r="G211">
            <v>7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4</v>
          </cell>
          <cell r="N211">
            <v>0</v>
          </cell>
          <cell r="O211">
            <v>36</v>
          </cell>
          <cell r="P211">
            <v>0</v>
          </cell>
          <cell r="Q211">
            <v>1</v>
          </cell>
          <cell r="R211">
            <v>0</v>
          </cell>
          <cell r="S211">
            <v>3</v>
          </cell>
          <cell r="AJ211">
            <v>47</v>
          </cell>
          <cell r="AK211">
            <v>25</v>
          </cell>
          <cell r="AL211">
            <v>269</v>
          </cell>
          <cell r="AM211">
            <v>441</v>
          </cell>
          <cell r="AN211">
            <v>29</v>
          </cell>
          <cell r="AO211">
            <v>0</v>
          </cell>
          <cell r="AP211">
            <v>317</v>
          </cell>
          <cell r="AQ211">
            <v>5</v>
          </cell>
          <cell r="AR211">
            <v>0</v>
          </cell>
          <cell r="AS211">
            <v>0</v>
          </cell>
          <cell r="AT211">
            <v>1</v>
          </cell>
          <cell r="AU211">
            <v>1</v>
          </cell>
          <cell r="AV211">
            <v>1</v>
          </cell>
          <cell r="AW211">
            <v>0</v>
          </cell>
          <cell r="AX211">
            <v>28</v>
          </cell>
          <cell r="AY211">
            <v>0</v>
          </cell>
          <cell r="BP211">
            <v>2</v>
          </cell>
          <cell r="BQ211">
            <v>1</v>
          </cell>
          <cell r="BR211">
            <v>160</v>
          </cell>
          <cell r="BS211">
            <v>88</v>
          </cell>
          <cell r="BT211">
            <v>4</v>
          </cell>
          <cell r="BU211">
            <v>0</v>
          </cell>
          <cell r="BV211">
            <v>177</v>
          </cell>
          <cell r="BW211">
            <v>2</v>
          </cell>
          <cell r="BX211">
            <v>0</v>
          </cell>
          <cell r="BY211">
            <v>0</v>
          </cell>
          <cell r="BZ211">
            <v>0</v>
          </cell>
          <cell r="CA211">
            <v>2</v>
          </cell>
          <cell r="CB211">
            <v>2</v>
          </cell>
          <cell r="CC211">
            <v>0</v>
          </cell>
          <cell r="CD211">
            <v>18</v>
          </cell>
          <cell r="CE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30</v>
          </cell>
          <cell r="DU211">
            <v>315</v>
          </cell>
          <cell r="DX211">
            <v>2038</v>
          </cell>
          <cell r="DY211">
            <v>461</v>
          </cell>
          <cell r="EB211">
            <v>853</v>
          </cell>
          <cell r="EC211">
            <v>48</v>
          </cell>
        </row>
        <row r="212">
          <cell r="B212" t="str">
            <v>Kab. Kapuas</v>
          </cell>
          <cell r="C212" t="str">
            <v>Prov. Kalimantan Tengah</v>
          </cell>
          <cell r="D212">
            <v>0</v>
          </cell>
          <cell r="E212">
            <v>0</v>
          </cell>
          <cell r="F212">
            <v>0</v>
          </cell>
          <cell r="G212">
            <v>8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1</v>
          </cell>
          <cell r="N212">
            <v>0</v>
          </cell>
          <cell r="O212">
            <v>49</v>
          </cell>
          <cell r="P212">
            <v>0</v>
          </cell>
          <cell r="Q212">
            <v>0</v>
          </cell>
          <cell r="R212">
            <v>0</v>
          </cell>
          <cell r="S212">
            <v>53</v>
          </cell>
          <cell r="AJ212">
            <v>23</v>
          </cell>
          <cell r="AK212">
            <v>56</v>
          </cell>
          <cell r="AL212">
            <v>177</v>
          </cell>
          <cell r="AM212">
            <v>1088</v>
          </cell>
          <cell r="AN212">
            <v>123</v>
          </cell>
          <cell r="AO212">
            <v>0</v>
          </cell>
          <cell r="AP212">
            <v>883</v>
          </cell>
          <cell r="AQ212">
            <v>1</v>
          </cell>
          <cell r="AR212">
            <v>0</v>
          </cell>
          <cell r="AS212">
            <v>0</v>
          </cell>
          <cell r="AT212">
            <v>4</v>
          </cell>
          <cell r="AU212">
            <v>21</v>
          </cell>
          <cell r="AV212">
            <v>11</v>
          </cell>
          <cell r="AW212">
            <v>0</v>
          </cell>
          <cell r="AX212">
            <v>112</v>
          </cell>
          <cell r="AY212">
            <v>7</v>
          </cell>
          <cell r="BP212">
            <v>4</v>
          </cell>
          <cell r="BQ212">
            <v>3</v>
          </cell>
          <cell r="BR212">
            <v>90</v>
          </cell>
          <cell r="BS212">
            <v>284</v>
          </cell>
          <cell r="BT212">
            <v>20</v>
          </cell>
          <cell r="BU212">
            <v>0</v>
          </cell>
          <cell r="BV212">
            <v>383</v>
          </cell>
          <cell r="BW212">
            <v>2</v>
          </cell>
          <cell r="BX212">
            <v>0</v>
          </cell>
          <cell r="BY212">
            <v>0</v>
          </cell>
          <cell r="BZ212">
            <v>3</v>
          </cell>
          <cell r="CA212">
            <v>21</v>
          </cell>
          <cell r="CB212">
            <v>5</v>
          </cell>
          <cell r="CC212">
            <v>0</v>
          </cell>
          <cell r="CD212">
            <v>56</v>
          </cell>
          <cell r="CE212">
            <v>9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35</v>
          </cell>
          <cell r="DU212">
            <v>781</v>
          </cell>
          <cell r="DX212">
            <v>4422</v>
          </cell>
          <cell r="DY212">
            <v>195</v>
          </cell>
          <cell r="EB212">
            <v>1610</v>
          </cell>
          <cell r="EC212">
            <v>155</v>
          </cell>
        </row>
        <row r="213">
          <cell r="B213" t="str">
            <v>Kab. Katingan</v>
          </cell>
          <cell r="C213" t="str">
            <v>Prov. Kalimantan Tengah</v>
          </cell>
          <cell r="D213">
            <v>0</v>
          </cell>
          <cell r="E213">
            <v>0</v>
          </cell>
          <cell r="F213">
            <v>0</v>
          </cell>
          <cell r="G213">
            <v>8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1</v>
          </cell>
          <cell r="N213">
            <v>0</v>
          </cell>
          <cell r="O213">
            <v>32</v>
          </cell>
          <cell r="P213">
            <v>0</v>
          </cell>
          <cell r="Q213">
            <v>0</v>
          </cell>
          <cell r="R213">
            <v>0</v>
          </cell>
          <cell r="S213">
            <v>20</v>
          </cell>
          <cell r="AJ213">
            <v>38</v>
          </cell>
          <cell r="AK213">
            <v>19</v>
          </cell>
          <cell r="AL213">
            <v>300</v>
          </cell>
          <cell r="AM213">
            <v>526</v>
          </cell>
          <cell r="AN213">
            <v>53</v>
          </cell>
          <cell r="AO213">
            <v>0</v>
          </cell>
          <cell r="AP213">
            <v>215</v>
          </cell>
          <cell r="AQ213">
            <v>5</v>
          </cell>
          <cell r="AR213">
            <v>1</v>
          </cell>
          <cell r="AS213">
            <v>1</v>
          </cell>
          <cell r="AT213">
            <v>4</v>
          </cell>
          <cell r="AU213">
            <v>13</v>
          </cell>
          <cell r="AV213">
            <v>5</v>
          </cell>
          <cell r="AW213">
            <v>0</v>
          </cell>
          <cell r="AX213">
            <v>32</v>
          </cell>
          <cell r="AY213">
            <v>0</v>
          </cell>
          <cell r="BP213">
            <v>3</v>
          </cell>
          <cell r="BQ213">
            <v>0</v>
          </cell>
          <cell r="BR213">
            <v>179</v>
          </cell>
          <cell r="BS213">
            <v>178</v>
          </cell>
          <cell r="BT213">
            <v>3</v>
          </cell>
          <cell r="BU213">
            <v>0</v>
          </cell>
          <cell r="BV213">
            <v>146</v>
          </cell>
          <cell r="BW213">
            <v>0</v>
          </cell>
          <cell r="BX213">
            <v>0</v>
          </cell>
          <cell r="BY213">
            <v>0</v>
          </cell>
          <cell r="BZ213">
            <v>9</v>
          </cell>
          <cell r="CA213">
            <v>12</v>
          </cell>
          <cell r="CB213">
            <v>1</v>
          </cell>
          <cell r="CC213">
            <v>0</v>
          </cell>
          <cell r="CD213">
            <v>48</v>
          </cell>
          <cell r="CE213">
            <v>5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38</v>
          </cell>
          <cell r="DU213">
            <v>299</v>
          </cell>
          <cell r="DX213">
            <v>2473</v>
          </cell>
          <cell r="DY213">
            <v>453</v>
          </cell>
          <cell r="EB213">
            <v>1080</v>
          </cell>
          <cell r="EC213">
            <v>110</v>
          </cell>
        </row>
        <row r="214">
          <cell r="B214" t="str">
            <v>Kab. Kotawaringin Barat</v>
          </cell>
          <cell r="C214" t="str">
            <v>Prov. Kalimantan Tengah</v>
          </cell>
          <cell r="D214">
            <v>0</v>
          </cell>
          <cell r="E214">
            <v>0</v>
          </cell>
          <cell r="F214">
            <v>0</v>
          </cell>
          <cell r="G214">
            <v>7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1</v>
          </cell>
          <cell r="P214">
            <v>0</v>
          </cell>
          <cell r="Q214">
            <v>1</v>
          </cell>
          <cell r="R214">
            <v>0</v>
          </cell>
          <cell r="S214">
            <v>11</v>
          </cell>
          <cell r="AJ214">
            <v>20</v>
          </cell>
          <cell r="AK214">
            <v>25</v>
          </cell>
          <cell r="AL214">
            <v>273</v>
          </cell>
          <cell r="AM214">
            <v>560</v>
          </cell>
          <cell r="AN214">
            <v>16</v>
          </cell>
          <cell r="AO214">
            <v>0</v>
          </cell>
          <cell r="AP214">
            <v>256</v>
          </cell>
          <cell r="AQ214">
            <v>1</v>
          </cell>
          <cell r="AR214">
            <v>0</v>
          </cell>
          <cell r="AS214">
            <v>0</v>
          </cell>
          <cell r="AT214">
            <v>2</v>
          </cell>
          <cell r="AU214">
            <v>2</v>
          </cell>
          <cell r="AV214">
            <v>10</v>
          </cell>
          <cell r="AW214">
            <v>0</v>
          </cell>
          <cell r="AX214">
            <v>198</v>
          </cell>
          <cell r="AY214">
            <v>18</v>
          </cell>
          <cell r="BP214">
            <v>2</v>
          </cell>
          <cell r="BQ214">
            <v>3</v>
          </cell>
          <cell r="BR214">
            <v>139</v>
          </cell>
          <cell r="BS214">
            <v>228</v>
          </cell>
          <cell r="BT214">
            <v>2</v>
          </cell>
          <cell r="BU214">
            <v>0</v>
          </cell>
          <cell r="BV214">
            <v>96</v>
          </cell>
          <cell r="BW214">
            <v>1</v>
          </cell>
          <cell r="BX214">
            <v>0</v>
          </cell>
          <cell r="BY214">
            <v>0</v>
          </cell>
          <cell r="BZ214">
            <v>1</v>
          </cell>
          <cell r="CA214">
            <v>11</v>
          </cell>
          <cell r="CB214">
            <v>2</v>
          </cell>
          <cell r="CC214">
            <v>0</v>
          </cell>
          <cell r="CD214">
            <v>146</v>
          </cell>
          <cell r="CE214">
            <v>10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29</v>
          </cell>
          <cell r="DU214">
            <v>516</v>
          </cell>
          <cell r="DX214">
            <v>2467</v>
          </cell>
          <cell r="DY214">
            <v>113</v>
          </cell>
          <cell r="EB214">
            <v>842</v>
          </cell>
          <cell r="EC214">
            <v>255</v>
          </cell>
        </row>
        <row r="215">
          <cell r="B215" t="str">
            <v>Kab. Kotawaringin Timur</v>
          </cell>
          <cell r="C215" t="str">
            <v>Prov. Kalimantan Tengah</v>
          </cell>
          <cell r="D215">
            <v>0</v>
          </cell>
          <cell r="E215">
            <v>0</v>
          </cell>
          <cell r="F215">
            <v>0</v>
          </cell>
          <cell r="G215">
            <v>14</v>
          </cell>
          <cell r="H215">
            <v>0</v>
          </cell>
          <cell r="I215">
            <v>0</v>
          </cell>
          <cell r="J215">
            <v>0</v>
          </cell>
          <cell r="K215">
            <v>1</v>
          </cell>
          <cell r="L215">
            <v>0</v>
          </cell>
          <cell r="M215">
            <v>1</v>
          </cell>
          <cell r="N215">
            <v>0</v>
          </cell>
          <cell r="O215">
            <v>18</v>
          </cell>
          <cell r="P215">
            <v>0</v>
          </cell>
          <cell r="Q215">
            <v>2</v>
          </cell>
          <cell r="R215">
            <v>0</v>
          </cell>
          <cell r="S215">
            <v>28</v>
          </cell>
          <cell r="AJ215">
            <v>55</v>
          </cell>
          <cell r="AK215">
            <v>54</v>
          </cell>
          <cell r="AL215">
            <v>440</v>
          </cell>
          <cell r="AM215">
            <v>688</v>
          </cell>
          <cell r="AN215">
            <v>94</v>
          </cell>
          <cell r="AO215">
            <v>1</v>
          </cell>
          <cell r="AP215">
            <v>645</v>
          </cell>
          <cell r="AQ215">
            <v>5</v>
          </cell>
          <cell r="AR215">
            <v>0</v>
          </cell>
          <cell r="AS215">
            <v>1</v>
          </cell>
          <cell r="AT215">
            <v>6</v>
          </cell>
          <cell r="AU215">
            <v>12</v>
          </cell>
          <cell r="AV215">
            <v>49</v>
          </cell>
          <cell r="AW215">
            <v>0</v>
          </cell>
          <cell r="AX215">
            <v>426</v>
          </cell>
          <cell r="AY215">
            <v>14</v>
          </cell>
          <cell r="BP215">
            <v>1</v>
          </cell>
          <cell r="BQ215">
            <v>2</v>
          </cell>
          <cell r="BR215">
            <v>144</v>
          </cell>
          <cell r="BS215">
            <v>233</v>
          </cell>
          <cell r="BT215">
            <v>17</v>
          </cell>
          <cell r="BU215">
            <v>0</v>
          </cell>
          <cell r="BV215">
            <v>297</v>
          </cell>
          <cell r="BW215">
            <v>3</v>
          </cell>
          <cell r="BX215">
            <v>0</v>
          </cell>
          <cell r="BY215">
            <v>2</v>
          </cell>
          <cell r="BZ215">
            <v>1</v>
          </cell>
          <cell r="CA215">
            <v>12</v>
          </cell>
          <cell r="CB215">
            <v>6</v>
          </cell>
          <cell r="CC215">
            <v>0</v>
          </cell>
          <cell r="CD215">
            <v>191</v>
          </cell>
          <cell r="CE215">
            <v>13</v>
          </cell>
          <cell r="CV215">
            <v>0</v>
          </cell>
          <cell r="CW215">
            <v>0</v>
          </cell>
          <cell r="CX215">
            <v>0</v>
          </cell>
          <cell r="CY215">
            <v>1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1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1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27</v>
          </cell>
          <cell r="DU215">
            <v>778</v>
          </cell>
          <cell r="DX215">
            <v>4395</v>
          </cell>
          <cell r="DY215">
            <v>388</v>
          </cell>
          <cell r="EB215">
            <v>1486</v>
          </cell>
          <cell r="EC215">
            <v>416</v>
          </cell>
        </row>
        <row r="216">
          <cell r="B216" t="str">
            <v>Kab. Lamandau</v>
          </cell>
          <cell r="C216" t="str">
            <v>Prov. Kalimantan Tengah</v>
          </cell>
          <cell r="D216">
            <v>0</v>
          </cell>
          <cell r="E216">
            <v>1</v>
          </cell>
          <cell r="F216">
            <v>0</v>
          </cell>
          <cell r="G216">
            <v>14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7</v>
          </cell>
          <cell r="P216">
            <v>0</v>
          </cell>
          <cell r="Q216">
            <v>0</v>
          </cell>
          <cell r="R216">
            <v>0</v>
          </cell>
          <cell r="S216">
            <v>1</v>
          </cell>
          <cell r="AJ216">
            <v>37</v>
          </cell>
          <cell r="AK216">
            <v>11</v>
          </cell>
          <cell r="AL216">
            <v>185</v>
          </cell>
          <cell r="AM216">
            <v>243</v>
          </cell>
          <cell r="AN216">
            <v>6</v>
          </cell>
          <cell r="AO216">
            <v>0</v>
          </cell>
          <cell r="AP216">
            <v>71</v>
          </cell>
          <cell r="AQ216">
            <v>0</v>
          </cell>
          <cell r="AR216">
            <v>0</v>
          </cell>
          <cell r="AS216">
            <v>0</v>
          </cell>
          <cell r="AT216">
            <v>1</v>
          </cell>
          <cell r="AU216">
            <v>4</v>
          </cell>
          <cell r="AV216">
            <v>2</v>
          </cell>
          <cell r="AW216">
            <v>0</v>
          </cell>
          <cell r="AX216">
            <v>30</v>
          </cell>
          <cell r="AY216">
            <v>0</v>
          </cell>
          <cell r="BP216">
            <v>3</v>
          </cell>
          <cell r="BQ216">
            <v>0</v>
          </cell>
          <cell r="BR216">
            <v>87</v>
          </cell>
          <cell r="BS216">
            <v>79</v>
          </cell>
          <cell r="BT216">
            <v>1</v>
          </cell>
          <cell r="BU216">
            <v>0</v>
          </cell>
          <cell r="BV216">
            <v>86</v>
          </cell>
          <cell r="BW216">
            <v>1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47</v>
          </cell>
          <cell r="DU216">
            <v>249</v>
          </cell>
          <cell r="DX216">
            <v>1247</v>
          </cell>
          <cell r="DY216">
            <v>190</v>
          </cell>
          <cell r="EB216">
            <v>607</v>
          </cell>
        </row>
        <row r="217">
          <cell r="B217" t="str">
            <v>Kab. Murung Raya</v>
          </cell>
          <cell r="C217" t="str">
            <v>Prov. Kalimantan Tengah</v>
          </cell>
          <cell r="D217">
            <v>0</v>
          </cell>
          <cell r="E217">
            <v>0</v>
          </cell>
          <cell r="F217">
            <v>0</v>
          </cell>
          <cell r="G217">
            <v>1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17</v>
          </cell>
          <cell r="P217">
            <v>0</v>
          </cell>
          <cell r="Q217">
            <v>0</v>
          </cell>
          <cell r="R217">
            <v>0</v>
          </cell>
          <cell r="S217">
            <v>7</v>
          </cell>
          <cell r="AJ217">
            <v>33</v>
          </cell>
          <cell r="AK217">
            <v>21</v>
          </cell>
          <cell r="AL217">
            <v>212</v>
          </cell>
          <cell r="AM217">
            <v>413</v>
          </cell>
          <cell r="AN217">
            <v>38</v>
          </cell>
          <cell r="AO217">
            <v>0</v>
          </cell>
          <cell r="AP217">
            <v>176</v>
          </cell>
          <cell r="AQ217">
            <v>4</v>
          </cell>
          <cell r="AR217">
            <v>1</v>
          </cell>
          <cell r="AS217">
            <v>0</v>
          </cell>
          <cell r="AT217">
            <v>0</v>
          </cell>
          <cell r="AU217">
            <v>3</v>
          </cell>
          <cell r="AV217">
            <v>3</v>
          </cell>
          <cell r="AW217">
            <v>0</v>
          </cell>
          <cell r="AX217">
            <v>9</v>
          </cell>
          <cell r="AY217">
            <v>1</v>
          </cell>
          <cell r="BP217">
            <v>5</v>
          </cell>
          <cell r="BQ217">
            <v>1</v>
          </cell>
          <cell r="BR217">
            <v>128</v>
          </cell>
          <cell r="BS217">
            <v>81</v>
          </cell>
          <cell r="BT217">
            <v>23</v>
          </cell>
          <cell r="BU217">
            <v>0</v>
          </cell>
          <cell r="BV217">
            <v>142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1</v>
          </cell>
          <cell r="CB217">
            <v>2</v>
          </cell>
          <cell r="CC217">
            <v>0</v>
          </cell>
          <cell r="CD217">
            <v>14</v>
          </cell>
          <cell r="CE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5</v>
          </cell>
          <cell r="DU217">
            <v>474</v>
          </cell>
          <cell r="DX217">
            <v>1994</v>
          </cell>
          <cell r="DY217">
            <v>8</v>
          </cell>
          <cell r="EB217">
            <v>877</v>
          </cell>
          <cell r="EC217">
            <v>72</v>
          </cell>
        </row>
        <row r="218">
          <cell r="B218" t="str">
            <v>Kab. Pulang Pisau</v>
          </cell>
          <cell r="C218" t="str">
            <v>Prov. Kalimantan Tengah</v>
          </cell>
          <cell r="D218">
            <v>0</v>
          </cell>
          <cell r="E218">
            <v>0</v>
          </cell>
          <cell r="F218">
            <v>0</v>
          </cell>
          <cell r="G218">
            <v>7</v>
          </cell>
          <cell r="H218">
            <v>0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3</v>
          </cell>
          <cell r="N218">
            <v>0</v>
          </cell>
          <cell r="O218">
            <v>21</v>
          </cell>
          <cell r="P218">
            <v>0</v>
          </cell>
          <cell r="Q218">
            <v>0</v>
          </cell>
          <cell r="R218">
            <v>0</v>
          </cell>
          <cell r="S218">
            <v>38</v>
          </cell>
          <cell r="AJ218">
            <v>26</v>
          </cell>
          <cell r="AK218">
            <v>35</v>
          </cell>
          <cell r="AL218">
            <v>254</v>
          </cell>
          <cell r="AM218">
            <v>511</v>
          </cell>
          <cell r="AN218">
            <v>36</v>
          </cell>
          <cell r="AO218">
            <v>1</v>
          </cell>
          <cell r="AP218">
            <v>230</v>
          </cell>
          <cell r="AQ218">
            <v>2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2</v>
          </cell>
          <cell r="AW218">
            <v>0</v>
          </cell>
          <cell r="AX218">
            <v>38</v>
          </cell>
          <cell r="AY218">
            <v>0</v>
          </cell>
          <cell r="BP218">
            <v>3</v>
          </cell>
          <cell r="BQ218">
            <v>5</v>
          </cell>
          <cell r="BR218">
            <v>95</v>
          </cell>
          <cell r="BS218">
            <v>172</v>
          </cell>
          <cell r="BT218">
            <v>2</v>
          </cell>
          <cell r="BU218">
            <v>0</v>
          </cell>
          <cell r="BV218">
            <v>107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9</v>
          </cell>
          <cell r="CB218">
            <v>1</v>
          </cell>
          <cell r="CC218">
            <v>0</v>
          </cell>
          <cell r="CD218">
            <v>14</v>
          </cell>
          <cell r="CE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19</v>
          </cell>
          <cell r="DU218">
            <v>309</v>
          </cell>
          <cell r="DX218">
            <v>1987</v>
          </cell>
          <cell r="DY218">
            <v>15</v>
          </cell>
          <cell r="EB218">
            <v>608</v>
          </cell>
          <cell r="EC218">
            <v>36</v>
          </cell>
        </row>
        <row r="219">
          <cell r="B219" t="str">
            <v>Kab. Seruyan</v>
          </cell>
          <cell r="C219" t="str">
            <v>Prov. Kalimantan Tengah</v>
          </cell>
          <cell r="D219">
            <v>0</v>
          </cell>
          <cell r="E219">
            <v>0</v>
          </cell>
          <cell r="F219">
            <v>0</v>
          </cell>
          <cell r="G219">
            <v>1</v>
          </cell>
          <cell r="H219">
            <v>0</v>
          </cell>
          <cell r="I219">
            <v>1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0</v>
          </cell>
          <cell r="S219">
            <v>3</v>
          </cell>
          <cell r="AJ219">
            <v>12</v>
          </cell>
          <cell r="AK219">
            <v>9</v>
          </cell>
          <cell r="AL219">
            <v>243</v>
          </cell>
          <cell r="AM219">
            <v>304</v>
          </cell>
          <cell r="AN219">
            <v>38</v>
          </cell>
          <cell r="AO219">
            <v>1</v>
          </cell>
          <cell r="AP219">
            <v>202</v>
          </cell>
          <cell r="AQ219">
            <v>3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14</v>
          </cell>
          <cell r="AW219">
            <v>0</v>
          </cell>
          <cell r="AX219">
            <v>263</v>
          </cell>
          <cell r="AY219">
            <v>26</v>
          </cell>
          <cell r="BP219">
            <v>4</v>
          </cell>
          <cell r="BQ219">
            <v>1</v>
          </cell>
          <cell r="BR219">
            <v>114</v>
          </cell>
          <cell r="BS219">
            <v>81</v>
          </cell>
          <cell r="BT219">
            <v>8</v>
          </cell>
          <cell r="BU219">
            <v>0</v>
          </cell>
          <cell r="BV219">
            <v>178</v>
          </cell>
          <cell r="BW219">
            <v>3</v>
          </cell>
          <cell r="BX219">
            <v>0</v>
          </cell>
          <cell r="BY219">
            <v>0</v>
          </cell>
          <cell r="BZ219">
            <v>1</v>
          </cell>
          <cell r="CA219">
            <v>2</v>
          </cell>
          <cell r="CB219">
            <v>2</v>
          </cell>
          <cell r="CC219">
            <v>0</v>
          </cell>
          <cell r="CD219">
            <v>133</v>
          </cell>
          <cell r="CE219">
            <v>16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19</v>
          </cell>
          <cell r="DU219">
            <v>295</v>
          </cell>
          <cell r="DX219">
            <v>1646</v>
          </cell>
          <cell r="DY219">
            <v>535</v>
          </cell>
          <cell r="EB219">
            <v>728</v>
          </cell>
          <cell r="EC219">
            <v>218</v>
          </cell>
        </row>
        <row r="220">
          <cell r="B220" t="str">
            <v>Kab. Sukamara</v>
          </cell>
          <cell r="C220" t="str">
            <v>Prov. Kalimantan Tengah</v>
          </cell>
          <cell r="D220">
            <v>0</v>
          </cell>
          <cell r="E220">
            <v>0</v>
          </cell>
          <cell r="F220">
            <v>0</v>
          </cell>
          <cell r="G220">
            <v>3</v>
          </cell>
          <cell r="H220">
            <v>0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0</v>
          </cell>
          <cell r="S220">
            <v>8</v>
          </cell>
          <cell r="AJ220">
            <v>5</v>
          </cell>
          <cell r="AK220">
            <v>0</v>
          </cell>
          <cell r="AL220">
            <v>172</v>
          </cell>
          <cell r="AM220">
            <v>146</v>
          </cell>
          <cell r="AN220">
            <v>3</v>
          </cell>
          <cell r="AO220">
            <v>0</v>
          </cell>
          <cell r="AP220">
            <v>85</v>
          </cell>
          <cell r="AQ220">
            <v>1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4</v>
          </cell>
          <cell r="AW220">
            <v>0</v>
          </cell>
          <cell r="AX220">
            <v>25</v>
          </cell>
          <cell r="AY220">
            <v>0</v>
          </cell>
          <cell r="BP220">
            <v>0</v>
          </cell>
          <cell r="BQ220">
            <v>0</v>
          </cell>
          <cell r="BR220">
            <v>57</v>
          </cell>
          <cell r="BS220">
            <v>39</v>
          </cell>
          <cell r="BT220">
            <v>0</v>
          </cell>
          <cell r="BU220">
            <v>0</v>
          </cell>
          <cell r="BV220">
            <v>43</v>
          </cell>
          <cell r="BW220">
            <v>2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1</v>
          </cell>
          <cell r="CC220">
            <v>0</v>
          </cell>
          <cell r="CD220">
            <v>3</v>
          </cell>
          <cell r="CE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33</v>
          </cell>
          <cell r="DU220">
            <v>131</v>
          </cell>
          <cell r="DX220">
            <v>650</v>
          </cell>
          <cell r="DY220">
            <v>252</v>
          </cell>
          <cell r="EB220">
            <v>227</v>
          </cell>
          <cell r="EC220">
            <v>12</v>
          </cell>
        </row>
        <row r="221">
          <cell r="B221" t="str">
            <v>Kota Palangka Raya</v>
          </cell>
          <cell r="C221" t="str">
            <v>Prov. Kalimantan Tengah</v>
          </cell>
          <cell r="D221">
            <v>0</v>
          </cell>
          <cell r="E221">
            <v>1</v>
          </cell>
          <cell r="F221">
            <v>0</v>
          </cell>
          <cell r="G221">
            <v>21</v>
          </cell>
          <cell r="H221">
            <v>0</v>
          </cell>
          <cell r="I221">
            <v>0</v>
          </cell>
          <cell r="J221">
            <v>0</v>
          </cell>
          <cell r="K221">
            <v>6</v>
          </cell>
          <cell r="L221">
            <v>0</v>
          </cell>
          <cell r="M221">
            <v>11</v>
          </cell>
          <cell r="N221">
            <v>0</v>
          </cell>
          <cell r="O221">
            <v>76</v>
          </cell>
          <cell r="P221">
            <v>0</v>
          </cell>
          <cell r="Q221">
            <v>2</v>
          </cell>
          <cell r="R221">
            <v>0</v>
          </cell>
          <cell r="S221">
            <v>107</v>
          </cell>
          <cell r="AJ221">
            <v>29</v>
          </cell>
          <cell r="AK221">
            <v>24</v>
          </cell>
          <cell r="AL221">
            <v>237</v>
          </cell>
          <cell r="AM221">
            <v>633</v>
          </cell>
          <cell r="AN221">
            <v>5</v>
          </cell>
          <cell r="AO221">
            <v>0</v>
          </cell>
          <cell r="AP221">
            <v>87</v>
          </cell>
          <cell r="AQ221">
            <v>0</v>
          </cell>
          <cell r="AR221">
            <v>0</v>
          </cell>
          <cell r="AS221">
            <v>1</v>
          </cell>
          <cell r="AT221">
            <v>10</v>
          </cell>
          <cell r="AU221">
            <v>20</v>
          </cell>
          <cell r="AV221">
            <v>5</v>
          </cell>
          <cell r="AW221">
            <v>1</v>
          </cell>
          <cell r="AX221">
            <v>166</v>
          </cell>
          <cell r="AY221">
            <v>13</v>
          </cell>
          <cell r="BP221">
            <v>8</v>
          </cell>
          <cell r="BQ221">
            <v>2</v>
          </cell>
          <cell r="BR221">
            <v>108</v>
          </cell>
          <cell r="BS221">
            <v>317</v>
          </cell>
          <cell r="BT221">
            <v>0</v>
          </cell>
          <cell r="BU221">
            <v>0</v>
          </cell>
          <cell r="BV221">
            <v>47</v>
          </cell>
          <cell r="BW221">
            <v>1</v>
          </cell>
          <cell r="BX221">
            <v>1</v>
          </cell>
          <cell r="BY221">
            <v>1</v>
          </cell>
          <cell r="BZ221">
            <v>26</v>
          </cell>
          <cell r="CA221">
            <v>57</v>
          </cell>
          <cell r="CB221">
            <v>6</v>
          </cell>
          <cell r="CC221">
            <v>0</v>
          </cell>
          <cell r="CD221">
            <v>129</v>
          </cell>
          <cell r="CE221">
            <v>16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44</v>
          </cell>
          <cell r="DU221">
            <v>495</v>
          </cell>
          <cell r="DX221">
            <v>1779</v>
          </cell>
          <cell r="DY221">
            <v>24</v>
          </cell>
          <cell r="EB221">
            <v>695</v>
          </cell>
          <cell r="EC221">
            <v>341</v>
          </cell>
        </row>
        <row r="222">
          <cell r="B222" t="str">
            <v>Kab. Buru</v>
          </cell>
          <cell r="C222" t="str">
            <v>Prov. Maluku</v>
          </cell>
          <cell r="D222">
            <v>0</v>
          </cell>
          <cell r="E222">
            <v>0</v>
          </cell>
          <cell r="F222">
            <v>0</v>
          </cell>
          <cell r="G222">
            <v>13</v>
          </cell>
          <cell r="H222">
            <v>0</v>
          </cell>
          <cell r="I222">
            <v>1</v>
          </cell>
          <cell r="J222">
            <v>0</v>
          </cell>
          <cell r="K222">
            <v>9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6</v>
          </cell>
          <cell r="AJ222">
            <v>38</v>
          </cell>
          <cell r="AK222">
            <v>17</v>
          </cell>
          <cell r="AL222">
            <v>254</v>
          </cell>
          <cell r="AM222">
            <v>320</v>
          </cell>
          <cell r="AN222">
            <v>42</v>
          </cell>
          <cell r="AO222">
            <v>0</v>
          </cell>
          <cell r="AP222">
            <v>534</v>
          </cell>
          <cell r="AQ222">
            <v>11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3</v>
          </cell>
          <cell r="AW222">
            <v>0</v>
          </cell>
          <cell r="AX222">
            <v>72</v>
          </cell>
          <cell r="AY222">
            <v>2</v>
          </cell>
          <cell r="BP222">
            <v>3</v>
          </cell>
          <cell r="BQ222">
            <v>2</v>
          </cell>
          <cell r="BR222">
            <v>66</v>
          </cell>
          <cell r="BS222">
            <v>190</v>
          </cell>
          <cell r="BT222">
            <v>2</v>
          </cell>
          <cell r="BU222">
            <v>0</v>
          </cell>
          <cell r="BV222">
            <v>295</v>
          </cell>
          <cell r="BW222">
            <v>5</v>
          </cell>
          <cell r="BX222">
            <v>0</v>
          </cell>
          <cell r="BY222">
            <v>1</v>
          </cell>
          <cell r="BZ222">
            <v>0</v>
          </cell>
          <cell r="CA222">
            <v>1</v>
          </cell>
          <cell r="CB222">
            <v>2</v>
          </cell>
          <cell r="CC222">
            <v>0</v>
          </cell>
          <cell r="CD222">
            <v>37</v>
          </cell>
          <cell r="CE222">
            <v>2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82</v>
          </cell>
          <cell r="DU222">
            <v>290</v>
          </cell>
          <cell r="DX222">
            <v>2528</v>
          </cell>
          <cell r="DY222">
            <v>42</v>
          </cell>
          <cell r="EB222">
            <v>934</v>
          </cell>
          <cell r="EC222">
            <v>91</v>
          </cell>
        </row>
        <row r="223">
          <cell r="B223" t="str">
            <v>Kab. Buru Selatan</v>
          </cell>
          <cell r="C223" t="str">
            <v>Prov. Maluku</v>
          </cell>
          <cell r="D223">
            <v>0</v>
          </cell>
          <cell r="E223">
            <v>0</v>
          </cell>
          <cell r="F223">
            <v>0</v>
          </cell>
          <cell r="G223">
            <v>1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1</v>
          </cell>
          <cell r="P223">
            <v>0</v>
          </cell>
          <cell r="Q223">
            <v>1</v>
          </cell>
          <cell r="R223">
            <v>0</v>
          </cell>
          <cell r="S223">
            <v>4</v>
          </cell>
          <cell r="AJ223">
            <v>45</v>
          </cell>
          <cell r="AK223">
            <v>24</v>
          </cell>
          <cell r="AL223">
            <v>192</v>
          </cell>
          <cell r="AM223">
            <v>106</v>
          </cell>
          <cell r="AN223">
            <v>109</v>
          </cell>
          <cell r="AO223">
            <v>0</v>
          </cell>
          <cell r="AP223">
            <v>422</v>
          </cell>
          <cell r="AQ223">
            <v>5</v>
          </cell>
          <cell r="AR223">
            <v>1</v>
          </cell>
          <cell r="AS223">
            <v>0</v>
          </cell>
          <cell r="AT223">
            <v>1</v>
          </cell>
          <cell r="AU223">
            <v>1</v>
          </cell>
          <cell r="AV223">
            <v>15</v>
          </cell>
          <cell r="AW223">
            <v>0</v>
          </cell>
          <cell r="AX223">
            <v>69</v>
          </cell>
          <cell r="AY223">
            <v>6</v>
          </cell>
          <cell r="BP223">
            <v>5</v>
          </cell>
          <cell r="BQ223">
            <v>7</v>
          </cell>
          <cell r="BR223">
            <v>66</v>
          </cell>
          <cell r="BS223">
            <v>65</v>
          </cell>
          <cell r="BT223">
            <v>28</v>
          </cell>
          <cell r="BU223">
            <v>0</v>
          </cell>
          <cell r="BV223">
            <v>317</v>
          </cell>
          <cell r="BW223">
            <v>4</v>
          </cell>
          <cell r="BX223">
            <v>0</v>
          </cell>
          <cell r="BY223">
            <v>0</v>
          </cell>
          <cell r="BZ223">
            <v>5</v>
          </cell>
          <cell r="CA223">
            <v>1</v>
          </cell>
          <cell r="CB223">
            <v>10</v>
          </cell>
          <cell r="CC223">
            <v>0</v>
          </cell>
          <cell r="CD223">
            <v>75</v>
          </cell>
          <cell r="CE223">
            <v>1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13</v>
          </cell>
          <cell r="DU223">
            <v>267</v>
          </cell>
          <cell r="DX223">
            <v>2419</v>
          </cell>
          <cell r="DY223">
            <v>250</v>
          </cell>
          <cell r="EB223">
            <v>741</v>
          </cell>
          <cell r="EC223">
            <v>192</v>
          </cell>
        </row>
        <row r="224">
          <cell r="B224" t="str">
            <v>Kab. Deiyai</v>
          </cell>
          <cell r="C224" t="str">
            <v>Prov. Papua</v>
          </cell>
          <cell r="D224">
            <v>0</v>
          </cell>
          <cell r="E224">
            <v>9</v>
          </cell>
          <cell r="F224">
            <v>0</v>
          </cell>
          <cell r="G224">
            <v>32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20</v>
          </cell>
          <cell r="P224">
            <v>0</v>
          </cell>
          <cell r="Q224">
            <v>1</v>
          </cell>
          <cell r="R224">
            <v>0</v>
          </cell>
          <cell r="S224">
            <v>141</v>
          </cell>
          <cell r="AJ224">
            <v>45</v>
          </cell>
          <cell r="AK224">
            <v>98</v>
          </cell>
          <cell r="AL224">
            <v>501</v>
          </cell>
          <cell r="AM224">
            <v>2115</v>
          </cell>
          <cell r="AN224">
            <v>33</v>
          </cell>
          <cell r="AO224">
            <v>0</v>
          </cell>
          <cell r="AP224">
            <v>870</v>
          </cell>
          <cell r="AQ224">
            <v>3</v>
          </cell>
          <cell r="AR224">
            <v>0</v>
          </cell>
          <cell r="AS224">
            <v>0</v>
          </cell>
          <cell r="AT224">
            <v>1</v>
          </cell>
          <cell r="AU224">
            <v>2</v>
          </cell>
          <cell r="AV224">
            <v>23</v>
          </cell>
          <cell r="AW224">
            <v>0</v>
          </cell>
          <cell r="AX224">
            <v>230</v>
          </cell>
          <cell r="AY224">
            <v>36</v>
          </cell>
          <cell r="BP224">
            <v>7</v>
          </cell>
          <cell r="BQ224">
            <v>17</v>
          </cell>
          <cell r="BR224">
            <v>109</v>
          </cell>
          <cell r="BS224">
            <v>676</v>
          </cell>
          <cell r="BT224">
            <v>7</v>
          </cell>
          <cell r="BU224">
            <v>0</v>
          </cell>
          <cell r="BV224">
            <v>343</v>
          </cell>
          <cell r="BW224">
            <v>7</v>
          </cell>
          <cell r="BX224">
            <v>0</v>
          </cell>
          <cell r="BY224">
            <v>0</v>
          </cell>
          <cell r="BZ224">
            <v>1</v>
          </cell>
          <cell r="CA224">
            <v>18</v>
          </cell>
          <cell r="CB224">
            <v>8</v>
          </cell>
          <cell r="CC224">
            <v>0</v>
          </cell>
          <cell r="CD224">
            <v>226</v>
          </cell>
          <cell r="CE224">
            <v>47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83</v>
          </cell>
          <cell r="DU224">
            <v>1329</v>
          </cell>
          <cell r="DX224">
            <v>7035</v>
          </cell>
          <cell r="DY224">
            <v>19</v>
          </cell>
          <cell r="EB224">
            <v>2229</v>
          </cell>
          <cell r="EC224">
            <v>561</v>
          </cell>
        </row>
        <row r="225">
          <cell r="B225" t="str">
            <v>Kab. Dogiyai</v>
          </cell>
          <cell r="C225" t="str">
            <v>Prov. Papua</v>
          </cell>
          <cell r="D225">
            <v>0</v>
          </cell>
          <cell r="E225">
            <v>0</v>
          </cell>
          <cell r="F225">
            <v>0</v>
          </cell>
          <cell r="G225">
            <v>10</v>
          </cell>
          <cell r="H225">
            <v>0</v>
          </cell>
          <cell r="I225">
            <v>1</v>
          </cell>
          <cell r="J225">
            <v>0</v>
          </cell>
          <cell r="K225">
            <v>16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36</v>
          </cell>
          <cell r="AJ225">
            <v>21</v>
          </cell>
          <cell r="AK225">
            <v>16</v>
          </cell>
          <cell r="AL225">
            <v>301</v>
          </cell>
          <cell r="AM225">
            <v>579</v>
          </cell>
          <cell r="AN225">
            <v>16</v>
          </cell>
          <cell r="AO225">
            <v>0</v>
          </cell>
          <cell r="AP225">
            <v>762</v>
          </cell>
          <cell r="AQ225">
            <v>31</v>
          </cell>
          <cell r="AR225">
            <v>0</v>
          </cell>
          <cell r="AS225">
            <v>0</v>
          </cell>
          <cell r="AT225">
            <v>1</v>
          </cell>
          <cell r="AU225">
            <v>0</v>
          </cell>
          <cell r="AV225">
            <v>10</v>
          </cell>
          <cell r="AW225">
            <v>1</v>
          </cell>
          <cell r="AX225">
            <v>250</v>
          </cell>
          <cell r="AY225">
            <v>60</v>
          </cell>
          <cell r="BP225">
            <v>2</v>
          </cell>
          <cell r="BQ225">
            <v>0</v>
          </cell>
          <cell r="BR225">
            <v>114</v>
          </cell>
          <cell r="BS225">
            <v>138</v>
          </cell>
          <cell r="BT225">
            <v>0</v>
          </cell>
          <cell r="BU225">
            <v>0</v>
          </cell>
          <cell r="BV225">
            <v>375</v>
          </cell>
          <cell r="BW225">
            <v>15</v>
          </cell>
          <cell r="BX225">
            <v>0</v>
          </cell>
          <cell r="BY225">
            <v>0</v>
          </cell>
          <cell r="BZ225">
            <v>1</v>
          </cell>
          <cell r="CA225">
            <v>1</v>
          </cell>
          <cell r="CB225">
            <v>3</v>
          </cell>
          <cell r="CC225">
            <v>0</v>
          </cell>
          <cell r="CD225">
            <v>172</v>
          </cell>
          <cell r="CE225">
            <v>38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176</v>
          </cell>
          <cell r="DU225">
            <v>586</v>
          </cell>
          <cell r="DX225">
            <v>3308</v>
          </cell>
          <cell r="DY225">
            <v>59</v>
          </cell>
          <cell r="EB225">
            <v>1248</v>
          </cell>
          <cell r="EC225">
            <v>349</v>
          </cell>
        </row>
        <row r="226">
          <cell r="B226" t="str">
            <v>Kab. Fak-Fak</v>
          </cell>
          <cell r="C226" t="str">
            <v>Prov. Papua Barat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AJ226">
            <v>24</v>
          </cell>
          <cell r="AK226">
            <v>5</v>
          </cell>
          <cell r="AL226">
            <v>26</v>
          </cell>
          <cell r="AM226">
            <v>26</v>
          </cell>
          <cell r="AN226">
            <v>30</v>
          </cell>
          <cell r="AO226">
            <v>0</v>
          </cell>
          <cell r="AP226">
            <v>79</v>
          </cell>
          <cell r="AQ226">
            <v>1</v>
          </cell>
          <cell r="AR226">
            <v>1</v>
          </cell>
          <cell r="AS226">
            <v>0</v>
          </cell>
          <cell r="AT226">
            <v>2</v>
          </cell>
          <cell r="AU226">
            <v>0</v>
          </cell>
          <cell r="AV226">
            <v>1</v>
          </cell>
          <cell r="AW226">
            <v>0</v>
          </cell>
          <cell r="AX226">
            <v>2</v>
          </cell>
          <cell r="AY226">
            <v>0</v>
          </cell>
          <cell r="BP226">
            <v>2</v>
          </cell>
          <cell r="BQ226">
            <v>0</v>
          </cell>
          <cell r="BR226">
            <v>53</v>
          </cell>
          <cell r="BS226">
            <v>7</v>
          </cell>
          <cell r="BT226">
            <v>9</v>
          </cell>
          <cell r="BU226">
            <v>0</v>
          </cell>
          <cell r="BV226">
            <v>142</v>
          </cell>
          <cell r="BW226">
            <v>4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2</v>
          </cell>
          <cell r="CC226">
            <v>0</v>
          </cell>
          <cell r="CD226">
            <v>2</v>
          </cell>
          <cell r="CE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6</v>
          </cell>
          <cell r="DU226">
            <v>98</v>
          </cell>
          <cell r="DX226">
            <v>466</v>
          </cell>
          <cell r="DY226">
            <v>58</v>
          </cell>
          <cell r="EB226">
            <v>208</v>
          </cell>
          <cell r="EC226">
            <v>12</v>
          </cell>
        </row>
        <row r="227">
          <cell r="B227" t="str">
            <v>Kab. Gorontalo</v>
          </cell>
          <cell r="C227" t="str">
            <v>Prov. Gorontalo</v>
          </cell>
          <cell r="D227">
            <v>0</v>
          </cell>
          <cell r="E227">
            <v>0</v>
          </cell>
          <cell r="F227">
            <v>0</v>
          </cell>
          <cell r="G227">
            <v>13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0</v>
          </cell>
          <cell r="S227">
            <v>25</v>
          </cell>
          <cell r="AJ227">
            <v>15</v>
          </cell>
          <cell r="AK227">
            <v>22</v>
          </cell>
          <cell r="AL227">
            <v>134</v>
          </cell>
          <cell r="AM227">
            <v>623</v>
          </cell>
          <cell r="AN227">
            <v>25</v>
          </cell>
          <cell r="AO227">
            <v>0</v>
          </cell>
          <cell r="AP227">
            <v>653</v>
          </cell>
          <cell r="AQ227">
            <v>6</v>
          </cell>
          <cell r="AR227">
            <v>1</v>
          </cell>
          <cell r="AS227">
            <v>0</v>
          </cell>
          <cell r="AT227">
            <v>1</v>
          </cell>
          <cell r="AU227">
            <v>0</v>
          </cell>
          <cell r="AV227">
            <v>3</v>
          </cell>
          <cell r="AW227">
            <v>2</v>
          </cell>
          <cell r="AX227">
            <v>90</v>
          </cell>
          <cell r="AY227">
            <v>10</v>
          </cell>
          <cell r="BP227">
            <v>4</v>
          </cell>
          <cell r="BQ227">
            <v>0</v>
          </cell>
          <cell r="BR227">
            <v>61</v>
          </cell>
          <cell r="BS227">
            <v>170</v>
          </cell>
          <cell r="BT227">
            <v>1</v>
          </cell>
          <cell r="BU227">
            <v>0</v>
          </cell>
          <cell r="BV227">
            <v>323</v>
          </cell>
          <cell r="BW227">
            <v>6</v>
          </cell>
          <cell r="BX227">
            <v>0</v>
          </cell>
          <cell r="BY227">
            <v>0</v>
          </cell>
          <cell r="BZ227">
            <v>0</v>
          </cell>
          <cell r="CA227">
            <v>3</v>
          </cell>
          <cell r="CB227">
            <v>3</v>
          </cell>
          <cell r="CC227">
            <v>0</v>
          </cell>
          <cell r="CD227">
            <v>63</v>
          </cell>
          <cell r="CE227">
            <v>2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1</v>
          </cell>
          <cell r="DR227">
            <v>0</v>
          </cell>
          <cell r="DS227">
            <v>0</v>
          </cell>
          <cell r="DT227">
            <v>79</v>
          </cell>
          <cell r="DU227">
            <v>454</v>
          </cell>
          <cell r="DX227">
            <v>2953</v>
          </cell>
          <cell r="DY227">
            <v>131</v>
          </cell>
          <cell r="EB227">
            <v>1146</v>
          </cell>
          <cell r="EC227">
            <v>156</v>
          </cell>
        </row>
        <row r="228">
          <cell r="B228" t="str">
            <v>Kab. Gorontalo Utara</v>
          </cell>
          <cell r="C228" t="str">
            <v>Prov. Gorontalo</v>
          </cell>
          <cell r="D228">
            <v>0</v>
          </cell>
          <cell r="E228">
            <v>0</v>
          </cell>
          <cell r="F228">
            <v>0</v>
          </cell>
          <cell r="G228">
            <v>6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</v>
          </cell>
          <cell r="P228">
            <v>0</v>
          </cell>
          <cell r="Q228">
            <v>1</v>
          </cell>
          <cell r="R228">
            <v>0</v>
          </cell>
          <cell r="S228">
            <v>34</v>
          </cell>
          <cell r="AJ228">
            <v>14</v>
          </cell>
          <cell r="AK228">
            <v>11</v>
          </cell>
          <cell r="AL228">
            <v>166</v>
          </cell>
          <cell r="AM228">
            <v>490</v>
          </cell>
          <cell r="AN228">
            <v>5</v>
          </cell>
          <cell r="AO228">
            <v>0</v>
          </cell>
          <cell r="AP228">
            <v>241</v>
          </cell>
          <cell r="AQ228">
            <v>4</v>
          </cell>
          <cell r="AR228">
            <v>0</v>
          </cell>
          <cell r="AS228">
            <v>0</v>
          </cell>
          <cell r="AT228">
            <v>0</v>
          </cell>
          <cell r="AU228">
            <v>2</v>
          </cell>
          <cell r="AV228">
            <v>5</v>
          </cell>
          <cell r="AW228">
            <v>0</v>
          </cell>
          <cell r="AX228">
            <v>74</v>
          </cell>
          <cell r="AY228">
            <v>9</v>
          </cell>
          <cell r="BP228">
            <v>1</v>
          </cell>
          <cell r="BQ228">
            <v>1</v>
          </cell>
          <cell r="BR228">
            <v>63</v>
          </cell>
          <cell r="BS228">
            <v>180</v>
          </cell>
          <cell r="BT228">
            <v>0</v>
          </cell>
          <cell r="BU228">
            <v>1</v>
          </cell>
          <cell r="BV228">
            <v>86</v>
          </cell>
          <cell r="BW228">
            <v>1</v>
          </cell>
          <cell r="BX228">
            <v>0</v>
          </cell>
          <cell r="BY228">
            <v>0</v>
          </cell>
          <cell r="BZ228">
            <v>0</v>
          </cell>
          <cell r="CA228">
            <v>7</v>
          </cell>
          <cell r="CB228">
            <v>4</v>
          </cell>
          <cell r="CC228">
            <v>0</v>
          </cell>
          <cell r="CD228">
            <v>51</v>
          </cell>
          <cell r="CE228">
            <v>6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15</v>
          </cell>
          <cell r="DU228">
            <v>273</v>
          </cell>
          <cell r="DX228">
            <v>1608</v>
          </cell>
          <cell r="DY228">
            <v>221</v>
          </cell>
          <cell r="EB228">
            <v>543</v>
          </cell>
          <cell r="EC228">
            <v>109</v>
          </cell>
        </row>
        <row r="229">
          <cell r="B229" t="str">
            <v>Kab. Halmahera Barat</v>
          </cell>
          <cell r="C229" t="str">
            <v>Prov. Maluku Utara</v>
          </cell>
          <cell r="D229">
            <v>0</v>
          </cell>
          <cell r="E229">
            <v>3</v>
          </cell>
          <cell r="F229">
            <v>0</v>
          </cell>
          <cell r="G229">
            <v>6</v>
          </cell>
          <cell r="H229">
            <v>0</v>
          </cell>
          <cell r="I229">
            <v>0</v>
          </cell>
          <cell r="J229">
            <v>0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O229">
            <v>2</v>
          </cell>
          <cell r="P229">
            <v>0</v>
          </cell>
          <cell r="Q229">
            <v>6</v>
          </cell>
          <cell r="R229">
            <v>0</v>
          </cell>
          <cell r="S229">
            <v>132</v>
          </cell>
          <cell r="AJ229">
            <v>14</v>
          </cell>
          <cell r="AK229">
            <v>17</v>
          </cell>
          <cell r="AL229">
            <v>142</v>
          </cell>
          <cell r="AM229">
            <v>568</v>
          </cell>
          <cell r="AN229">
            <v>13</v>
          </cell>
          <cell r="AO229">
            <v>0</v>
          </cell>
          <cell r="AP229">
            <v>729</v>
          </cell>
          <cell r="AQ229">
            <v>7</v>
          </cell>
          <cell r="AR229">
            <v>0</v>
          </cell>
          <cell r="AS229">
            <v>0</v>
          </cell>
          <cell r="AT229">
            <v>2</v>
          </cell>
          <cell r="AU229">
            <v>0</v>
          </cell>
          <cell r="AV229">
            <v>27</v>
          </cell>
          <cell r="AW229">
            <v>4</v>
          </cell>
          <cell r="AX229">
            <v>379</v>
          </cell>
          <cell r="AY229">
            <v>96</v>
          </cell>
          <cell r="BP229">
            <v>1</v>
          </cell>
          <cell r="BQ229">
            <v>5</v>
          </cell>
          <cell r="BR229">
            <v>51</v>
          </cell>
          <cell r="BS229">
            <v>417</v>
          </cell>
          <cell r="BT229">
            <v>2</v>
          </cell>
          <cell r="BU229">
            <v>0</v>
          </cell>
          <cell r="BV229">
            <v>177</v>
          </cell>
          <cell r="BW229">
            <v>9</v>
          </cell>
          <cell r="BX229">
            <v>0</v>
          </cell>
          <cell r="BY229">
            <v>0</v>
          </cell>
          <cell r="BZ229">
            <v>0</v>
          </cell>
          <cell r="CA229">
            <v>2</v>
          </cell>
          <cell r="CB229">
            <v>9</v>
          </cell>
          <cell r="CC229">
            <v>3</v>
          </cell>
          <cell r="CD229">
            <v>282</v>
          </cell>
          <cell r="CE229">
            <v>134</v>
          </cell>
          <cell r="CV229">
            <v>0</v>
          </cell>
          <cell r="CW229">
            <v>0</v>
          </cell>
          <cell r="CX229">
            <v>0</v>
          </cell>
          <cell r="CY229">
            <v>1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1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12</v>
          </cell>
          <cell r="DU229">
            <v>597</v>
          </cell>
          <cell r="DX229">
            <v>3791</v>
          </cell>
          <cell r="DY229">
            <v>620</v>
          </cell>
          <cell r="EB229">
            <v>1331</v>
          </cell>
          <cell r="EC229">
            <v>791</v>
          </cell>
        </row>
        <row r="230">
          <cell r="B230" t="str">
            <v>Kab. Halmahera Selatan</v>
          </cell>
          <cell r="C230" t="str">
            <v>Prov. Maluku Utara</v>
          </cell>
          <cell r="D230">
            <v>0</v>
          </cell>
          <cell r="E230">
            <v>0</v>
          </cell>
          <cell r="F230">
            <v>0</v>
          </cell>
          <cell r="G230">
            <v>13</v>
          </cell>
          <cell r="H230">
            <v>0</v>
          </cell>
          <cell r="I230">
            <v>0</v>
          </cell>
          <cell r="J230">
            <v>0</v>
          </cell>
          <cell r="K230">
            <v>2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1</v>
          </cell>
          <cell r="R230">
            <v>0</v>
          </cell>
          <cell r="S230">
            <v>115</v>
          </cell>
          <cell r="AJ230">
            <v>4</v>
          </cell>
          <cell r="AK230">
            <v>7</v>
          </cell>
          <cell r="AL230">
            <v>54</v>
          </cell>
          <cell r="AM230">
            <v>215</v>
          </cell>
          <cell r="AN230">
            <v>2</v>
          </cell>
          <cell r="AO230">
            <v>0</v>
          </cell>
          <cell r="AP230">
            <v>53</v>
          </cell>
          <cell r="AQ230">
            <v>23</v>
          </cell>
          <cell r="AR230">
            <v>0</v>
          </cell>
          <cell r="AS230">
            <v>0</v>
          </cell>
          <cell r="AT230">
            <v>0</v>
          </cell>
          <cell r="AU230">
            <v>1</v>
          </cell>
          <cell r="AV230">
            <v>13</v>
          </cell>
          <cell r="AW230">
            <v>1</v>
          </cell>
          <cell r="AX230">
            <v>174</v>
          </cell>
          <cell r="AY230">
            <v>119</v>
          </cell>
          <cell r="BP230">
            <v>1</v>
          </cell>
          <cell r="BQ230">
            <v>0</v>
          </cell>
          <cell r="BR230">
            <v>27</v>
          </cell>
          <cell r="BS230">
            <v>121</v>
          </cell>
          <cell r="BT230">
            <v>0</v>
          </cell>
          <cell r="BU230">
            <v>0</v>
          </cell>
          <cell r="BV230">
            <v>18</v>
          </cell>
          <cell r="BW230">
            <v>8</v>
          </cell>
          <cell r="BX230">
            <v>0</v>
          </cell>
          <cell r="BY230">
            <v>0</v>
          </cell>
          <cell r="BZ230">
            <v>3</v>
          </cell>
          <cell r="CA230">
            <v>6</v>
          </cell>
          <cell r="CB230">
            <v>6</v>
          </cell>
          <cell r="CC230">
            <v>0</v>
          </cell>
          <cell r="CD230">
            <v>135</v>
          </cell>
          <cell r="CE230">
            <v>72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32</v>
          </cell>
          <cell r="DU230">
            <v>301</v>
          </cell>
          <cell r="DX230">
            <v>872</v>
          </cell>
          <cell r="DY230">
            <v>62</v>
          </cell>
          <cell r="EB230">
            <v>314</v>
          </cell>
          <cell r="EC230">
            <v>388</v>
          </cell>
        </row>
        <row r="231">
          <cell r="B231" t="str">
            <v>Kab. Halmahera Tengah</v>
          </cell>
          <cell r="C231" t="str">
            <v>Prov. Maluku Utara</v>
          </cell>
          <cell r="D231">
            <v>0</v>
          </cell>
          <cell r="E231">
            <v>1</v>
          </cell>
          <cell r="F231">
            <v>0</v>
          </cell>
          <cell r="G231">
            <v>15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9</v>
          </cell>
          <cell r="N231">
            <v>0</v>
          </cell>
          <cell r="O231">
            <v>51</v>
          </cell>
          <cell r="P231">
            <v>0</v>
          </cell>
          <cell r="Q231">
            <v>3</v>
          </cell>
          <cell r="R231">
            <v>0</v>
          </cell>
          <cell r="S231">
            <v>202</v>
          </cell>
          <cell r="AJ231">
            <v>25</v>
          </cell>
          <cell r="AK231">
            <v>75</v>
          </cell>
          <cell r="AL231">
            <v>270</v>
          </cell>
          <cell r="AM231">
            <v>875</v>
          </cell>
          <cell r="AN231">
            <v>20</v>
          </cell>
          <cell r="AO231">
            <v>1</v>
          </cell>
          <cell r="AP231">
            <v>871</v>
          </cell>
          <cell r="AQ231">
            <v>5</v>
          </cell>
          <cell r="AR231">
            <v>0</v>
          </cell>
          <cell r="AS231">
            <v>0</v>
          </cell>
          <cell r="AT231">
            <v>1</v>
          </cell>
          <cell r="AU231">
            <v>7</v>
          </cell>
          <cell r="AV231">
            <v>21</v>
          </cell>
          <cell r="AW231">
            <v>0</v>
          </cell>
          <cell r="AX231">
            <v>446</v>
          </cell>
          <cell r="AY231">
            <v>120</v>
          </cell>
          <cell r="BP231">
            <v>5</v>
          </cell>
          <cell r="BQ231">
            <v>14</v>
          </cell>
          <cell r="BR231">
            <v>110</v>
          </cell>
          <cell r="BS231">
            <v>633</v>
          </cell>
          <cell r="BT231">
            <v>4</v>
          </cell>
          <cell r="BU231">
            <v>0</v>
          </cell>
          <cell r="BV231">
            <v>246</v>
          </cell>
          <cell r="BW231">
            <v>14</v>
          </cell>
          <cell r="BX231">
            <v>1</v>
          </cell>
          <cell r="BY231">
            <v>0</v>
          </cell>
          <cell r="BZ231">
            <v>2</v>
          </cell>
          <cell r="CA231">
            <v>20</v>
          </cell>
          <cell r="CB231">
            <v>16</v>
          </cell>
          <cell r="CC231">
            <v>0</v>
          </cell>
          <cell r="CD231">
            <v>295</v>
          </cell>
          <cell r="CE231">
            <v>82</v>
          </cell>
          <cell r="CV231">
            <v>0</v>
          </cell>
          <cell r="CW231">
            <v>0</v>
          </cell>
          <cell r="CX231">
            <v>0</v>
          </cell>
          <cell r="CY231">
            <v>1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1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1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21</v>
          </cell>
          <cell r="DU231">
            <v>831</v>
          </cell>
          <cell r="DX231">
            <v>4729</v>
          </cell>
          <cell r="DY231">
            <v>90</v>
          </cell>
          <cell r="EB231">
            <v>1875</v>
          </cell>
          <cell r="EC231">
            <v>609</v>
          </cell>
        </row>
        <row r="232">
          <cell r="B232" t="str">
            <v>Kab. Bulungan</v>
          </cell>
          <cell r="C232" t="str">
            <v>Prov. Kalimantan Utara</v>
          </cell>
          <cell r="D232">
            <v>0</v>
          </cell>
          <cell r="E232">
            <v>0</v>
          </cell>
          <cell r="F232">
            <v>0</v>
          </cell>
          <cell r="G232">
            <v>8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5</v>
          </cell>
          <cell r="AJ232">
            <v>12</v>
          </cell>
          <cell r="AK232">
            <v>4</v>
          </cell>
          <cell r="AL232">
            <v>214</v>
          </cell>
          <cell r="AM232">
            <v>380</v>
          </cell>
          <cell r="AN232">
            <v>44</v>
          </cell>
          <cell r="AO232">
            <v>1</v>
          </cell>
          <cell r="AP232">
            <v>225</v>
          </cell>
          <cell r="AQ232">
            <v>4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7</v>
          </cell>
          <cell r="AW232">
            <v>0</v>
          </cell>
          <cell r="AX232">
            <v>59</v>
          </cell>
          <cell r="AY232">
            <v>0</v>
          </cell>
          <cell r="BP232">
            <v>0</v>
          </cell>
          <cell r="BQ232">
            <v>0</v>
          </cell>
          <cell r="BR232">
            <v>133</v>
          </cell>
          <cell r="BS232">
            <v>129</v>
          </cell>
          <cell r="BT232">
            <v>8</v>
          </cell>
          <cell r="BU232">
            <v>0</v>
          </cell>
          <cell r="BV232">
            <v>169</v>
          </cell>
          <cell r="BW232">
            <v>1</v>
          </cell>
          <cell r="BX232">
            <v>0</v>
          </cell>
          <cell r="BY232">
            <v>0</v>
          </cell>
          <cell r="BZ232">
            <v>1</v>
          </cell>
          <cell r="CA232">
            <v>1</v>
          </cell>
          <cell r="CB232">
            <v>5</v>
          </cell>
          <cell r="CC232">
            <v>0</v>
          </cell>
          <cell r="CD232">
            <v>35</v>
          </cell>
          <cell r="CE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47</v>
          </cell>
          <cell r="DU232">
            <v>165</v>
          </cell>
          <cell r="DX232">
            <v>1785</v>
          </cell>
          <cell r="DY232">
            <v>91</v>
          </cell>
          <cell r="EB232">
            <v>858</v>
          </cell>
          <cell r="EC232">
            <v>96</v>
          </cell>
        </row>
        <row r="233">
          <cell r="B233" t="str">
            <v>Kab. Malinau</v>
          </cell>
          <cell r="C233" t="str">
            <v>Prov. Kalimantan Utara</v>
          </cell>
          <cell r="D233">
            <v>0</v>
          </cell>
          <cell r="E233">
            <v>0</v>
          </cell>
          <cell r="F233">
            <v>0</v>
          </cell>
          <cell r="G233">
            <v>1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AJ233">
            <v>47</v>
          </cell>
          <cell r="AK233">
            <v>19</v>
          </cell>
          <cell r="AL233">
            <v>215</v>
          </cell>
          <cell r="AM233">
            <v>155</v>
          </cell>
          <cell r="AN233">
            <v>54</v>
          </cell>
          <cell r="AO233">
            <v>0</v>
          </cell>
          <cell r="AP233">
            <v>210</v>
          </cell>
          <cell r="AQ233">
            <v>1</v>
          </cell>
          <cell r="AR233">
            <v>0</v>
          </cell>
          <cell r="AS233">
            <v>0</v>
          </cell>
          <cell r="AT233">
            <v>1</v>
          </cell>
          <cell r="AU233">
            <v>0</v>
          </cell>
          <cell r="AV233">
            <v>4</v>
          </cell>
          <cell r="AW233">
            <v>0</v>
          </cell>
          <cell r="AX233">
            <v>16</v>
          </cell>
          <cell r="AY233">
            <v>1</v>
          </cell>
          <cell r="BP233">
            <v>8</v>
          </cell>
          <cell r="BQ233">
            <v>0</v>
          </cell>
          <cell r="BR233">
            <v>144</v>
          </cell>
          <cell r="BS233">
            <v>49</v>
          </cell>
          <cell r="BT233">
            <v>2</v>
          </cell>
          <cell r="BU233">
            <v>0</v>
          </cell>
          <cell r="BV233">
            <v>163</v>
          </cell>
          <cell r="BW233">
            <v>1</v>
          </cell>
          <cell r="BX233">
            <v>0</v>
          </cell>
          <cell r="BY233">
            <v>0</v>
          </cell>
          <cell r="BZ233">
            <v>1</v>
          </cell>
          <cell r="CA233">
            <v>1</v>
          </cell>
          <cell r="CB233">
            <v>2</v>
          </cell>
          <cell r="CC233">
            <v>0</v>
          </cell>
          <cell r="CD233">
            <v>8</v>
          </cell>
          <cell r="CE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2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2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2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14</v>
          </cell>
          <cell r="DU233">
            <v>148</v>
          </cell>
          <cell r="DX233">
            <v>1276</v>
          </cell>
          <cell r="DY233">
            <v>82</v>
          </cell>
          <cell r="EB233">
            <v>533</v>
          </cell>
          <cell r="EC233">
            <v>36</v>
          </cell>
        </row>
        <row r="234">
          <cell r="B234" t="str">
            <v>Kab. Nunukan</v>
          </cell>
          <cell r="C234" t="str">
            <v>Prov. Kalimantan Utara</v>
          </cell>
          <cell r="D234">
            <v>0</v>
          </cell>
          <cell r="E234">
            <v>0</v>
          </cell>
          <cell r="F234">
            <v>0</v>
          </cell>
          <cell r="G234">
            <v>1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4</v>
          </cell>
          <cell r="AJ234">
            <v>17</v>
          </cell>
          <cell r="AK234">
            <v>8</v>
          </cell>
          <cell r="AL234">
            <v>287</v>
          </cell>
          <cell r="AM234">
            <v>277</v>
          </cell>
          <cell r="AN234">
            <v>29</v>
          </cell>
          <cell r="AO234">
            <v>0</v>
          </cell>
          <cell r="AP234">
            <v>304</v>
          </cell>
          <cell r="AQ234">
            <v>9</v>
          </cell>
          <cell r="AR234">
            <v>0</v>
          </cell>
          <cell r="AS234">
            <v>0</v>
          </cell>
          <cell r="AT234">
            <v>1</v>
          </cell>
          <cell r="AU234">
            <v>0</v>
          </cell>
          <cell r="AV234">
            <v>2</v>
          </cell>
          <cell r="AW234">
            <v>0</v>
          </cell>
          <cell r="AX234">
            <v>54</v>
          </cell>
          <cell r="AY234">
            <v>2</v>
          </cell>
          <cell r="BP234">
            <v>3</v>
          </cell>
          <cell r="BQ234">
            <v>0</v>
          </cell>
          <cell r="BR234">
            <v>120</v>
          </cell>
          <cell r="BS234">
            <v>133</v>
          </cell>
          <cell r="BT234">
            <v>5</v>
          </cell>
          <cell r="BU234">
            <v>0</v>
          </cell>
          <cell r="BV234">
            <v>154</v>
          </cell>
          <cell r="BW234">
            <v>0</v>
          </cell>
          <cell r="BX234">
            <v>0</v>
          </cell>
          <cell r="BY234">
            <v>0</v>
          </cell>
          <cell r="BZ234">
            <v>1</v>
          </cell>
          <cell r="CA234">
            <v>0</v>
          </cell>
          <cell r="CB234">
            <v>3</v>
          </cell>
          <cell r="CC234">
            <v>0</v>
          </cell>
          <cell r="CD234">
            <v>46</v>
          </cell>
          <cell r="CE234">
            <v>5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16</v>
          </cell>
          <cell r="DU234">
            <v>144</v>
          </cell>
          <cell r="DX234">
            <v>1981</v>
          </cell>
          <cell r="DY234">
            <v>315</v>
          </cell>
          <cell r="EB234">
            <v>760</v>
          </cell>
          <cell r="EC234">
            <v>89</v>
          </cell>
        </row>
        <row r="235">
          <cell r="B235" t="str">
            <v>Kab. Tana Tidung</v>
          </cell>
          <cell r="C235" t="str">
            <v>Prov. Kalimantan Utara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AJ235">
            <v>36</v>
          </cell>
          <cell r="AK235">
            <v>1</v>
          </cell>
          <cell r="AL235">
            <v>129</v>
          </cell>
          <cell r="AM235">
            <v>38</v>
          </cell>
          <cell r="AN235">
            <v>2</v>
          </cell>
          <cell r="AO235">
            <v>0</v>
          </cell>
          <cell r="AP235">
            <v>28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10</v>
          </cell>
          <cell r="AY235">
            <v>0</v>
          </cell>
          <cell r="BP235">
            <v>5</v>
          </cell>
          <cell r="BQ235">
            <v>0</v>
          </cell>
          <cell r="BR235">
            <v>79</v>
          </cell>
          <cell r="BS235">
            <v>14</v>
          </cell>
          <cell r="BT235">
            <v>1</v>
          </cell>
          <cell r="BU235">
            <v>0</v>
          </cell>
          <cell r="BV235">
            <v>33</v>
          </cell>
          <cell r="BW235">
            <v>1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5</v>
          </cell>
          <cell r="CE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1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1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1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10</v>
          </cell>
          <cell r="DU235">
            <v>26</v>
          </cell>
          <cell r="DX235">
            <v>345</v>
          </cell>
          <cell r="DY235">
            <v>796</v>
          </cell>
          <cell r="EB235">
            <v>144</v>
          </cell>
          <cell r="EC235">
            <v>12</v>
          </cell>
        </row>
        <row r="236">
          <cell r="B236" t="str">
            <v>Kota Tarakan</v>
          </cell>
          <cell r="C236" t="str">
            <v>Prov. Kalimantan Utara</v>
          </cell>
          <cell r="D236">
            <v>0</v>
          </cell>
          <cell r="E236">
            <v>0</v>
          </cell>
          <cell r="F236">
            <v>0</v>
          </cell>
          <cell r="G236">
            <v>11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2</v>
          </cell>
          <cell r="R236">
            <v>0</v>
          </cell>
          <cell r="S236">
            <v>19</v>
          </cell>
          <cell r="AJ236">
            <v>7</v>
          </cell>
          <cell r="AK236">
            <v>5</v>
          </cell>
          <cell r="AL236">
            <v>107</v>
          </cell>
          <cell r="AM236">
            <v>329</v>
          </cell>
          <cell r="AN236">
            <v>7</v>
          </cell>
          <cell r="AO236">
            <v>0</v>
          </cell>
          <cell r="AP236">
            <v>247</v>
          </cell>
          <cell r="AQ236">
            <v>1</v>
          </cell>
          <cell r="AR236">
            <v>0</v>
          </cell>
          <cell r="AS236">
            <v>0</v>
          </cell>
          <cell r="AT236">
            <v>2</v>
          </cell>
          <cell r="AU236">
            <v>0</v>
          </cell>
          <cell r="AV236">
            <v>18</v>
          </cell>
          <cell r="AW236">
            <v>0</v>
          </cell>
          <cell r="AX236">
            <v>139</v>
          </cell>
          <cell r="AY236">
            <v>29</v>
          </cell>
          <cell r="BP236">
            <v>0</v>
          </cell>
          <cell r="BQ236">
            <v>1</v>
          </cell>
          <cell r="BR236">
            <v>41</v>
          </cell>
          <cell r="BS236">
            <v>174</v>
          </cell>
          <cell r="BT236">
            <v>1</v>
          </cell>
          <cell r="BU236">
            <v>0</v>
          </cell>
          <cell r="BV236">
            <v>97</v>
          </cell>
          <cell r="BW236">
            <v>0</v>
          </cell>
          <cell r="BX236">
            <v>0</v>
          </cell>
          <cell r="BY236">
            <v>0</v>
          </cell>
          <cell r="BZ236">
            <v>1</v>
          </cell>
          <cell r="CA236">
            <v>1</v>
          </cell>
          <cell r="CB236">
            <v>8</v>
          </cell>
          <cell r="CC236">
            <v>0</v>
          </cell>
          <cell r="CD236">
            <v>125</v>
          </cell>
          <cell r="CE236">
            <v>8</v>
          </cell>
          <cell r="CV236">
            <v>0</v>
          </cell>
          <cell r="CW236">
            <v>0</v>
          </cell>
          <cell r="CX236">
            <v>0</v>
          </cell>
          <cell r="CY236">
            <v>1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1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1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24</v>
          </cell>
          <cell r="DU236">
            <v>223</v>
          </cell>
          <cell r="DX236">
            <v>1457</v>
          </cell>
          <cell r="DY236">
            <v>637</v>
          </cell>
          <cell r="EB236">
            <v>616</v>
          </cell>
          <cell r="EC236">
            <v>188</v>
          </cell>
        </row>
        <row r="237">
          <cell r="B237" t="str">
            <v>Kab. Bangka</v>
          </cell>
          <cell r="C237" t="str">
            <v>Prov. Kepulauan Bangka Belitung</v>
          </cell>
          <cell r="D237">
            <v>0</v>
          </cell>
          <cell r="E237">
            <v>2</v>
          </cell>
          <cell r="F237">
            <v>0</v>
          </cell>
          <cell r="G237">
            <v>9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0</v>
          </cell>
          <cell r="Q237">
            <v>3</v>
          </cell>
          <cell r="R237">
            <v>0</v>
          </cell>
          <cell r="S237">
            <v>33</v>
          </cell>
          <cell r="AJ237">
            <v>36</v>
          </cell>
          <cell r="AK237">
            <v>41</v>
          </cell>
          <cell r="AL237">
            <v>208</v>
          </cell>
          <cell r="AM237">
            <v>561</v>
          </cell>
          <cell r="AN237">
            <v>21</v>
          </cell>
          <cell r="AO237">
            <v>0</v>
          </cell>
          <cell r="AP237">
            <v>275</v>
          </cell>
          <cell r="AQ237">
            <v>1</v>
          </cell>
          <cell r="AR237">
            <v>0</v>
          </cell>
          <cell r="AS237">
            <v>0</v>
          </cell>
          <cell r="AT237">
            <v>0</v>
          </cell>
          <cell r="AU237">
            <v>1</v>
          </cell>
          <cell r="AV237">
            <v>16</v>
          </cell>
          <cell r="AW237">
            <v>0</v>
          </cell>
          <cell r="AX237">
            <v>73</v>
          </cell>
          <cell r="AY237">
            <v>17</v>
          </cell>
          <cell r="BP237">
            <v>3</v>
          </cell>
          <cell r="BQ237">
            <v>3</v>
          </cell>
          <cell r="BR237">
            <v>126</v>
          </cell>
          <cell r="BS237">
            <v>177</v>
          </cell>
          <cell r="BT237">
            <v>5</v>
          </cell>
          <cell r="BU237">
            <v>0</v>
          </cell>
          <cell r="BV237">
            <v>166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1</v>
          </cell>
          <cell r="CB237">
            <v>5</v>
          </cell>
          <cell r="CC237">
            <v>0</v>
          </cell>
          <cell r="CD237">
            <v>88</v>
          </cell>
          <cell r="CE237">
            <v>14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98</v>
          </cell>
          <cell r="DU237">
            <v>250</v>
          </cell>
          <cell r="DX237">
            <v>2759</v>
          </cell>
          <cell r="DY237">
            <v>1344</v>
          </cell>
          <cell r="EB237">
            <v>806</v>
          </cell>
          <cell r="EC237">
            <v>207</v>
          </cell>
        </row>
        <row r="238">
          <cell r="B238" t="str">
            <v>Kab. Bangka Barat</v>
          </cell>
          <cell r="C238" t="str">
            <v>Prov. Kepulauan Bangka Belitung</v>
          </cell>
          <cell r="D238">
            <v>0</v>
          </cell>
          <cell r="E238">
            <v>1</v>
          </cell>
          <cell r="F238">
            <v>0</v>
          </cell>
          <cell r="G238">
            <v>16</v>
          </cell>
          <cell r="H238">
            <v>0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6</v>
          </cell>
          <cell r="AJ238">
            <v>29</v>
          </cell>
          <cell r="AK238">
            <v>76</v>
          </cell>
          <cell r="AL238">
            <v>268</v>
          </cell>
          <cell r="AM238">
            <v>368</v>
          </cell>
          <cell r="AN238">
            <v>13</v>
          </cell>
          <cell r="AO238">
            <v>0</v>
          </cell>
          <cell r="AP238">
            <v>275</v>
          </cell>
          <cell r="AQ238">
            <v>2</v>
          </cell>
          <cell r="AR238">
            <v>0</v>
          </cell>
          <cell r="AS238">
            <v>0</v>
          </cell>
          <cell r="AT238">
            <v>4</v>
          </cell>
          <cell r="AU238">
            <v>1</v>
          </cell>
          <cell r="AV238">
            <v>3</v>
          </cell>
          <cell r="AW238">
            <v>0</v>
          </cell>
          <cell r="AX238">
            <v>40</v>
          </cell>
          <cell r="AY238">
            <v>9</v>
          </cell>
          <cell r="BP238">
            <v>4</v>
          </cell>
          <cell r="BQ238">
            <v>4</v>
          </cell>
          <cell r="BR238">
            <v>97</v>
          </cell>
          <cell r="BS238">
            <v>148</v>
          </cell>
          <cell r="BT238">
            <v>1</v>
          </cell>
          <cell r="BU238">
            <v>0</v>
          </cell>
          <cell r="BV238">
            <v>94</v>
          </cell>
          <cell r="BW238">
            <v>2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2</v>
          </cell>
          <cell r="CC238">
            <v>0</v>
          </cell>
          <cell r="CD238">
            <v>39</v>
          </cell>
          <cell r="CE238">
            <v>5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103</v>
          </cell>
          <cell r="DU238">
            <v>113</v>
          </cell>
          <cell r="DX238">
            <v>1944</v>
          </cell>
          <cell r="DY238">
            <v>1124</v>
          </cell>
          <cell r="EB238">
            <v>559</v>
          </cell>
          <cell r="EC238">
            <v>107</v>
          </cell>
        </row>
        <row r="239">
          <cell r="B239" t="str">
            <v>Kab. Bangka Selatan</v>
          </cell>
          <cell r="C239" t="str">
            <v>Prov. Kepulauan Bangka Belitung</v>
          </cell>
          <cell r="D239">
            <v>0</v>
          </cell>
          <cell r="E239">
            <v>0</v>
          </cell>
          <cell r="F239">
            <v>0</v>
          </cell>
          <cell r="G239">
            <v>11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4</v>
          </cell>
          <cell r="AJ239">
            <v>13</v>
          </cell>
          <cell r="AK239">
            <v>12</v>
          </cell>
          <cell r="AL239">
            <v>151</v>
          </cell>
          <cell r="AM239">
            <v>447</v>
          </cell>
          <cell r="AN239">
            <v>5</v>
          </cell>
          <cell r="AO239">
            <v>0</v>
          </cell>
          <cell r="AP239">
            <v>240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1</v>
          </cell>
          <cell r="AW239">
            <v>0</v>
          </cell>
          <cell r="AX239">
            <v>13</v>
          </cell>
          <cell r="AY239">
            <v>2</v>
          </cell>
          <cell r="BP239">
            <v>0</v>
          </cell>
          <cell r="BQ239">
            <v>4</v>
          </cell>
          <cell r="BR239">
            <v>88</v>
          </cell>
          <cell r="BS239">
            <v>96</v>
          </cell>
          <cell r="BT239">
            <v>3</v>
          </cell>
          <cell r="BU239">
            <v>0</v>
          </cell>
          <cell r="BV239">
            <v>203</v>
          </cell>
          <cell r="BW239">
            <v>1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2</v>
          </cell>
          <cell r="CC239">
            <v>0</v>
          </cell>
          <cell r="CD239">
            <v>15</v>
          </cell>
          <cell r="CE239">
            <v>2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118</v>
          </cell>
          <cell r="DU239">
            <v>159</v>
          </cell>
          <cell r="DX239">
            <v>1789</v>
          </cell>
          <cell r="DY239">
            <v>700</v>
          </cell>
          <cell r="EB239">
            <v>627</v>
          </cell>
          <cell r="EC239">
            <v>37</v>
          </cell>
        </row>
        <row r="240">
          <cell r="B240" t="str">
            <v>Kab. Bangka Tengah</v>
          </cell>
          <cell r="C240" t="str">
            <v>Prov. Kepulauan Bangka Belitung</v>
          </cell>
          <cell r="D240">
            <v>0</v>
          </cell>
          <cell r="E240">
            <v>0</v>
          </cell>
          <cell r="F240">
            <v>0</v>
          </cell>
          <cell r="G240">
            <v>18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6</v>
          </cell>
          <cell r="AJ240">
            <v>15</v>
          </cell>
          <cell r="AK240">
            <v>11</v>
          </cell>
          <cell r="AL240">
            <v>187</v>
          </cell>
          <cell r="AM240">
            <v>476</v>
          </cell>
          <cell r="AN240">
            <v>3</v>
          </cell>
          <cell r="AO240">
            <v>0</v>
          </cell>
          <cell r="AP240">
            <v>90</v>
          </cell>
          <cell r="AQ240">
            <v>1</v>
          </cell>
          <cell r="AR240">
            <v>0</v>
          </cell>
          <cell r="AS240">
            <v>0</v>
          </cell>
          <cell r="AT240">
            <v>1</v>
          </cell>
          <cell r="AU240">
            <v>0</v>
          </cell>
          <cell r="AV240">
            <v>3</v>
          </cell>
          <cell r="AW240">
            <v>0</v>
          </cell>
          <cell r="AX240">
            <v>54</v>
          </cell>
          <cell r="AY240">
            <v>2</v>
          </cell>
          <cell r="BP240">
            <v>6</v>
          </cell>
          <cell r="BQ240">
            <v>5</v>
          </cell>
          <cell r="BR240">
            <v>127</v>
          </cell>
          <cell r="BS240">
            <v>83</v>
          </cell>
          <cell r="BT240">
            <v>0</v>
          </cell>
          <cell r="BU240">
            <v>0</v>
          </cell>
          <cell r="BV240">
            <v>79</v>
          </cell>
          <cell r="BW240">
            <v>1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1</v>
          </cell>
          <cell r="CC240">
            <v>0</v>
          </cell>
          <cell r="CD240">
            <v>31</v>
          </cell>
          <cell r="CE240">
            <v>5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54</v>
          </cell>
          <cell r="DU240">
            <v>234</v>
          </cell>
          <cell r="DX240">
            <v>1705</v>
          </cell>
          <cell r="DY240">
            <v>494</v>
          </cell>
          <cell r="EB240">
            <v>596</v>
          </cell>
          <cell r="EC240">
            <v>62</v>
          </cell>
        </row>
        <row r="241">
          <cell r="B241" t="str">
            <v>Kab. Belitung</v>
          </cell>
          <cell r="C241" t="str">
            <v>Prov. Kepulauan Bangka Belitung</v>
          </cell>
          <cell r="D241">
            <v>0</v>
          </cell>
          <cell r="E241">
            <v>0</v>
          </cell>
          <cell r="F241">
            <v>0</v>
          </cell>
          <cell r="G241">
            <v>31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10</v>
          </cell>
          <cell r="AJ241">
            <v>14</v>
          </cell>
          <cell r="AK241">
            <v>26</v>
          </cell>
          <cell r="AL241">
            <v>155</v>
          </cell>
          <cell r="AM241">
            <v>464</v>
          </cell>
          <cell r="AN241">
            <v>1</v>
          </cell>
          <cell r="AO241">
            <v>0</v>
          </cell>
          <cell r="AP241">
            <v>138</v>
          </cell>
          <cell r="AQ241">
            <v>1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4</v>
          </cell>
          <cell r="AW241">
            <v>0</v>
          </cell>
          <cell r="AX241">
            <v>35</v>
          </cell>
          <cell r="AY241">
            <v>8</v>
          </cell>
          <cell r="BP241">
            <v>10</v>
          </cell>
          <cell r="BQ241">
            <v>16</v>
          </cell>
          <cell r="BR241">
            <v>73</v>
          </cell>
          <cell r="BS241">
            <v>126</v>
          </cell>
          <cell r="BT241">
            <v>0</v>
          </cell>
          <cell r="BU241">
            <v>0</v>
          </cell>
          <cell r="BV241">
            <v>54</v>
          </cell>
          <cell r="BW241">
            <v>0</v>
          </cell>
          <cell r="BX241">
            <v>0</v>
          </cell>
          <cell r="BY241">
            <v>0</v>
          </cell>
          <cell r="BZ241">
            <v>3</v>
          </cell>
          <cell r="CA241">
            <v>7</v>
          </cell>
          <cell r="CB241">
            <v>3</v>
          </cell>
          <cell r="CC241">
            <v>0</v>
          </cell>
          <cell r="CD241">
            <v>53</v>
          </cell>
          <cell r="CE241">
            <v>1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77</v>
          </cell>
          <cell r="DU241">
            <v>133</v>
          </cell>
          <cell r="DX241">
            <v>1684</v>
          </cell>
          <cell r="DY241">
            <v>806</v>
          </cell>
          <cell r="EB241">
            <v>540</v>
          </cell>
          <cell r="EC241">
            <v>108</v>
          </cell>
        </row>
        <row r="242">
          <cell r="B242" t="str">
            <v>Kab. Belitung Timur</v>
          </cell>
          <cell r="C242" t="str">
            <v>Prov. Kepulauan Bangka Belitung</v>
          </cell>
          <cell r="D242">
            <v>0</v>
          </cell>
          <cell r="E242">
            <v>0</v>
          </cell>
          <cell r="F242">
            <v>0</v>
          </cell>
          <cell r="G242">
            <v>30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1</v>
          </cell>
          <cell r="AJ242">
            <v>16</v>
          </cell>
          <cell r="AK242">
            <v>9</v>
          </cell>
          <cell r="AL242">
            <v>121</v>
          </cell>
          <cell r="AM242">
            <v>570</v>
          </cell>
          <cell r="AN242">
            <v>2</v>
          </cell>
          <cell r="AO242">
            <v>0</v>
          </cell>
          <cell r="AP242">
            <v>51</v>
          </cell>
          <cell r="AQ242">
            <v>2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0</v>
          </cell>
          <cell r="AX242">
            <v>5</v>
          </cell>
          <cell r="AY242">
            <v>0</v>
          </cell>
          <cell r="BP242">
            <v>2</v>
          </cell>
          <cell r="BQ242">
            <v>4</v>
          </cell>
          <cell r="BR242">
            <v>108</v>
          </cell>
          <cell r="BS242">
            <v>136</v>
          </cell>
          <cell r="BT242">
            <v>1</v>
          </cell>
          <cell r="BU242">
            <v>0</v>
          </cell>
          <cell r="BV242">
            <v>53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1</v>
          </cell>
          <cell r="CB242">
            <v>2</v>
          </cell>
          <cell r="CC242">
            <v>0</v>
          </cell>
          <cell r="CD242">
            <v>6</v>
          </cell>
          <cell r="CE242">
            <v>1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108</v>
          </cell>
          <cell r="DU242">
            <v>50</v>
          </cell>
          <cell r="DX242">
            <v>1257</v>
          </cell>
          <cell r="DY242">
            <v>986</v>
          </cell>
          <cell r="EB242">
            <v>416</v>
          </cell>
          <cell r="EC242">
            <v>24</v>
          </cell>
        </row>
        <row r="243">
          <cell r="B243" t="str">
            <v>Kota Pangkalpinang</v>
          </cell>
          <cell r="C243" t="str">
            <v>Prov. Kepulauan Bangka Belitung</v>
          </cell>
          <cell r="D243">
            <v>0</v>
          </cell>
          <cell r="E243">
            <v>0</v>
          </cell>
          <cell r="F243">
            <v>0</v>
          </cell>
          <cell r="G243">
            <v>27</v>
          </cell>
          <cell r="H243">
            <v>0</v>
          </cell>
          <cell r="I243">
            <v>0</v>
          </cell>
          <cell r="J243">
            <v>0</v>
          </cell>
          <cell r="K243">
            <v>2</v>
          </cell>
          <cell r="L243">
            <v>0</v>
          </cell>
          <cell r="M243">
            <v>0</v>
          </cell>
          <cell r="N243">
            <v>0</v>
          </cell>
          <cell r="O243">
            <v>1</v>
          </cell>
          <cell r="P243">
            <v>0</v>
          </cell>
          <cell r="Q243">
            <v>0</v>
          </cell>
          <cell r="R243">
            <v>0</v>
          </cell>
          <cell r="S243">
            <v>20</v>
          </cell>
          <cell r="AJ243">
            <v>14</v>
          </cell>
          <cell r="AK243">
            <v>28</v>
          </cell>
          <cell r="AL243">
            <v>160</v>
          </cell>
          <cell r="AM243">
            <v>250</v>
          </cell>
          <cell r="AN243">
            <v>0</v>
          </cell>
          <cell r="AO243">
            <v>0</v>
          </cell>
          <cell r="AP243">
            <v>138</v>
          </cell>
          <cell r="AQ243">
            <v>0</v>
          </cell>
          <cell r="AR243">
            <v>1</v>
          </cell>
          <cell r="AS243">
            <v>0</v>
          </cell>
          <cell r="AT243">
            <v>1</v>
          </cell>
          <cell r="AU243">
            <v>2</v>
          </cell>
          <cell r="AV243">
            <v>44</v>
          </cell>
          <cell r="AW243">
            <v>1</v>
          </cell>
          <cell r="AX243">
            <v>165</v>
          </cell>
          <cell r="AY243">
            <v>19</v>
          </cell>
          <cell r="BP243">
            <v>0</v>
          </cell>
          <cell r="BQ243">
            <v>0</v>
          </cell>
          <cell r="BR243">
            <v>33</v>
          </cell>
          <cell r="BS243">
            <v>134</v>
          </cell>
          <cell r="BT243">
            <v>0</v>
          </cell>
          <cell r="BU243">
            <v>0</v>
          </cell>
          <cell r="BV243">
            <v>45</v>
          </cell>
          <cell r="BW243">
            <v>4</v>
          </cell>
          <cell r="BX243">
            <v>0</v>
          </cell>
          <cell r="BY243">
            <v>1</v>
          </cell>
          <cell r="BZ243">
            <v>0</v>
          </cell>
          <cell r="CA243">
            <v>1</v>
          </cell>
          <cell r="CB243">
            <v>7</v>
          </cell>
          <cell r="CC243">
            <v>0</v>
          </cell>
          <cell r="CD243">
            <v>84</v>
          </cell>
          <cell r="CE243">
            <v>20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65</v>
          </cell>
          <cell r="DU243">
            <v>244</v>
          </cell>
          <cell r="DX243">
            <v>1429</v>
          </cell>
          <cell r="DY243">
            <v>867</v>
          </cell>
          <cell r="EB243">
            <v>478</v>
          </cell>
          <cell r="EC243">
            <v>216</v>
          </cell>
        </row>
        <row r="244">
          <cell r="B244" t="str">
            <v>Kab. Bintan</v>
          </cell>
          <cell r="C244" t="str">
            <v>Prov. Kepulauan Riau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4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</v>
          </cell>
          <cell r="Q244">
            <v>0</v>
          </cell>
          <cell r="R244">
            <v>0</v>
          </cell>
          <cell r="S244">
            <v>15</v>
          </cell>
          <cell r="AJ244">
            <v>14</v>
          </cell>
          <cell r="AK244">
            <v>6</v>
          </cell>
          <cell r="AL244">
            <v>152</v>
          </cell>
          <cell r="AM244">
            <v>353</v>
          </cell>
          <cell r="AN244">
            <v>11</v>
          </cell>
          <cell r="AO244">
            <v>0</v>
          </cell>
          <cell r="AP244">
            <v>234</v>
          </cell>
          <cell r="AQ244">
            <v>3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10</v>
          </cell>
          <cell r="AW244">
            <v>0</v>
          </cell>
          <cell r="AX244">
            <v>53</v>
          </cell>
          <cell r="AY244">
            <v>0</v>
          </cell>
          <cell r="BP244">
            <v>3</v>
          </cell>
          <cell r="BQ244">
            <v>10</v>
          </cell>
          <cell r="BR244">
            <v>73</v>
          </cell>
          <cell r="BS244">
            <v>188</v>
          </cell>
          <cell r="BT244">
            <v>2</v>
          </cell>
          <cell r="BU244">
            <v>0</v>
          </cell>
          <cell r="BV244">
            <v>101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3</v>
          </cell>
          <cell r="CC244">
            <v>0</v>
          </cell>
          <cell r="CD244">
            <v>31</v>
          </cell>
          <cell r="CE244">
            <v>1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16</v>
          </cell>
          <cell r="DU244">
            <v>137</v>
          </cell>
          <cell r="DX244">
            <v>1490</v>
          </cell>
          <cell r="DY244">
            <v>986</v>
          </cell>
          <cell r="EB244">
            <v>600</v>
          </cell>
          <cell r="EC244">
            <v>48</v>
          </cell>
        </row>
        <row r="245">
          <cell r="B245" t="str">
            <v>Kab. Karimun</v>
          </cell>
          <cell r="C245" t="str">
            <v>Prov. Kepulauan Riau</v>
          </cell>
          <cell r="D245">
            <v>0</v>
          </cell>
          <cell r="E245">
            <v>0</v>
          </cell>
          <cell r="F245">
            <v>0</v>
          </cell>
          <cell r="G245">
            <v>7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1</v>
          </cell>
          <cell r="R245">
            <v>0</v>
          </cell>
          <cell r="S245">
            <v>23</v>
          </cell>
          <cell r="AJ245">
            <v>28</v>
          </cell>
          <cell r="AK245">
            <v>7</v>
          </cell>
          <cell r="AL245">
            <v>128</v>
          </cell>
          <cell r="AM245">
            <v>517</v>
          </cell>
          <cell r="AN245">
            <v>37</v>
          </cell>
          <cell r="AO245">
            <v>0</v>
          </cell>
          <cell r="AP245">
            <v>448</v>
          </cell>
          <cell r="AQ245">
            <v>13</v>
          </cell>
          <cell r="AR245">
            <v>0</v>
          </cell>
          <cell r="AS245">
            <v>0</v>
          </cell>
          <cell r="AT245">
            <v>2</v>
          </cell>
          <cell r="AU245">
            <v>6</v>
          </cell>
          <cell r="AV245">
            <v>12</v>
          </cell>
          <cell r="AW245">
            <v>0</v>
          </cell>
          <cell r="AX245">
            <v>152</v>
          </cell>
          <cell r="AY245">
            <v>34</v>
          </cell>
          <cell r="BP245">
            <v>6</v>
          </cell>
          <cell r="BQ245">
            <v>2</v>
          </cell>
          <cell r="BR245">
            <v>73</v>
          </cell>
          <cell r="BS245">
            <v>191</v>
          </cell>
          <cell r="BT245">
            <v>5</v>
          </cell>
          <cell r="BU245">
            <v>0</v>
          </cell>
          <cell r="BV245">
            <v>204</v>
          </cell>
          <cell r="BW245">
            <v>5</v>
          </cell>
          <cell r="BX245">
            <v>0</v>
          </cell>
          <cell r="BY245">
            <v>0</v>
          </cell>
          <cell r="BZ245">
            <v>1</v>
          </cell>
          <cell r="CA245">
            <v>2</v>
          </cell>
          <cell r="CB245">
            <v>7</v>
          </cell>
          <cell r="CC245">
            <v>0</v>
          </cell>
          <cell r="CD245">
            <v>86</v>
          </cell>
          <cell r="CE245">
            <v>17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63</v>
          </cell>
          <cell r="DU245">
            <v>247</v>
          </cell>
          <cell r="DX245">
            <v>1965</v>
          </cell>
          <cell r="DY245">
            <v>688</v>
          </cell>
          <cell r="EB245">
            <v>845</v>
          </cell>
          <cell r="EC245">
            <v>147</v>
          </cell>
        </row>
        <row r="246">
          <cell r="B246" t="str">
            <v>Kab. Kepulauan Anambas</v>
          </cell>
          <cell r="C246" t="str">
            <v>Prov. Kepulauan Riau</v>
          </cell>
          <cell r="D246">
            <v>0</v>
          </cell>
          <cell r="E246">
            <v>0</v>
          </cell>
          <cell r="F246">
            <v>0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AJ246">
            <v>17</v>
          </cell>
          <cell r="AK246">
            <v>6</v>
          </cell>
          <cell r="AL246">
            <v>108</v>
          </cell>
          <cell r="AM246">
            <v>104</v>
          </cell>
          <cell r="AN246">
            <v>12</v>
          </cell>
          <cell r="AO246">
            <v>0</v>
          </cell>
          <cell r="AP246">
            <v>173</v>
          </cell>
          <cell r="AQ246">
            <v>12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2</v>
          </cell>
          <cell r="AY246">
            <v>0</v>
          </cell>
          <cell r="BP246">
            <v>3</v>
          </cell>
          <cell r="BQ246">
            <v>0</v>
          </cell>
          <cell r="BR246">
            <v>55</v>
          </cell>
          <cell r="BS246">
            <v>42</v>
          </cell>
          <cell r="BT246">
            <v>3</v>
          </cell>
          <cell r="BU246">
            <v>0</v>
          </cell>
          <cell r="BV246">
            <v>159</v>
          </cell>
          <cell r="BW246">
            <v>2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9</v>
          </cell>
          <cell r="CE246">
            <v>1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53</v>
          </cell>
          <cell r="DU246">
            <v>84</v>
          </cell>
          <cell r="DX246">
            <v>763</v>
          </cell>
          <cell r="DY246">
            <v>524</v>
          </cell>
          <cell r="EB246">
            <v>350</v>
          </cell>
          <cell r="EC246">
            <v>14</v>
          </cell>
        </row>
        <row r="247">
          <cell r="B247" t="str">
            <v>Kab. Lingga</v>
          </cell>
          <cell r="C247" t="str">
            <v>Prov. Kepulauan Riau</v>
          </cell>
          <cell r="D247">
            <v>0</v>
          </cell>
          <cell r="E247">
            <v>0</v>
          </cell>
          <cell r="F247">
            <v>0</v>
          </cell>
          <cell r="G247">
            <v>14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1</v>
          </cell>
          <cell r="AJ247">
            <v>19</v>
          </cell>
          <cell r="AK247">
            <v>4</v>
          </cell>
          <cell r="AL247">
            <v>257</v>
          </cell>
          <cell r="AM247">
            <v>360</v>
          </cell>
          <cell r="AN247">
            <v>11</v>
          </cell>
          <cell r="AO247">
            <v>0</v>
          </cell>
          <cell r="AP247">
            <v>162</v>
          </cell>
          <cell r="AQ247">
            <v>1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1</v>
          </cell>
          <cell r="AW247">
            <v>0</v>
          </cell>
          <cell r="AX247">
            <v>28</v>
          </cell>
          <cell r="AY247">
            <v>0</v>
          </cell>
          <cell r="BP247">
            <v>4</v>
          </cell>
          <cell r="BQ247">
            <v>4</v>
          </cell>
          <cell r="BR247">
            <v>104</v>
          </cell>
          <cell r="BS247">
            <v>87</v>
          </cell>
          <cell r="BT247">
            <v>1</v>
          </cell>
          <cell r="BU247">
            <v>0</v>
          </cell>
          <cell r="BV247">
            <v>77</v>
          </cell>
          <cell r="BW247">
            <v>3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2</v>
          </cell>
          <cell r="CC247">
            <v>0</v>
          </cell>
          <cell r="CD247">
            <v>7</v>
          </cell>
          <cell r="CE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24</v>
          </cell>
          <cell r="DU247">
            <v>29</v>
          </cell>
          <cell r="DX247">
            <v>1522</v>
          </cell>
          <cell r="DY247">
            <v>202</v>
          </cell>
          <cell r="EB247">
            <v>560</v>
          </cell>
          <cell r="EC247">
            <v>24</v>
          </cell>
        </row>
        <row r="248">
          <cell r="B248" t="str">
            <v>Kab. Natuna</v>
          </cell>
          <cell r="C248" t="str">
            <v>Prov. Kepulauan Riau</v>
          </cell>
          <cell r="D248">
            <v>0</v>
          </cell>
          <cell r="E248">
            <v>1</v>
          </cell>
          <cell r="F248">
            <v>0</v>
          </cell>
          <cell r="G248">
            <v>7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3</v>
          </cell>
          <cell r="AJ248">
            <v>22</v>
          </cell>
          <cell r="AK248">
            <v>5</v>
          </cell>
          <cell r="AL248">
            <v>161</v>
          </cell>
          <cell r="AM248">
            <v>226</v>
          </cell>
          <cell r="AN248">
            <v>27</v>
          </cell>
          <cell r="AO248">
            <v>0</v>
          </cell>
          <cell r="AP248">
            <v>250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0</v>
          </cell>
          <cell r="BP248">
            <v>5</v>
          </cell>
          <cell r="BQ248">
            <v>1</v>
          </cell>
          <cell r="BR248">
            <v>109</v>
          </cell>
          <cell r="BS248">
            <v>81</v>
          </cell>
          <cell r="BT248">
            <v>7</v>
          </cell>
          <cell r="BU248">
            <v>0</v>
          </cell>
          <cell r="BV248">
            <v>87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2</v>
          </cell>
          <cell r="CB248">
            <v>0</v>
          </cell>
          <cell r="CC248">
            <v>0</v>
          </cell>
          <cell r="CD248">
            <v>11</v>
          </cell>
          <cell r="CE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98</v>
          </cell>
          <cell r="DU248">
            <v>177</v>
          </cell>
          <cell r="DX248">
            <v>1022</v>
          </cell>
          <cell r="DY248">
            <v>267</v>
          </cell>
          <cell r="EB248">
            <v>396</v>
          </cell>
          <cell r="EC248">
            <v>18</v>
          </cell>
        </row>
        <row r="249">
          <cell r="B249" t="str">
            <v>Kota Batam</v>
          </cell>
          <cell r="C249" t="str">
            <v>Prov. Kepulauan Riau</v>
          </cell>
          <cell r="D249">
            <v>0</v>
          </cell>
          <cell r="E249">
            <v>1</v>
          </cell>
          <cell r="F249">
            <v>0</v>
          </cell>
          <cell r="G249">
            <v>22</v>
          </cell>
          <cell r="H249">
            <v>0</v>
          </cell>
          <cell r="I249">
            <v>1</v>
          </cell>
          <cell r="J249">
            <v>0</v>
          </cell>
          <cell r="K249">
            <v>0</v>
          </cell>
          <cell r="L249">
            <v>0</v>
          </cell>
          <cell r="M249">
            <v>1</v>
          </cell>
          <cell r="N249">
            <v>0</v>
          </cell>
          <cell r="O249">
            <v>3</v>
          </cell>
          <cell r="P249">
            <v>0</v>
          </cell>
          <cell r="Q249">
            <v>3</v>
          </cell>
          <cell r="R249">
            <v>0</v>
          </cell>
          <cell r="S249">
            <v>149</v>
          </cell>
          <cell r="AJ249">
            <v>15</v>
          </cell>
          <cell r="AK249">
            <v>3</v>
          </cell>
          <cell r="AL249">
            <v>206</v>
          </cell>
          <cell r="AM249">
            <v>743</v>
          </cell>
          <cell r="AN249">
            <v>26</v>
          </cell>
          <cell r="AO249">
            <v>0</v>
          </cell>
          <cell r="AP249">
            <v>955</v>
          </cell>
          <cell r="AQ249">
            <v>1</v>
          </cell>
          <cell r="AR249">
            <v>0</v>
          </cell>
          <cell r="AS249">
            <v>0</v>
          </cell>
          <cell r="AT249">
            <v>5</v>
          </cell>
          <cell r="AU249">
            <v>5</v>
          </cell>
          <cell r="AV249">
            <v>161</v>
          </cell>
          <cell r="AW249">
            <v>5</v>
          </cell>
          <cell r="AX249">
            <v>2095</v>
          </cell>
          <cell r="AY249">
            <v>311</v>
          </cell>
          <cell r="BP249">
            <v>0</v>
          </cell>
          <cell r="BQ249">
            <v>5</v>
          </cell>
          <cell r="BR249">
            <v>197</v>
          </cell>
          <cell r="BS249">
            <v>384</v>
          </cell>
          <cell r="BT249">
            <v>4</v>
          </cell>
          <cell r="BU249">
            <v>0</v>
          </cell>
          <cell r="BV249">
            <v>528</v>
          </cell>
          <cell r="BW249">
            <v>9</v>
          </cell>
          <cell r="BX249">
            <v>0</v>
          </cell>
          <cell r="BY249">
            <v>0</v>
          </cell>
          <cell r="BZ249">
            <v>3</v>
          </cell>
          <cell r="CA249">
            <v>1</v>
          </cell>
          <cell r="CB249">
            <v>25</v>
          </cell>
          <cell r="CC249">
            <v>0</v>
          </cell>
          <cell r="CD249">
            <v>859</v>
          </cell>
          <cell r="CE249">
            <v>130</v>
          </cell>
          <cell r="CV249">
            <v>0</v>
          </cell>
          <cell r="CW249">
            <v>0</v>
          </cell>
          <cell r="CX249">
            <v>0</v>
          </cell>
          <cell r="CY249">
            <v>1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1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1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93</v>
          </cell>
          <cell r="DU249">
            <v>1410</v>
          </cell>
          <cell r="DX249">
            <v>4988</v>
          </cell>
          <cell r="DY249">
            <v>1319</v>
          </cell>
          <cell r="EB249">
            <v>2653</v>
          </cell>
          <cell r="EC249">
            <v>1486</v>
          </cell>
        </row>
        <row r="250">
          <cell r="B250" t="str">
            <v>Kota Tanjungpinang</v>
          </cell>
          <cell r="C250" t="str">
            <v>Prov. Kepulauan Riau</v>
          </cell>
          <cell r="D250">
            <v>0</v>
          </cell>
          <cell r="E250">
            <v>0</v>
          </cell>
          <cell r="F250">
            <v>0</v>
          </cell>
          <cell r="G250">
            <v>11</v>
          </cell>
          <cell r="H250">
            <v>0</v>
          </cell>
          <cell r="I250">
            <v>0</v>
          </cell>
          <cell r="J250">
            <v>0</v>
          </cell>
          <cell r="K250">
            <v>3</v>
          </cell>
          <cell r="L250">
            <v>0</v>
          </cell>
          <cell r="M250">
            <v>1</v>
          </cell>
          <cell r="N250">
            <v>0</v>
          </cell>
          <cell r="O250">
            <v>4</v>
          </cell>
          <cell r="P250">
            <v>0</v>
          </cell>
          <cell r="Q250">
            <v>0</v>
          </cell>
          <cell r="R250">
            <v>0</v>
          </cell>
          <cell r="S250">
            <v>23</v>
          </cell>
          <cell r="AJ250">
            <v>15</v>
          </cell>
          <cell r="AK250">
            <v>36</v>
          </cell>
          <cell r="AL250">
            <v>126</v>
          </cell>
          <cell r="AM250">
            <v>305</v>
          </cell>
          <cell r="AN250">
            <v>15</v>
          </cell>
          <cell r="AO250">
            <v>0</v>
          </cell>
          <cell r="AP250">
            <v>191</v>
          </cell>
          <cell r="AQ250">
            <v>4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30</v>
          </cell>
          <cell r="AW250">
            <v>0</v>
          </cell>
          <cell r="AX250">
            <v>242</v>
          </cell>
          <cell r="AY250">
            <v>15</v>
          </cell>
          <cell r="BP250">
            <v>2</v>
          </cell>
          <cell r="BQ250">
            <v>11</v>
          </cell>
          <cell r="BR250">
            <v>27</v>
          </cell>
          <cell r="BS250">
            <v>168</v>
          </cell>
          <cell r="BT250">
            <v>4</v>
          </cell>
          <cell r="BU250">
            <v>0</v>
          </cell>
          <cell r="BV250">
            <v>110</v>
          </cell>
          <cell r="BW250">
            <v>2</v>
          </cell>
          <cell r="BX250">
            <v>0</v>
          </cell>
          <cell r="BY250">
            <v>0</v>
          </cell>
          <cell r="BZ250">
            <v>0</v>
          </cell>
          <cell r="CA250">
            <v>1</v>
          </cell>
          <cell r="CB250">
            <v>4</v>
          </cell>
          <cell r="CC250">
            <v>0</v>
          </cell>
          <cell r="CD250">
            <v>88</v>
          </cell>
          <cell r="CE250">
            <v>11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38</v>
          </cell>
          <cell r="DU250">
            <v>113</v>
          </cell>
          <cell r="DX250">
            <v>1375</v>
          </cell>
          <cell r="DY250">
            <v>358</v>
          </cell>
          <cell r="EB250">
            <v>667</v>
          </cell>
          <cell r="EC250">
            <v>204</v>
          </cell>
        </row>
        <row r="251">
          <cell r="B251" t="str">
            <v>Kab. Lampung Barat</v>
          </cell>
          <cell r="C251" t="str">
            <v>Prov. Lampung</v>
          </cell>
          <cell r="D251">
            <v>0</v>
          </cell>
          <cell r="E251">
            <v>0</v>
          </cell>
          <cell r="F251">
            <v>0</v>
          </cell>
          <cell r="G251">
            <v>20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7</v>
          </cell>
          <cell r="AJ251">
            <v>27</v>
          </cell>
          <cell r="AK251">
            <v>27</v>
          </cell>
          <cell r="AL251">
            <v>194</v>
          </cell>
          <cell r="AM251">
            <v>571</v>
          </cell>
          <cell r="AN251">
            <v>51</v>
          </cell>
          <cell r="AO251">
            <v>0</v>
          </cell>
          <cell r="AP251">
            <v>403</v>
          </cell>
          <cell r="AQ251">
            <v>2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31</v>
          </cell>
          <cell r="AW251">
            <v>0</v>
          </cell>
          <cell r="AX251">
            <v>47</v>
          </cell>
          <cell r="AY251">
            <v>5</v>
          </cell>
          <cell r="BP251">
            <v>3</v>
          </cell>
          <cell r="BQ251">
            <v>3</v>
          </cell>
          <cell r="BR251">
            <v>85</v>
          </cell>
          <cell r="BS251">
            <v>253</v>
          </cell>
          <cell r="BT251">
            <v>26</v>
          </cell>
          <cell r="BU251">
            <v>0</v>
          </cell>
          <cell r="BV251">
            <v>384</v>
          </cell>
          <cell r="BW251">
            <v>1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8</v>
          </cell>
          <cell r="CC251">
            <v>0</v>
          </cell>
          <cell r="CD251">
            <v>27</v>
          </cell>
          <cell r="CE251">
            <v>8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98</v>
          </cell>
          <cell r="DU251">
            <v>221</v>
          </cell>
          <cell r="DX251">
            <v>2513</v>
          </cell>
          <cell r="DY251">
            <v>1434</v>
          </cell>
          <cell r="EB251">
            <v>982</v>
          </cell>
          <cell r="EC251">
            <v>117</v>
          </cell>
        </row>
        <row r="252">
          <cell r="B252" t="str">
            <v>Kab. Lampung Selatan</v>
          </cell>
          <cell r="C252" t="str">
            <v>Prov. Lampung</v>
          </cell>
          <cell r="D252">
            <v>0</v>
          </cell>
          <cell r="E252">
            <v>0</v>
          </cell>
          <cell r="F252">
            <v>0</v>
          </cell>
          <cell r="G252">
            <v>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2</v>
          </cell>
          <cell r="N252">
            <v>0</v>
          </cell>
          <cell r="O252">
            <v>25</v>
          </cell>
          <cell r="P252">
            <v>0</v>
          </cell>
          <cell r="Q252">
            <v>3</v>
          </cell>
          <cell r="R252">
            <v>0</v>
          </cell>
          <cell r="S252">
            <v>72</v>
          </cell>
          <cell r="AJ252">
            <v>38</v>
          </cell>
          <cell r="AK252">
            <v>109</v>
          </cell>
          <cell r="AL252">
            <v>370</v>
          </cell>
          <cell r="AM252">
            <v>1274</v>
          </cell>
          <cell r="AN252">
            <v>141</v>
          </cell>
          <cell r="AO252">
            <v>0</v>
          </cell>
          <cell r="AP252">
            <v>1329</v>
          </cell>
          <cell r="AQ252">
            <v>5</v>
          </cell>
          <cell r="AR252">
            <v>0</v>
          </cell>
          <cell r="AS252">
            <v>0</v>
          </cell>
          <cell r="AT252">
            <v>0</v>
          </cell>
          <cell r="AU252">
            <v>1</v>
          </cell>
          <cell r="AV252">
            <v>20</v>
          </cell>
          <cell r="AW252">
            <v>0</v>
          </cell>
          <cell r="AX252">
            <v>138</v>
          </cell>
          <cell r="AY252">
            <v>14</v>
          </cell>
          <cell r="BP252">
            <v>8</v>
          </cell>
          <cell r="BQ252">
            <v>13</v>
          </cell>
          <cell r="BR252">
            <v>170</v>
          </cell>
          <cell r="BS252">
            <v>469</v>
          </cell>
          <cell r="BT252">
            <v>18</v>
          </cell>
          <cell r="BU252">
            <v>0</v>
          </cell>
          <cell r="BV252">
            <v>376</v>
          </cell>
          <cell r="BW252">
            <v>6</v>
          </cell>
          <cell r="BX252">
            <v>0</v>
          </cell>
          <cell r="BY252">
            <v>2</v>
          </cell>
          <cell r="BZ252">
            <v>2</v>
          </cell>
          <cell r="CA252">
            <v>41</v>
          </cell>
          <cell r="CB252">
            <v>49</v>
          </cell>
          <cell r="CC252">
            <v>8</v>
          </cell>
          <cell r="CD252">
            <v>410</v>
          </cell>
          <cell r="CE252">
            <v>109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14</v>
          </cell>
          <cell r="DU252">
            <v>830</v>
          </cell>
          <cell r="DX252">
            <v>7945</v>
          </cell>
          <cell r="DY252">
            <v>354</v>
          </cell>
          <cell r="EB252">
            <v>1771</v>
          </cell>
          <cell r="EC252">
            <v>1144</v>
          </cell>
        </row>
        <row r="253">
          <cell r="B253" t="str">
            <v>Kab. Lampung Tengah</v>
          </cell>
          <cell r="C253" t="str">
            <v>Prov. Lampung</v>
          </cell>
          <cell r="D253">
            <v>0</v>
          </cell>
          <cell r="E253">
            <v>0</v>
          </cell>
          <cell r="F253">
            <v>0</v>
          </cell>
          <cell r="G253">
            <v>18</v>
          </cell>
          <cell r="H253">
            <v>0</v>
          </cell>
          <cell r="I253">
            <v>0</v>
          </cell>
          <cell r="J253">
            <v>0</v>
          </cell>
          <cell r="K253">
            <v>2</v>
          </cell>
          <cell r="L253">
            <v>0</v>
          </cell>
          <cell r="M253">
            <v>6</v>
          </cell>
          <cell r="N253">
            <v>0</v>
          </cell>
          <cell r="O253">
            <v>45</v>
          </cell>
          <cell r="P253">
            <v>0</v>
          </cell>
          <cell r="Q253">
            <v>8</v>
          </cell>
          <cell r="R253">
            <v>0</v>
          </cell>
          <cell r="S253">
            <v>238</v>
          </cell>
          <cell r="AJ253">
            <v>66</v>
          </cell>
          <cell r="AK253">
            <v>169</v>
          </cell>
          <cell r="AL253">
            <v>559</v>
          </cell>
          <cell r="AM253">
            <v>1746</v>
          </cell>
          <cell r="AN253">
            <v>130</v>
          </cell>
          <cell r="AO253">
            <v>0</v>
          </cell>
          <cell r="AP253">
            <v>2036</v>
          </cell>
          <cell r="AQ253">
            <v>27</v>
          </cell>
          <cell r="AR253">
            <v>0</v>
          </cell>
          <cell r="AS253">
            <v>0</v>
          </cell>
          <cell r="AT253">
            <v>1</v>
          </cell>
          <cell r="AU253">
            <v>2</v>
          </cell>
          <cell r="AV253">
            <v>40</v>
          </cell>
          <cell r="AW253">
            <v>0</v>
          </cell>
          <cell r="AX253">
            <v>238</v>
          </cell>
          <cell r="AY253">
            <v>90</v>
          </cell>
          <cell r="BP253">
            <v>18</v>
          </cell>
          <cell r="BQ253">
            <v>29</v>
          </cell>
          <cell r="BR253">
            <v>174</v>
          </cell>
          <cell r="BS253">
            <v>728</v>
          </cell>
          <cell r="BT253">
            <v>21</v>
          </cell>
          <cell r="BU253">
            <v>0</v>
          </cell>
          <cell r="BV253">
            <v>464</v>
          </cell>
          <cell r="BW253">
            <v>20</v>
          </cell>
          <cell r="BX253">
            <v>0</v>
          </cell>
          <cell r="BY253">
            <v>5</v>
          </cell>
          <cell r="BZ253">
            <v>8</v>
          </cell>
          <cell r="CA253">
            <v>62</v>
          </cell>
          <cell r="CB253">
            <v>87</v>
          </cell>
          <cell r="CC253">
            <v>2</v>
          </cell>
          <cell r="CD253">
            <v>712</v>
          </cell>
          <cell r="CE253">
            <v>148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2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2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2</v>
          </cell>
          <cell r="DT253">
            <v>35</v>
          </cell>
          <cell r="DU253">
            <v>1799</v>
          </cell>
          <cell r="DX253">
            <v>10559</v>
          </cell>
          <cell r="DY253">
            <v>670</v>
          </cell>
          <cell r="EB253">
            <v>2465</v>
          </cell>
          <cell r="EC253">
            <v>1848</v>
          </cell>
        </row>
        <row r="254">
          <cell r="B254" t="str">
            <v>Kab. Lampung Timur</v>
          </cell>
          <cell r="C254" t="str">
            <v>Prov. Lampung</v>
          </cell>
          <cell r="D254">
            <v>0</v>
          </cell>
          <cell r="E254">
            <v>0</v>
          </cell>
          <cell r="F254">
            <v>0</v>
          </cell>
          <cell r="G254">
            <v>4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8</v>
          </cell>
          <cell r="N254">
            <v>0</v>
          </cell>
          <cell r="O254">
            <v>43</v>
          </cell>
          <cell r="P254">
            <v>0</v>
          </cell>
          <cell r="Q254">
            <v>8</v>
          </cell>
          <cell r="R254">
            <v>0</v>
          </cell>
          <cell r="S254">
            <v>291</v>
          </cell>
          <cell r="AJ254">
            <v>54</v>
          </cell>
          <cell r="AK254">
            <v>210</v>
          </cell>
          <cell r="AL254">
            <v>361</v>
          </cell>
          <cell r="AM254">
            <v>1651</v>
          </cell>
          <cell r="AN254">
            <v>110</v>
          </cell>
          <cell r="AO254">
            <v>1</v>
          </cell>
          <cell r="AP254">
            <v>1654</v>
          </cell>
          <cell r="AQ254">
            <v>28</v>
          </cell>
          <cell r="AR254">
            <v>0</v>
          </cell>
          <cell r="AS254">
            <v>0</v>
          </cell>
          <cell r="AT254">
            <v>0</v>
          </cell>
          <cell r="AU254">
            <v>2</v>
          </cell>
          <cell r="AV254">
            <v>25</v>
          </cell>
          <cell r="AW254">
            <v>1</v>
          </cell>
          <cell r="AX254">
            <v>169</v>
          </cell>
          <cell r="AY254">
            <v>27</v>
          </cell>
          <cell r="BP254">
            <v>14</v>
          </cell>
          <cell r="BQ254">
            <v>14</v>
          </cell>
          <cell r="BR254">
            <v>134</v>
          </cell>
          <cell r="BS254">
            <v>600</v>
          </cell>
          <cell r="BT254">
            <v>5</v>
          </cell>
          <cell r="BU254">
            <v>0</v>
          </cell>
          <cell r="BV254">
            <v>359</v>
          </cell>
          <cell r="BW254">
            <v>35</v>
          </cell>
          <cell r="BX254">
            <v>2</v>
          </cell>
          <cell r="BY254">
            <v>3</v>
          </cell>
          <cell r="BZ254">
            <v>6</v>
          </cell>
          <cell r="CA254">
            <v>68</v>
          </cell>
          <cell r="CB254">
            <v>43</v>
          </cell>
          <cell r="CC254">
            <v>1</v>
          </cell>
          <cell r="CD254">
            <v>485</v>
          </cell>
          <cell r="CE254">
            <v>219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1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2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2</v>
          </cell>
          <cell r="DT254">
            <v>9</v>
          </cell>
          <cell r="DU254">
            <v>1607</v>
          </cell>
          <cell r="DX254">
            <v>7982</v>
          </cell>
          <cell r="DY254">
            <v>1223</v>
          </cell>
          <cell r="EB254">
            <v>1901</v>
          </cell>
          <cell r="EC254">
            <v>1517</v>
          </cell>
        </row>
        <row r="255">
          <cell r="B255" t="str">
            <v>Kab. Lampung Utara</v>
          </cell>
          <cell r="C255" t="str">
            <v>Prov. Lampung</v>
          </cell>
          <cell r="D255">
            <v>0</v>
          </cell>
          <cell r="E255">
            <v>0</v>
          </cell>
          <cell r="F255">
            <v>0</v>
          </cell>
          <cell r="G255">
            <v>16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2</v>
          </cell>
          <cell r="N255">
            <v>0</v>
          </cell>
          <cell r="O255">
            <v>17</v>
          </cell>
          <cell r="P255">
            <v>0</v>
          </cell>
          <cell r="Q255">
            <v>1</v>
          </cell>
          <cell r="R255">
            <v>0</v>
          </cell>
          <cell r="S255">
            <v>53</v>
          </cell>
          <cell r="AJ255">
            <v>77</v>
          </cell>
          <cell r="AK255">
            <v>157</v>
          </cell>
          <cell r="AL255">
            <v>421</v>
          </cell>
          <cell r="AM255">
            <v>1029</v>
          </cell>
          <cell r="AN255">
            <v>208</v>
          </cell>
          <cell r="AO255">
            <v>0</v>
          </cell>
          <cell r="AP255">
            <v>1064</v>
          </cell>
          <cell r="AQ255">
            <v>6</v>
          </cell>
          <cell r="AR255">
            <v>0</v>
          </cell>
          <cell r="AS255">
            <v>0</v>
          </cell>
          <cell r="AT255">
            <v>2</v>
          </cell>
          <cell r="AU255">
            <v>4</v>
          </cell>
          <cell r="AV255">
            <v>28</v>
          </cell>
          <cell r="AW255">
            <v>0</v>
          </cell>
          <cell r="AX255">
            <v>170</v>
          </cell>
          <cell r="AY255">
            <v>40</v>
          </cell>
          <cell r="BP255">
            <v>7</v>
          </cell>
          <cell r="BQ255">
            <v>22</v>
          </cell>
          <cell r="BR255">
            <v>159</v>
          </cell>
          <cell r="BS255">
            <v>499</v>
          </cell>
          <cell r="BT255">
            <v>25</v>
          </cell>
          <cell r="BU255">
            <v>0</v>
          </cell>
          <cell r="BV255">
            <v>474</v>
          </cell>
          <cell r="BW255">
            <v>13</v>
          </cell>
          <cell r="BX255">
            <v>0</v>
          </cell>
          <cell r="BY255">
            <v>0</v>
          </cell>
          <cell r="BZ255">
            <v>0</v>
          </cell>
          <cell r="CA255">
            <v>17</v>
          </cell>
          <cell r="CB255">
            <v>27</v>
          </cell>
          <cell r="CC255">
            <v>2</v>
          </cell>
          <cell r="CD255">
            <v>180</v>
          </cell>
          <cell r="CE255">
            <v>75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2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2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2</v>
          </cell>
          <cell r="DT255">
            <v>37</v>
          </cell>
          <cell r="DU255">
            <v>707</v>
          </cell>
          <cell r="DX255">
            <v>5891</v>
          </cell>
          <cell r="DY255">
            <v>1061</v>
          </cell>
          <cell r="EB255">
            <v>1727</v>
          </cell>
          <cell r="EC255">
            <v>563</v>
          </cell>
        </row>
        <row r="256">
          <cell r="B256" t="str">
            <v>Kab. Mesuji</v>
          </cell>
          <cell r="C256" t="str">
            <v>Prov. Lampung</v>
          </cell>
          <cell r="D256">
            <v>0</v>
          </cell>
          <cell r="E256">
            <v>0</v>
          </cell>
          <cell r="F256">
            <v>0</v>
          </cell>
          <cell r="G256">
            <v>1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3</v>
          </cell>
          <cell r="AJ256">
            <v>23</v>
          </cell>
          <cell r="AK256">
            <v>33</v>
          </cell>
          <cell r="AL256">
            <v>193</v>
          </cell>
          <cell r="AM256">
            <v>263</v>
          </cell>
          <cell r="AN256">
            <v>29</v>
          </cell>
          <cell r="AO256">
            <v>0</v>
          </cell>
          <cell r="AP256">
            <v>216</v>
          </cell>
          <cell r="AQ256">
            <v>5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9</v>
          </cell>
          <cell r="AY256">
            <v>0</v>
          </cell>
          <cell r="BP256">
            <v>4</v>
          </cell>
          <cell r="BQ256">
            <v>10</v>
          </cell>
          <cell r="BR256">
            <v>96</v>
          </cell>
          <cell r="BS256">
            <v>69</v>
          </cell>
          <cell r="BT256">
            <v>6</v>
          </cell>
          <cell r="BU256">
            <v>0</v>
          </cell>
          <cell r="BV256">
            <v>139</v>
          </cell>
          <cell r="BW256">
            <v>4</v>
          </cell>
          <cell r="BX256">
            <v>0</v>
          </cell>
          <cell r="BY256">
            <v>0</v>
          </cell>
          <cell r="BZ256">
            <v>2</v>
          </cell>
          <cell r="CA256">
            <v>1</v>
          </cell>
          <cell r="CB256">
            <v>12</v>
          </cell>
          <cell r="CC256">
            <v>0</v>
          </cell>
          <cell r="CD256">
            <v>55</v>
          </cell>
          <cell r="CE256">
            <v>3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122</v>
          </cell>
          <cell r="DU256">
            <v>320</v>
          </cell>
          <cell r="DX256">
            <v>2012</v>
          </cell>
          <cell r="DY256">
            <v>679</v>
          </cell>
          <cell r="EB256">
            <v>592</v>
          </cell>
          <cell r="EC256">
            <v>205</v>
          </cell>
        </row>
        <row r="257">
          <cell r="B257" t="str">
            <v>Kab. Pesawaran</v>
          </cell>
          <cell r="C257" t="str">
            <v>Prov. Lampung</v>
          </cell>
          <cell r="D257">
            <v>0</v>
          </cell>
          <cell r="E257">
            <v>0</v>
          </cell>
          <cell r="F257">
            <v>0</v>
          </cell>
          <cell r="G257">
            <v>2</v>
          </cell>
          <cell r="H257">
            <v>0</v>
          </cell>
          <cell r="I257">
            <v>0</v>
          </cell>
          <cell r="J257">
            <v>0</v>
          </cell>
          <cell r="K257">
            <v>1</v>
          </cell>
          <cell r="L257">
            <v>0</v>
          </cell>
          <cell r="M257">
            <v>4</v>
          </cell>
          <cell r="N257">
            <v>0</v>
          </cell>
          <cell r="O257">
            <v>11</v>
          </cell>
          <cell r="P257">
            <v>0</v>
          </cell>
          <cell r="Q257">
            <v>1</v>
          </cell>
          <cell r="R257">
            <v>0</v>
          </cell>
          <cell r="S257">
            <v>25</v>
          </cell>
          <cell r="AJ257">
            <v>30</v>
          </cell>
          <cell r="AK257">
            <v>58</v>
          </cell>
          <cell r="AL257">
            <v>230</v>
          </cell>
          <cell r="AM257">
            <v>931</v>
          </cell>
          <cell r="AN257">
            <v>87</v>
          </cell>
          <cell r="AO257">
            <v>0</v>
          </cell>
          <cell r="AP257">
            <v>779</v>
          </cell>
          <cell r="AQ257">
            <v>3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10</v>
          </cell>
          <cell r="AW257">
            <v>0</v>
          </cell>
          <cell r="AX257">
            <v>32</v>
          </cell>
          <cell r="AY257">
            <v>3</v>
          </cell>
          <cell r="BP257">
            <v>6</v>
          </cell>
          <cell r="BQ257">
            <v>5</v>
          </cell>
          <cell r="BR257">
            <v>124</v>
          </cell>
          <cell r="BS257">
            <v>305</v>
          </cell>
          <cell r="BT257">
            <v>16</v>
          </cell>
          <cell r="BU257">
            <v>0</v>
          </cell>
          <cell r="BV257">
            <v>251</v>
          </cell>
          <cell r="BW257">
            <v>9</v>
          </cell>
          <cell r="BX257">
            <v>0</v>
          </cell>
          <cell r="BY257">
            <v>0</v>
          </cell>
          <cell r="BZ257">
            <v>0</v>
          </cell>
          <cell r="CA257">
            <v>14</v>
          </cell>
          <cell r="CB257">
            <v>13</v>
          </cell>
          <cell r="CC257">
            <v>1</v>
          </cell>
          <cell r="CD257">
            <v>97</v>
          </cell>
          <cell r="CE257">
            <v>51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10</v>
          </cell>
          <cell r="DU257">
            <v>424</v>
          </cell>
          <cell r="DX257">
            <v>4158</v>
          </cell>
          <cell r="DY257">
            <v>236</v>
          </cell>
          <cell r="EB257">
            <v>1078</v>
          </cell>
          <cell r="EC257">
            <v>321</v>
          </cell>
        </row>
        <row r="258">
          <cell r="B258" t="str">
            <v>Kab. Pesisir Barat</v>
          </cell>
          <cell r="C258" t="str">
            <v>Prov. Lampung</v>
          </cell>
          <cell r="D258">
            <v>0</v>
          </cell>
          <cell r="E258">
            <v>0</v>
          </cell>
          <cell r="F258">
            <v>0</v>
          </cell>
          <cell r="G258">
            <v>1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5</v>
          </cell>
          <cell r="P258">
            <v>0</v>
          </cell>
          <cell r="Q258">
            <v>0</v>
          </cell>
          <cell r="R258">
            <v>0</v>
          </cell>
          <cell r="S258">
            <v>1</v>
          </cell>
          <cell r="AJ258">
            <v>38</v>
          </cell>
          <cell r="AK258">
            <v>29</v>
          </cell>
          <cell r="AL258">
            <v>188</v>
          </cell>
          <cell r="AM258">
            <v>249</v>
          </cell>
          <cell r="AN258">
            <v>105</v>
          </cell>
          <cell r="AO258">
            <v>0</v>
          </cell>
          <cell r="AP258">
            <v>356</v>
          </cell>
          <cell r="AQ258">
            <v>1</v>
          </cell>
          <cell r="AR258">
            <v>0</v>
          </cell>
          <cell r="AS258">
            <v>0</v>
          </cell>
          <cell r="AT258">
            <v>0</v>
          </cell>
          <cell r="AU258">
            <v>2</v>
          </cell>
          <cell r="AV258">
            <v>5</v>
          </cell>
          <cell r="AW258">
            <v>1</v>
          </cell>
          <cell r="AX258">
            <v>8</v>
          </cell>
          <cell r="AY258">
            <v>0</v>
          </cell>
          <cell r="BP258">
            <v>4</v>
          </cell>
          <cell r="BQ258">
            <v>6</v>
          </cell>
          <cell r="BR258">
            <v>116</v>
          </cell>
          <cell r="BS258">
            <v>111</v>
          </cell>
          <cell r="BT258">
            <v>21</v>
          </cell>
          <cell r="BU258">
            <v>0</v>
          </cell>
          <cell r="BV258">
            <v>313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1</v>
          </cell>
          <cell r="CB258">
            <v>5</v>
          </cell>
          <cell r="CC258">
            <v>0</v>
          </cell>
          <cell r="CD258">
            <v>22</v>
          </cell>
          <cell r="CE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12</v>
          </cell>
          <cell r="DU258">
            <v>203</v>
          </cell>
          <cell r="DX258">
            <v>1667</v>
          </cell>
          <cell r="DY258">
            <v>767</v>
          </cell>
          <cell r="EB258">
            <v>625</v>
          </cell>
          <cell r="EC258">
            <v>88</v>
          </cell>
        </row>
        <row r="259">
          <cell r="B259" t="str">
            <v>Kab. Pringsewu</v>
          </cell>
          <cell r="C259" t="str">
            <v>Prov. Lampung</v>
          </cell>
          <cell r="D259">
            <v>0</v>
          </cell>
          <cell r="E259">
            <v>0</v>
          </cell>
          <cell r="F259">
            <v>0</v>
          </cell>
          <cell r="G259">
            <v>10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1</v>
          </cell>
          <cell r="N259">
            <v>0</v>
          </cell>
          <cell r="O259">
            <v>13</v>
          </cell>
          <cell r="P259">
            <v>0</v>
          </cell>
          <cell r="Q259">
            <v>1</v>
          </cell>
          <cell r="R259">
            <v>0</v>
          </cell>
          <cell r="S259">
            <v>56</v>
          </cell>
          <cell r="AJ259">
            <v>20</v>
          </cell>
          <cell r="AK259">
            <v>79</v>
          </cell>
          <cell r="AL259">
            <v>179</v>
          </cell>
          <cell r="AM259">
            <v>806</v>
          </cell>
          <cell r="AN259">
            <v>50</v>
          </cell>
          <cell r="AO259">
            <v>0</v>
          </cell>
          <cell r="AP259">
            <v>520</v>
          </cell>
          <cell r="AQ259">
            <v>2</v>
          </cell>
          <cell r="AR259">
            <v>0</v>
          </cell>
          <cell r="AS259">
            <v>1</v>
          </cell>
          <cell r="AT259">
            <v>0</v>
          </cell>
          <cell r="AU259">
            <v>5</v>
          </cell>
          <cell r="AV259">
            <v>6</v>
          </cell>
          <cell r="AW259">
            <v>0</v>
          </cell>
          <cell r="AX259">
            <v>67</v>
          </cell>
          <cell r="AY259">
            <v>28</v>
          </cell>
          <cell r="BP259">
            <v>2</v>
          </cell>
          <cell r="BQ259">
            <v>22</v>
          </cell>
          <cell r="BR259">
            <v>85</v>
          </cell>
          <cell r="BS259">
            <v>368</v>
          </cell>
          <cell r="BT259">
            <v>8</v>
          </cell>
          <cell r="BU259">
            <v>0</v>
          </cell>
          <cell r="BV259">
            <v>172</v>
          </cell>
          <cell r="BW259">
            <v>9</v>
          </cell>
          <cell r="BX259">
            <v>1</v>
          </cell>
          <cell r="BY259">
            <v>1</v>
          </cell>
          <cell r="BZ259">
            <v>2</v>
          </cell>
          <cell r="CA259">
            <v>17</v>
          </cell>
          <cell r="CB259">
            <v>10</v>
          </cell>
          <cell r="CC259">
            <v>3</v>
          </cell>
          <cell r="CD259">
            <v>138</v>
          </cell>
          <cell r="CE259">
            <v>78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39</v>
          </cell>
          <cell r="DU259">
            <v>443</v>
          </cell>
          <cell r="DX259">
            <v>3564</v>
          </cell>
          <cell r="DY259">
            <v>426</v>
          </cell>
          <cell r="EB259">
            <v>1044</v>
          </cell>
          <cell r="EC259">
            <v>398</v>
          </cell>
        </row>
        <row r="260">
          <cell r="B260" t="str">
            <v>Kab. Tanggamus</v>
          </cell>
          <cell r="C260" t="str">
            <v>Prov. Lampung</v>
          </cell>
          <cell r="D260">
            <v>0</v>
          </cell>
          <cell r="E260">
            <v>1</v>
          </cell>
          <cell r="F260">
            <v>0</v>
          </cell>
          <cell r="G260">
            <v>8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11</v>
          </cell>
          <cell r="P260">
            <v>0</v>
          </cell>
          <cell r="Q260">
            <v>1</v>
          </cell>
          <cell r="R260">
            <v>0</v>
          </cell>
          <cell r="S260">
            <v>38</v>
          </cell>
          <cell r="AJ260">
            <v>41</v>
          </cell>
          <cell r="AK260">
            <v>57</v>
          </cell>
          <cell r="AL260">
            <v>269</v>
          </cell>
          <cell r="AM260">
            <v>1415</v>
          </cell>
          <cell r="AN260">
            <v>168</v>
          </cell>
          <cell r="AO260">
            <v>2</v>
          </cell>
          <cell r="AP260">
            <v>1016</v>
          </cell>
          <cell r="AQ260">
            <v>3</v>
          </cell>
          <cell r="AR260">
            <v>0</v>
          </cell>
          <cell r="AS260">
            <v>0</v>
          </cell>
          <cell r="AT260">
            <v>2</v>
          </cell>
          <cell r="AU260">
            <v>6</v>
          </cell>
          <cell r="AV260">
            <v>8</v>
          </cell>
          <cell r="AW260">
            <v>2</v>
          </cell>
          <cell r="AX260">
            <v>60</v>
          </cell>
          <cell r="AY260">
            <v>9</v>
          </cell>
          <cell r="BP260">
            <v>6</v>
          </cell>
          <cell r="BQ260">
            <v>13</v>
          </cell>
          <cell r="BR260">
            <v>121</v>
          </cell>
          <cell r="BS260">
            <v>335</v>
          </cell>
          <cell r="BT260">
            <v>29</v>
          </cell>
          <cell r="BU260">
            <v>0</v>
          </cell>
          <cell r="BV260">
            <v>387</v>
          </cell>
          <cell r="BW260">
            <v>8</v>
          </cell>
          <cell r="BX260">
            <v>0</v>
          </cell>
          <cell r="BY260">
            <v>1</v>
          </cell>
          <cell r="BZ260">
            <v>4</v>
          </cell>
          <cell r="CA260">
            <v>11</v>
          </cell>
          <cell r="CB260">
            <v>23</v>
          </cell>
          <cell r="CC260">
            <v>4</v>
          </cell>
          <cell r="CD260">
            <v>218</v>
          </cell>
          <cell r="CE260">
            <v>65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26</v>
          </cell>
          <cell r="DU260">
            <v>430</v>
          </cell>
          <cell r="DX260">
            <v>5512</v>
          </cell>
          <cell r="DY260">
            <v>289</v>
          </cell>
          <cell r="EB260">
            <v>1274</v>
          </cell>
          <cell r="EC260">
            <v>468</v>
          </cell>
        </row>
        <row r="261">
          <cell r="B261" t="str">
            <v>Kab. Tulang Bawang</v>
          </cell>
          <cell r="C261" t="str">
            <v>Prov. Lampung</v>
          </cell>
          <cell r="D261">
            <v>0</v>
          </cell>
          <cell r="E261">
            <v>0</v>
          </cell>
          <cell r="F261">
            <v>0</v>
          </cell>
          <cell r="G261">
            <v>4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2</v>
          </cell>
          <cell r="P261">
            <v>0</v>
          </cell>
          <cell r="Q261">
            <v>1</v>
          </cell>
          <cell r="R261">
            <v>0</v>
          </cell>
          <cell r="S261">
            <v>61</v>
          </cell>
          <cell r="AJ261">
            <v>32</v>
          </cell>
          <cell r="AK261">
            <v>27</v>
          </cell>
          <cell r="AL261">
            <v>205</v>
          </cell>
          <cell r="AM261">
            <v>479</v>
          </cell>
          <cell r="AN261">
            <v>50</v>
          </cell>
          <cell r="AO261">
            <v>0</v>
          </cell>
          <cell r="AP261">
            <v>455</v>
          </cell>
          <cell r="AQ261">
            <v>10</v>
          </cell>
          <cell r="AR261">
            <v>0</v>
          </cell>
          <cell r="AS261">
            <v>0</v>
          </cell>
          <cell r="AT261">
            <v>1</v>
          </cell>
          <cell r="AU261">
            <v>0</v>
          </cell>
          <cell r="AV261">
            <v>44</v>
          </cell>
          <cell r="AW261">
            <v>0</v>
          </cell>
          <cell r="AX261">
            <v>137</v>
          </cell>
          <cell r="AY261">
            <v>51</v>
          </cell>
          <cell r="BP261">
            <v>6</v>
          </cell>
          <cell r="BQ261">
            <v>3</v>
          </cell>
          <cell r="BR261">
            <v>119</v>
          </cell>
          <cell r="BS261">
            <v>171</v>
          </cell>
          <cell r="BT261">
            <v>19</v>
          </cell>
          <cell r="BU261">
            <v>0</v>
          </cell>
          <cell r="BV261">
            <v>286</v>
          </cell>
          <cell r="BW261">
            <v>7</v>
          </cell>
          <cell r="BX261">
            <v>0</v>
          </cell>
          <cell r="BY261">
            <v>0</v>
          </cell>
          <cell r="BZ261">
            <v>2</v>
          </cell>
          <cell r="CA261">
            <v>3</v>
          </cell>
          <cell r="CB261">
            <v>17</v>
          </cell>
          <cell r="CC261">
            <v>0</v>
          </cell>
          <cell r="CD261">
            <v>153</v>
          </cell>
          <cell r="CE261">
            <v>44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27</v>
          </cell>
          <cell r="DU261">
            <v>561</v>
          </cell>
          <cell r="DX261">
            <v>3246</v>
          </cell>
          <cell r="DY261">
            <v>415</v>
          </cell>
          <cell r="EB261">
            <v>1165</v>
          </cell>
          <cell r="EC261">
            <v>498</v>
          </cell>
        </row>
        <row r="262">
          <cell r="B262" t="str">
            <v>Kab. Tulang Bawang Barat</v>
          </cell>
          <cell r="C262" t="str">
            <v>Prov. Lampung</v>
          </cell>
          <cell r="D262">
            <v>0</v>
          </cell>
          <cell r="E262">
            <v>0</v>
          </cell>
          <cell r="F262">
            <v>0</v>
          </cell>
          <cell r="G262">
            <v>2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3</v>
          </cell>
          <cell r="N262">
            <v>0</v>
          </cell>
          <cell r="O262">
            <v>5</v>
          </cell>
          <cell r="P262">
            <v>0</v>
          </cell>
          <cell r="Q262">
            <v>3</v>
          </cell>
          <cell r="R262">
            <v>0</v>
          </cell>
          <cell r="S262">
            <v>13</v>
          </cell>
          <cell r="AJ262">
            <v>21</v>
          </cell>
          <cell r="AK262">
            <v>57</v>
          </cell>
          <cell r="AL262">
            <v>170</v>
          </cell>
          <cell r="AM262">
            <v>571</v>
          </cell>
          <cell r="AN262">
            <v>42</v>
          </cell>
          <cell r="AO262">
            <v>1</v>
          </cell>
          <cell r="AP262">
            <v>394</v>
          </cell>
          <cell r="AQ262">
            <v>2</v>
          </cell>
          <cell r="AR262">
            <v>0</v>
          </cell>
          <cell r="AS262">
            <v>0</v>
          </cell>
          <cell r="AT262">
            <v>1</v>
          </cell>
          <cell r="AU262">
            <v>1</v>
          </cell>
          <cell r="AV262">
            <v>1</v>
          </cell>
          <cell r="AW262">
            <v>1</v>
          </cell>
          <cell r="AX262">
            <v>67</v>
          </cell>
          <cell r="AY262">
            <v>1</v>
          </cell>
          <cell r="BP262">
            <v>6</v>
          </cell>
          <cell r="BQ262">
            <v>9</v>
          </cell>
          <cell r="BR262">
            <v>95</v>
          </cell>
          <cell r="BS262">
            <v>149</v>
          </cell>
          <cell r="BT262">
            <v>7</v>
          </cell>
          <cell r="BU262">
            <v>1</v>
          </cell>
          <cell r="BV262">
            <v>243</v>
          </cell>
          <cell r="BW262">
            <v>3</v>
          </cell>
          <cell r="BX262">
            <v>1</v>
          </cell>
          <cell r="BY262">
            <v>0</v>
          </cell>
          <cell r="BZ262">
            <v>1</v>
          </cell>
          <cell r="CA262">
            <v>1</v>
          </cell>
          <cell r="CB262">
            <v>10</v>
          </cell>
          <cell r="CC262">
            <v>0</v>
          </cell>
          <cell r="CD262">
            <v>83</v>
          </cell>
          <cell r="CE262">
            <v>17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5</v>
          </cell>
          <cell r="DU262">
            <v>384</v>
          </cell>
          <cell r="DX262">
            <v>2520</v>
          </cell>
          <cell r="DY262">
            <v>65</v>
          </cell>
          <cell r="EB262">
            <v>805</v>
          </cell>
          <cell r="EC262">
            <v>267</v>
          </cell>
        </row>
        <row r="263">
          <cell r="B263" t="str">
            <v>Kab. Way Kanan</v>
          </cell>
          <cell r="C263" t="str">
            <v>Prov. Lampung</v>
          </cell>
          <cell r="D263">
            <v>0</v>
          </cell>
          <cell r="E263">
            <v>0</v>
          </cell>
          <cell r="F263">
            <v>0</v>
          </cell>
          <cell r="G263">
            <v>10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16</v>
          </cell>
          <cell r="P263">
            <v>0</v>
          </cell>
          <cell r="Q263">
            <v>0</v>
          </cell>
          <cell r="R263">
            <v>0</v>
          </cell>
          <cell r="S263">
            <v>38</v>
          </cell>
          <cell r="AJ263">
            <v>42</v>
          </cell>
          <cell r="AK263">
            <v>48</v>
          </cell>
          <cell r="AL263">
            <v>400</v>
          </cell>
          <cell r="AM263">
            <v>792</v>
          </cell>
          <cell r="AN263">
            <v>83</v>
          </cell>
          <cell r="AO263">
            <v>0</v>
          </cell>
          <cell r="AP263">
            <v>905</v>
          </cell>
          <cell r="AQ263">
            <v>1</v>
          </cell>
          <cell r="AR263">
            <v>0</v>
          </cell>
          <cell r="AS263">
            <v>0</v>
          </cell>
          <cell r="AT263">
            <v>1</v>
          </cell>
          <cell r="AU263">
            <v>1</v>
          </cell>
          <cell r="AV263">
            <v>10</v>
          </cell>
          <cell r="AW263">
            <v>0</v>
          </cell>
          <cell r="AX263">
            <v>54</v>
          </cell>
          <cell r="AY263">
            <v>1</v>
          </cell>
          <cell r="BP263">
            <v>3</v>
          </cell>
          <cell r="BQ263">
            <v>4</v>
          </cell>
          <cell r="BR263">
            <v>136</v>
          </cell>
          <cell r="BS263">
            <v>341</v>
          </cell>
          <cell r="BT263">
            <v>14</v>
          </cell>
          <cell r="BU263">
            <v>0</v>
          </cell>
          <cell r="BV263">
            <v>426</v>
          </cell>
          <cell r="BW263">
            <v>2</v>
          </cell>
          <cell r="BX263">
            <v>0</v>
          </cell>
          <cell r="BY263">
            <v>0</v>
          </cell>
          <cell r="BZ263">
            <v>1</v>
          </cell>
          <cell r="CA263">
            <v>7</v>
          </cell>
          <cell r="CB263">
            <v>9</v>
          </cell>
          <cell r="CC263">
            <v>0</v>
          </cell>
          <cell r="CD263">
            <v>102</v>
          </cell>
          <cell r="CE263">
            <v>12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50</v>
          </cell>
          <cell r="DU263">
            <v>567</v>
          </cell>
          <cell r="DX263">
            <v>4384</v>
          </cell>
          <cell r="DY263">
            <v>490</v>
          </cell>
          <cell r="EB263">
            <v>1290</v>
          </cell>
          <cell r="EC263">
            <v>321</v>
          </cell>
        </row>
        <row r="264">
          <cell r="B264" t="str">
            <v>Kota Bandar Lampung</v>
          </cell>
          <cell r="C264" t="str">
            <v>Prov. Lampung</v>
          </cell>
          <cell r="D264">
            <v>0</v>
          </cell>
          <cell r="E264">
            <v>0</v>
          </cell>
          <cell r="F264">
            <v>0</v>
          </cell>
          <cell r="G264">
            <v>11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36</v>
          </cell>
          <cell r="N264">
            <v>0</v>
          </cell>
          <cell r="O264">
            <v>112</v>
          </cell>
          <cell r="P264">
            <v>0</v>
          </cell>
          <cell r="Q264">
            <v>7</v>
          </cell>
          <cell r="R264">
            <v>0</v>
          </cell>
          <cell r="S264">
            <v>223</v>
          </cell>
          <cell r="AJ264">
            <v>25</v>
          </cell>
          <cell r="AK264">
            <v>49</v>
          </cell>
          <cell r="AL264">
            <v>259</v>
          </cell>
          <cell r="AM264">
            <v>1121</v>
          </cell>
          <cell r="AN264">
            <v>82</v>
          </cell>
          <cell r="AO264">
            <v>0</v>
          </cell>
          <cell r="AP264">
            <v>1056</v>
          </cell>
          <cell r="AQ264">
            <v>9</v>
          </cell>
          <cell r="AR264">
            <v>0</v>
          </cell>
          <cell r="AS264">
            <v>0</v>
          </cell>
          <cell r="AT264">
            <v>1</v>
          </cell>
          <cell r="AU264">
            <v>12</v>
          </cell>
          <cell r="AV264">
            <v>51</v>
          </cell>
          <cell r="AW264">
            <v>3</v>
          </cell>
          <cell r="AX264">
            <v>940</v>
          </cell>
          <cell r="AY264">
            <v>281</v>
          </cell>
          <cell r="BP264">
            <v>14</v>
          </cell>
          <cell r="BQ264">
            <v>24</v>
          </cell>
          <cell r="BR264">
            <v>179</v>
          </cell>
          <cell r="BS264">
            <v>918</v>
          </cell>
          <cell r="BT264">
            <v>21</v>
          </cell>
          <cell r="BU264">
            <v>1</v>
          </cell>
          <cell r="BV264">
            <v>409</v>
          </cell>
          <cell r="BW264">
            <v>42</v>
          </cell>
          <cell r="BX264">
            <v>2</v>
          </cell>
          <cell r="BY264">
            <v>1</v>
          </cell>
          <cell r="BZ264">
            <v>2</v>
          </cell>
          <cell r="CA264">
            <v>78</v>
          </cell>
          <cell r="CB264">
            <v>33</v>
          </cell>
          <cell r="CC264">
            <v>0</v>
          </cell>
          <cell r="CD264">
            <v>633</v>
          </cell>
          <cell r="CE264">
            <v>276</v>
          </cell>
          <cell r="CV264">
            <v>0</v>
          </cell>
          <cell r="CW264">
            <v>0</v>
          </cell>
          <cell r="CX264">
            <v>0</v>
          </cell>
          <cell r="CY264">
            <v>1</v>
          </cell>
          <cell r="CZ264">
            <v>0</v>
          </cell>
          <cell r="DA264">
            <v>0</v>
          </cell>
          <cell r="DB264">
            <v>0</v>
          </cell>
          <cell r="DC264">
            <v>4</v>
          </cell>
          <cell r="DD264">
            <v>0</v>
          </cell>
          <cell r="DE264">
            <v>0</v>
          </cell>
          <cell r="DF264">
            <v>0</v>
          </cell>
          <cell r="DG264">
            <v>1</v>
          </cell>
          <cell r="DH264">
            <v>0</v>
          </cell>
          <cell r="DI264">
            <v>0</v>
          </cell>
          <cell r="DJ264">
            <v>0</v>
          </cell>
          <cell r="DK264">
            <v>6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0</v>
          </cell>
          <cell r="DQ264">
            <v>0</v>
          </cell>
          <cell r="DR264">
            <v>0</v>
          </cell>
          <cell r="DS264">
            <v>6</v>
          </cell>
          <cell r="DT264">
            <v>24</v>
          </cell>
          <cell r="DU264">
            <v>1490</v>
          </cell>
          <cell r="DX264">
            <v>5022</v>
          </cell>
          <cell r="DY264">
            <v>600</v>
          </cell>
          <cell r="EB264">
            <v>2217</v>
          </cell>
          <cell r="EC264">
            <v>1555</v>
          </cell>
        </row>
        <row r="265">
          <cell r="B265" t="str">
            <v>Kota Metro</v>
          </cell>
          <cell r="C265" t="str">
            <v>Prov. Lampung</v>
          </cell>
          <cell r="D265">
            <v>0</v>
          </cell>
          <cell r="E265">
            <v>1</v>
          </cell>
          <cell r="F265">
            <v>0</v>
          </cell>
          <cell r="G265">
            <v>21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2</v>
          </cell>
          <cell r="N265">
            <v>0</v>
          </cell>
          <cell r="O265">
            <v>75</v>
          </cell>
          <cell r="P265">
            <v>0</v>
          </cell>
          <cell r="Q265">
            <v>5</v>
          </cell>
          <cell r="R265">
            <v>0</v>
          </cell>
          <cell r="S265">
            <v>136</v>
          </cell>
          <cell r="AJ265">
            <v>4</v>
          </cell>
          <cell r="AK265">
            <v>23</v>
          </cell>
          <cell r="AL265">
            <v>117</v>
          </cell>
          <cell r="AM265">
            <v>216</v>
          </cell>
          <cell r="AN265">
            <v>7</v>
          </cell>
          <cell r="AO265">
            <v>0</v>
          </cell>
          <cell r="AP265">
            <v>180</v>
          </cell>
          <cell r="AQ265">
            <v>0</v>
          </cell>
          <cell r="AR265">
            <v>0</v>
          </cell>
          <cell r="AS265">
            <v>1</v>
          </cell>
          <cell r="AT265">
            <v>1</v>
          </cell>
          <cell r="AU265">
            <v>14</v>
          </cell>
          <cell r="AV265">
            <v>11</v>
          </cell>
          <cell r="AW265">
            <v>0</v>
          </cell>
          <cell r="AX265">
            <v>131</v>
          </cell>
          <cell r="AY265">
            <v>44</v>
          </cell>
          <cell r="BP265">
            <v>3</v>
          </cell>
          <cell r="BQ265">
            <v>13</v>
          </cell>
          <cell r="BR265">
            <v>69</v>
          </cell>
          <cell r="BS265">
            <v>257</v>
          </cell>
          <cell r="BT265">
            <v>2</v>
          </cell>
          <cell r="BU265">
            <v>0</v>
          </cell>
          <cell r="BV265">
            <v>24</v>
          </cell>
          <cell r="BW265">
            <v>3</v>
          </cell>
          <cell r="BX265">
            <v>0</v>
          </cell>
          <cell r="BY265">
            <v>1</v>
          </cell>
          <cell r="BZ265">
            <v>5</v>
          </cell>
          <cell r="CA265">
            <v>40</v>
          </cell>
          <cell r="CB265">
            <v>7</v>
          </cell>
          <cell r="CC265">
            <v>0</v>
          </cell>
          <cell r="CD265">
            <v>129</v>
          </cell>
          <cell r="CE265">
            <v>38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1</v>
          </cell>
          <cell r="DP265">
            <v>0</v>
          </cell>
          <cell r="DQ265">
            <v>1</v>
          </cell>
          <cell r="DR265">
            <v>0</v>
          </cell>
          <cell r="DS265">
            <v>1</v>
          </cell>
          <cell r="DT265">
            <v>36</v>
          </cell>
          <cell r="DU265">
            <v>358</v>
          </cell>
          <cell r="DX265">
            <v>886</v>
          </cell>
          <cell r="DY265">
            <v>160</v>
          </cell>
          <cell r="EB265">
            <v>480</v>
          </cell>
          <cell r="EC265">
            <v>310</v>
          </cell>
        </row>
        <row r="266">
          <cell r="B266" t="str">
            <v>Kab. Halmahera Timur</v>
          </cell>
          <cell r="C266" t="str">
            <v>Prov. Maluku Utara</v>
          </cell>
          <cell r="D266">
            <v>0</v>
          </cell>
          <cell r="E266">
            <v>1</v>
          </cell>
          <cell r="F266">
            <v>0</v>
          </cell>
          <cell r="G266">
            <v>8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AJ266">
            <v>19</v>
          </cell>
          <cell r="AK266">
            <v>1</v>
          </cell>
          <cell r="AL266">
            <v>164</v>
          </cell>
          <cell r="AM266">
            <v>287</v>
          </cell>
          <cell r="AN266">
            <v>28</v>
          </cell>
          <cell r="AO266">
            <v>0</v>
          </cell>
          <cell r="AP266">
            <v>62</v>
          </cell>
          <cell r="AQ266">
            <v>1</v>
          </cell>
          <cell r="AR266">
            <v>11</v>
          </cell>
          <cell r="AS266">
            <v>1</v>
          </cell>
          <cell r="AT266">
            <v>70</v>
          </cell>
          <cell r="AU266">
            <v>90</v>
          </cell>
          <cell r="AV266">
            <v>3</v>
          </cell>
          <cell r="AW266">
            <v>0</v>
          </cell>
          <cell r="AX266">
            <v>24</v>
          </cell>
          <cell r="AY266">
            <v>0</v>
          </cell>
          <cell r="BP266">
            <v>3</v>
          </cell>
          <cell r="BQ266">
            <v>0</v>
          </cell>
          <cell r="BR266">
            <v>49</v>
          </cell>
          <cell r="BS266">
            <v>77</v>
          </cell>
          <cell r="BT266">
            <v>5</v>
          </cell>
          <cell r="BU266">
            <v>0</v>
          </cell>
          <cell r="BV266">
            <v>299</v>
          </cell>
          <cell r="BW266">
            <v>1</v>
          </cell>
          <cell r="BX266">
            <v>0</v>
          </cell>
          <cell r="BY266">
            <v>0</v>
          </cell>
          <cell r="BZ266">
            <v>4</v>
          </cell>
          <cell r="CA266">
            <v>3</v>
          </cell>
          <cell r="CB266">
            <v>0</v>
          </cell>
          <cell r="CC266">
            <v>0</v>
          </cell>
          <cell r="CD266">
            <v>28</v>
          </cell>
          <cell r="CE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144</v>
          </cell>
          <cell r="DU266">
            <v>55</v>
          </cell>
          <cell r="DX266">
            <v>1462</v>
          </cell>
          <cell r="DY266">
            <v>496</v>
          </cell>
          <cell r="EB266">
            <v>760</v>
          </cell>
          <cell r="EC266">
            <v>63</v>
          </cell>
        </row>
        <row r="267">
          <cell r="B267" t="str">
            <v>Kab. halmahera Utara</v>
          </cell>
          <cell r="C267" t="str">
            <v>Prov. Maluku Utara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AJ267">
            <v>82</v>
          </cell>
          <cell r="AK267">
            <v>4</v>
          </cell>
          <cell r="AL267">
            <v>141</v>
          </cell>
          <cell r="AM267">
            <v>42</v>
          </cell>
          <cell r="AN267">
            <v>34</v>
          </cell>
          <cell r="AO267">
            <v>0</v>
          </cell>
          <cell r="AP267">
            <v>57</v>
          </cell>
          <cell r="AQ267">
            <v>0</v>
          </cell>
          <cell r="AR267">
            <v>38</v>
          </cell>
          <cell r="AS267">
            <v>2</v>
          </cell>
          <cell r="AT267">
            <v>51</v>
          </cell>
          <cell r="AU267">
            <v>16</v>
          </cell>
          <cell r="AV267">
            <v>18</v>
          </cell>
          <cell r="AW267">
            <v>0</v>
          </cell>
          <cell r="AX267">
            <v>41</v>
          </cell>
          <cell r="AY267">
            <v>0</v>
          </cell>
          <cell r="BP267">
            <v>5</v>
          </cell>
          <cell r="BQ267">
            <v>1</v>
          </cell>
          <cell r="BR267">
            <v>87</v>
          </cell>
          <cell r="BS267">
            <v>17</v>
          </cell>
          <cell r="BT267">
            <v>16</v>
          </cell>
          <cell r="BU267">
            <v>0</v>
          </cell>
          <cell r="BV267">
            <v>188</v>
          </cell>
          <cell r="BW267">
            <v>1</v>
          </cell>
          <cell r="BX267">
            <v>2</v>
          </cell>
          <cell r="BY267">
            <v>0</v>
          </cell>
          <cell r="BZ267">
            <v>9</v>
          </cell>
          <cell r="CA267">
            <v>2</v>
          </cell>
          <cell r="CB267">
            <v>8</v>
          </cell>
          <cell r="CC267">
            <v>0</v>
          </cell>
          <cell r="CD267">
            <v>23</v>
          </cell>
          <cell r="CE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119</v>
          </cell>
          <cell r="DU267">
            <v>71</v>
          </cell>
          <cell r="DX267">
            <v>871</v>
          </cell>
          <cell r="DY267">
            <v>118</v>
          </cell>
          <cell r="EB267">
            <v>567</v>
          </cell>
          <cell r="EC267">
            <v>72</v>
          </cell>
        </row>
        <row r="268">
          <cell r="B268" t="str">
            <v>Kab. Intan Jaya</v>
          </cell>
          <cell r="C268" t="str">
            <v>Prov. Papua</v>
          </cell>
          <cell r="D268">
            <v>0</v>
          </cell>
          <cell r="E268">
            <v>0</v>
          </cell>
          <cell r="F268">
            <v>0</v>
          </cell>
          <cell r="G268">
            <v>2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2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AJ268">
            <v>64</v>
          </cell>
          <cell r="AK268">
            <v>0</v>
          </cell>
          <cell r="AL268">
            <v>117</v>
          </cell>
          <cell r="AM268">
            <v>71</v>
          </cell>
          <cell r="AN268">
            <v>5</v>
          </cell>
          <cell r="AO268">
            <v>0</v>
          </cell>
          <cell r="AP268">
            <v>60</v>
          </cell>
          <cell r="AQ268">
            <v>0</v>
          </cell>
          <cell r="AR268">
            <v>42</v>
          </cell>
          <cell r="AS268">
            <v>0</v>
          </cell>
          <cell r="AT268">
            <v>91</v>
          </cell>
          <cell r="AU268">
            <v>25</v>
          </cell>
          <cell r="AV268">
            <v>8</v>
          </cell>
          <cell r="AW268">
            <v>0</v>
          </cell>
          <cell r="AX268">
            <v>98</v>
          </cell>
          <cell r="AY268">
            <v>0</v>
          </cell>
          <cell r="BP268">
            <v>7</v>
          </cell>
          <cell r="BQ268">
            <v>1</v>
          </cell>
          <cell r="BR268">
            <v>73</v>
          </cell>
          <cell r="BS268">
            <v>47</v>
          </cell>
          <cell r="BT268">
            <v>1</v>
          </cell>
          <cell r="BU268">
            <v>0</v>
          </cell>
          <cell r="BV268">
            <v>105</v>
          </cell>
          <cell r="BW268">
            <v>1</v>
          </cell>
          <cell r="BX268">
            <v>4</v>
          </cell>
          <cell r="BY268">
            <v>1</v>
          </cell>
          <cell r="BZ268">
            <v>23</v>
          </cell>
          <cell r="CA268">
            <v>12</v>
          </cell>
          <cell r="CB268">
            <v>1</v>
          </cell>
          <cell r="CC268">
            <v>0</v>
          </cell>
          <cell r="CD268">
            <v>44</v>
          </cell>
          <cell r="CE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8</v>
          </cell>
          <cell r="DU268">
            <v>16</v>
          </cell>
          <cell r="DX268">
            <v>919</v>
          </cell>
          <cell r="DY268">
            <v>591</v>
          </cell>
          <cell r="EB268">
            <v>481</v>
          </cell>
          <cell r="EC268">
            <v>173</v>
          </cell>
        </row>
        <row r="269">
          <cell r="B269" t="str">
            <v>Kab. Jaya Wijaya</v>
          </cell>
          <cell r="C269" t="str">
            <v>Prov. Papua</v>
          </cell>
          <cell r="D269">
            <v>0</v>
          </cell>
          <cell r="E269">
            <v>1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4</v>
          </cell>
          <cell r="N269">
            <v>0</v>
          </cell>
          <cell r="O269">
            <v>2</v>
          </cell>
          <cell r="P269">
            <v>0</v>
          </cell>
          <cell r="Q269">
            <v>1</v>
          </cell>
          <cell r="R269">
            <v>0</v>
          </cell>
          <cell r="S269">
            <v>0</v>
          </cell>
          <cell r="AJ269">
            <v>111</v>
          </cell>
          <cell r="AK269">
            <v>4</v>
          </cell>
          <cell r="AL269">
            <v>170</v>
          </cell>
          <cell r="AM269">
            <v>36</v>
          </cell>
          <cell r="AN269">
            <v>18</v>
          </cell>
          <cell r="AO269">
            <v>0</v>
          </cell>
          <cell r="AP269">
            <v>65</v>
          </cell>
          <cell r="AQ269">
            <v>2</v>
          </cell>
          <cell r="AR269">
            <v>74</v>
          </cell>
          <cell r="AS269">
            <v>3</v>
          </cell>
          <cell r="AT269">
            <v>101</v>
          </cell>
          <cell r="AU269">
            <v>28</v>
          </cell>
          <cell r="AV269">
            <v>13</v>
          </cell>
          <cell r="AW269">
            <v>0</v>
          </cell>
          <cell r="AX269">
            <v>51</v>
          </cell>
          <cell r="AY269">
            <v>0</v>
          </cell>
          <cell r="BP269">
            <v>27</v>
          </cell>
          <cell r="BQ269">
            <v>7</v>
          </cell>
          <cell r="BR269">
            <v>81</v>
          </cell>
          <cell r="BS269">
            <v>13</v>
          </cell>
          <cell r="BT269">
            <v>13</v>
          </cell>
          <cell r="BU269">
            <v>0</v>
          </cell>
          <cell r="BV269">
            <v>274</v>
          </cell>
          <cell r="BW269">
            <v>0</v>
          </cell>
          <cell r="BX269">
            <v>10</v>
          </cell>
          <cell r="BY269">
            <v>0</v>
          </cell>
          <cell r="BZ269">
            <v>13</v>
          </cell>
          <cell r="CA269">
            <v>2</v>
          </cell>
          <cell r="CB269">
            <v>0</v>
          </cell>
          <cell r="CC269">
            <v>0</v>
          </cell>
          <cell r="CD269">
            <v>55</v>
          </cell>
          <cell r="CE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16</v>
          </cell>
          <cell r="DU269">
            <v>228</v>
          </cell>
          <cell r="DX269">
            <v>1055</v>
          </cell>
          <cell r="DY269">
            <v>92</v>
          </cell>
          <cell r="EB269">
            <v>705</v>
          </cell>
          <cell r="EC269">
            <v>114</v>
          </cell>
        </row>
        <row r="270">
          <cell r="B270" t="str">
            <v>Kab. Jayapura</v>
          </cell>
          <cell r="C270" t="str">
            <v>Prov. Papua</v>
          </cell>
          <cell r="D270">
            <v>0</v>
          </cell>
          <cell r="E270">
            <v>0</v>
          </cell>
          <cell r="F270">
            <v>0</v>
          </cell>
          <cell r="G270">
            <v>2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5</v>
          </cell>
          <cell r="N270">
            <v>0</v>
          </cell>
          <cell r="O270">
            <v>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AJ270">
            <v>217</v>
          </cell>
          <cell r="AK270">
            <v>32</v>
          </cell>
          <cell r="AL270">
            <v>644</v>
          </cell>
          <cell r="AM270">
            <v>1143</v>
          </cell>
          <cell r="AN270">
            <v>237</v>
          </cell>
          <cell r="AO270">
            <v>0</v>
          </cell>
          <cell r="AP270">
            <v>258</v>
          </cell>
          <cell r="AQ270">
            <v>3</v>
          </cell>
          <cell r="AR270">
            <v>16</v>
          </cell>
          <cell r="AS270">
            <v>8</v>
          </cell>
          <cell r="AT270">
            <v>56</v>
          </cell>
          <cell r="AU270">
            <v>87</v>
          </cell>
          <cell r="AV270">
            <v>27</v>
          </cell>
          <cell r="AW270">
            <v>0</v>
          </cell>
          <cell r="AX270">
            <v>24</v>
          </cell>
          <cell r="AY270">
            <v>0</v>
          </cell>
          <cell r="BP270">
            <v>34</v>
          </cell>
          <cell r="BQ270">
            <v>27</v>
          </cell>
          <cell r="BR270">
            <v>258</v>
          </cell>
          <cell r="BS270">
            <v>322</v>
          </cell>
          <cell r="BT270">
            <v>33</v>
          </cell>
          <cell r="BU270">
            <v>0</v>
          </cell>
          <cell r="BV270">
            <v>450</v>
          </cell>
          <cell r="BW270">
            <v>1</v>
          </cell>
          <cell r="BX270">
            <v>8</v>
          </cell>
          <cell r="BY270">
            <v>4</v>
          </cell>
          <cell r="BZ270">
            <v>21</v>
          </cell>
          <cell r="CA270">
            <v>48</v>
          </cell>
          <cell r="CB270">
            <v>20</v>
          </cell>
          <cell r="CC270">
            <v>0</v>
          </cell>
          <cell r="CD270">
            <v>118</v>
          </cell>
          <cell r="CE270">
            <v>2</v>
          </cell>
          <cell r="CV270">
            <v>0</v>
          </cell>
          <cell r="CW270">
            <v>0</v>
          </cell>
          <cell r="CX270">
            <v>0</v>
          </cell>
          <cell r="CY270">
            <v>2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2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2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3</v>
          </cell>
          <cell r="DU270">
            <v>353</v>
          </cell>
          <cell r="DX270">
            <v>4335</v>
          </cell>
          <cell r="DY270">
            <v>48</v>
          </cell>
          <cell r="EB270">
            <v>1862</v>
          </cell>
          <cell r="EC270">
            <v>358</v>
          </cell>
        </row>
        <row r="271">
          <cell r="B271" t="str">
            <v>Kab. Kaimana</v>
          </cell>
          <cell r="C271" t="str">
            <v>Prov. Papua Barat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2</v>
          </cell>
          <cell r="N271">
            <v>0</v>
          </cell>
          <cell r="O271">
            <v>4</v>
          </cell>
          <cell r="P271">
            <v>0</v>
          </cell>
          <cell r="Q271">
            <v>0</v>
          </cell>
          <cell r="R271">
            <v>0</v>
          </cell>
          <cell r="S271">
            <v>1</v>
          </cell>
          <cell r="AJ271">
            <v>46</v>
          </cell>
          <cell r="AK271">
            <v>7</v>
          </cell>
          <cell r="AL271">
            <v>110</v>
          </cell>
          <cell r="AM271">
            <v>37</v>
          </cell>
          <cell r="AN271">
            <v>4</v>
          </cell>
          <cell r="AO271">
            <v>0</v>
          </cell>
          <cell r="AP271">
            <v>30</v>
          </cell>
          <cell r="AQ271">
            <v>0</v>
          </cell>
          <cell r="AR271">
            <v>33</v>
          </cell>
          <cell r="AS271">
            <v>6</v>
          </cell>
          <cell r="AT271">
            <v>99</v>
          </cell>
          <cell r="AU271">
            <v>82</v>
          </cell>
          <cell r="AV271">
            <v>9</v>
          </cell>
          <cell r="AW271">
            <v>0</v>
          </cell>
          <cell r="AX271">
            <v>39</v>
          </cell>
          <cell r="AY271">
            <v>0</v>
          </cell>
          <cell r="BP271">
            <v>5</v>
          </cell>
          <cell r="BQ271">
            <v>3</v>
          </cell>
          <cell r="BR271">
            <v>78</v>
          </cell>
          <cell r="BS271">
            <v>50</v>
          </cell>
          <cell r="BT271">
            <v>4</v>
          </cell>
          <cell r="BU271">
            <v>0</v>
          </cell>
          <cell r="BV271">
            <v>77</v>
          </cell>
          <cell r="BW271">
            <v>0</v>
          </cell>
          <cell r="BX271">
            <v>3</v>
          </cell>
          <cell r="BY271">
            <v>2</v>
          </cell>
          <cell r="BZ271">
            <v>19</v>
          </cell>
          <cell r="CA271">
            <v>35</v>
          </cell>
          <cell r="CB271">
            <v>2</v>
          </cell>
          <cell r="CC271">
            <v>0</v>
          </cell>
          <cell r="CD271">
            <v>41</v>
          </cell>
          <cell r="CE271">
            <v>2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11</v>
          </cell>
          <cell r="DU271">
            <v>77</v>
          </cell>
          <cell r="DX271">
            <v>641</v>
          </cell>
          <cell r="DY271">
            <v>892</v>
          </cell>
          <cell r="EB271">
            <v>448</v>
          </cell>
          <cell r="EC271">
            <v>246</v>
          </cell>
        </row>
        <row r="272">
          <cell r="B272" t="str">
            <v>Kab. Keerom</v>
          </cell>
          <cell r="C272" t="str">
            <v>Prov. Papua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3</v>
          </cell>
          <cell r="N272">
            <v>0</v>
          </cell>
          <cell r="O272">
            <v>4</v>
          </cell>
          <cell r="P272">
            <v>0</v>
          </cell>
          <cell r="Q272">
            <v>0</v>
          </cell>
          <cell r="R272">
            <v>0</v>
          </cell>
          <cell r="S272">
            <v>6</v>
          </cell>
          <cell r="AJ272">
            <v>35</v>
          </cell>
          <cell r="AK272">
            <v>4</v>
          </cell>
          <cell r="AL272">
            <v>51</v>
          </cell>
          <cell r="AM272">
            <v>49</v>
          </cell>
          <cell r="AN272">
            <v>11</v>
          </cell>
          <cell r="AO272">
            <v>0</v>
          </cell>
          <cell r="AP272">
            <v>19</v>
          </cell>
          <cell r="AQ272">
            <v>0</v>
          </cell>
          <cell r="AR272">
            <v>40</v>
          </cell>
          <cell r="AS272">
            <v>14</v>
          </cell>
          <cell r="AT272">
            <v>81</v>
          </cell>
          <cell r="AU272">
            <v>85</v>
          </cell>
          <cell r="AV272">
            <v>32</v>
          </cell>
          <cell r="AW272">
            <v>0</v>
          </cell>
          <cell r="AX272">
            <v>54</v>
          </cell>
          <cell r="AY272">
            <v>1</v>
          </cell>
          <cell r="BP272">
            <v>14</v>
          </cell>
          <cell r="BQ272">
            <v>7</v>
          </cell>
          <cell r="BR272">
            <v>58</v>
          </cell>
          <cell r="BS272">
            <v>72</v>
          </cell>
          <cell r="BT272">
            <v>5</v>
          </cell>
          <cell r="BU272">
            <v>0</v>
          </cell>
          <cell r="BV272">
            <v>50</v>
          </cell>
          <cell r="BW272">
            <v>2</v>
          </cell>
          <cell r="BX272">
            <v>3</v>
          </cell>
          <cell r="BY272">
            <v>0</v>
          </cell>
          <cell r="BZ272">
            <v>12</v>
          </cell>
          <cell r="CA272">
            <v>31</v>
          </cell>
          <cell r="CB272">
            <v>2</v>
          </cell>
          <cell r="CC272">
            <v>0</v>
          </cell>
          <cell r="CD272">
            <v>18</v>
          </cell>
          <cell r="CE272">
            <v>1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1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1</v>
          </cell>
          <cell r="DR272">
            <v>0</v>
          </cell>
          <cell r="DS272">
            <v>0</v>
          </cell>
          <cell r="DT272">
            <v>4</v>
          </cell>
          <cell r="DU272">
            <v>149</v>
          </cell>
          <cell r="DX272">
            <v>582</v>
          </cell>
          <cell r="DY272">
            <v>847</v>
          </cell>
          <cell r="EB272">
            <v>709</v>
          </cell>
          <cell r="EC272">
            <v>247</v>
          </cell>
        </row>
        <row r="273">
          <cell r="B273" t="str">
            <v>Kab. Kepulauan Aru</v>
          </cell>
          <cell r="C273" t="str">
            <v>Prov. Maluku</v>
          </cell>
          <cell r="D273">
            <v>0</v>
          </cell>
          <cell r="E273">
            <v>1</v>
          </cell>
          <cell r="F273">
            <v>0</v>
          </cell>
          <cell r="G273">
            <v>2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1</v>
          </cell>
          <cell r="R273">
            <v>0</v>
          </cell>
          <cell r="S273">
            <v>0</v>
          </cell>
          <cell r="AJ273">
            <v>157</v>
          </cell>
          <cell r="AK273">
            <v>21</v>
          </cell>
          <cell r="AL273">
            <v>333</v>
          </cell>
          <cell r="AM273">
            <v>344</v>
          </cell>
          <cell r="AN273">
            <v>65</v>
          </cell>
          <cell r="AO273">
            <v>0</v>
          </cell>
          <cell r="AP273">
            <v>118</v>
          </cell>
          <cell r="AQ273">
            <v>1</v>
          </cell>
          <cell r="AR273">
            <v>48</v>
          </cell>
          <cell r="AS273">
            <v>8</v>
          </cell>
          <cell r="AT273">
            <v>70</v>
          </cell>
          <cell r="AU273">
            <v>109</v>
          </cell>
          <cell r="AV273">
            <v>30</v>
          </cell>
          <cell r="AW273">
            <v>0</v>
          </cell>
          <cell r="AX273">
            <v>62</v>
          </cell>
          <cell r="AY273">
            <v>0</v>
          </cell>
          <cell r="BP273">
            <v>29</v>
          </cell>
          <cell r="BQ273">
            <v>9</v>
          </cell>
          <cell r="BR273">
            <v>161</v>
          </cell>
          <cell r="BS273">
            <v>104</v>
          </cell>
          <cell r="BT273">
            <v>18</v>
          </cell>
          <cell r="BU273">
            <v>0</v>
          </cell>
          <cell r="BV273">
            <v>311</v>
          </cell>
          <cell r="BW273">
            <v>1</v>
          </cell>
          <cell r="BX273">
            <v>4</v>
          </cell>
          <cell r="BY273">
            <v>0</v>
          </cell>
          <cell r="BZ273">
            <v>20</v>
          </cell>
          <cell r="CA273">
            <v>17</v>
          </cell>
          <cell r="CB273">
            <v>9</v>
          </cell>
          <cell r="CC273">
            <v>0</v>
          </cell>
          <cell r="CD273">
            <v>90</v>
          </cell>
          <cell r="CE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37</v>
          </cell>
          <cell r="DU273">
            <v>120</v>
          </cell>
          <cell r="DX273">
            <v>1946</v>
          </cell>
          <cell r="DY273">
            <v>380</v>
          </cell>
          <cell r="EB273">
            <v>1019</v>
          </cell>
          <cell r="EC273">
            <v>279</v>
          </cell>
        </row>
        <row r="274">
          <cell r="B274" t="str">
            <v>Kab. Kepulauan Morotai</v>
          </cell>
          <cell r="C274" t="str">
            <v>Prov. Maluku Utara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1</v>
          </cell>
          <cell r="N274">
            <v>0</v>
          </cell>
          <cell r="O274">
            <v>2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AJ274">
            <v>340</v>
          </cell>
          <cell r="AK274">
            <v>3</v>
          </cell>
          <cell r="AL274">
            <v>107</v>
          </cell>
          <cell r="AM274">
            <v>64</v>
          </cell>
          <cell r="AN274">
            <v>38</v>
          </cell>
          <cell r="AO274">
            <v>0</v>
          </cell>
          <cell r="AP274">
            <v>122</v>
          </cell>
          <cell r="AQ274">
            <v>6</v>
          </cell>
          <cell r="AR274">
            <v>29</v>
          </cell>
          <cell r="AS274">
            <v>0</v>
          </cell>
          <cell r="AT274">
            <v>8</v>
          </cell>
          <cell r="AU274">
            <v>1</v>
          </cell>
          <cell r="AV274">
            <v>17</v>
          </cell>
          <cell r="AW274">
            <v>0</v>
          </cell>
          <cell r="AX274">
            <v>35</v>
          </cell>
          <cell r="AY274">
            <v>0</v>
          </cell>
          <cell r="BP274">
            <v>5</v>
          </cell>
          <cell r="BQ274">
            <v>3</v>
          </cell>
          <cell r="BR274">
            <v>100</v>
          </cell>
          <cell r="BS274">
            <v>42</v>
          </cell>
          <cell r="BT274">
            <v>20</v>
          </cell>
          <cell r="BU274">
            <v>1</v>
          </cell>
          <cell r="BV274">
            <v>199</v>
          </cell>
          <cell r="BW274">
            <v>2</v>
          </cell>
          <cell r="BX274">
            <v>1</v>
          </cell>
          <cell r="BY274">
            <v>0</v>
          </cell>
          <cell r="BZ274">
            <v>12</v>
          </cell>
          <cell r="CA274">
            <v>1</v>
          </cell>
          <cell r="CB274">
            <v>6</v>
          </cell>
          <cell r="CC274">
            <v>0</v>
          </cell>
          <cell r="CD274">
            <v>42</v>
          </cell>
          <cell r="CE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29</v>
          </cell>
          <cell r="DU274">
            <v>118</v>
          </cell>
          <cell r="DX274">
            <v>1673</v>
          </cell>
          <cell r="DY274">
            <v>13</v>
          </cell>
          <cell r="EB274">
            <v>648</v>
          </cell>
          <cell r="EC274">
            <v>86</v>
          </cell>
        </row>
        <row r="275">
          <cell r="B275" t="str">
            <v>Kab. Kepulauan Sula</v>
          </cell>
          <cell r="C275" t="str">
            <v>Prov. Maluku Utara</v>
          </cell>
          <cell r="D275">
            <v>0</v>
          </cell>
          <cell r="E275">
            <v>2</v>
          </cell>
          <cell r="F275">
            <v>0</v>
          </cell>
          <cell r="G275">
            <v>4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6</v>
          </cell>
          <cell r="N275">
            <v>0</v>
          </cell>
          <cell r="O275">
            <v>36</v>
          </cell>
          <cell r="P275">
            <v>0</v>
          </cell>
          <cell r="Q275">
            <v>2</v>
          </cell>
          <cell r="R275">
            <v>0</v>
          </cell>
          <cell r="S275">
            <v>18</v>
          </cell>
          <cell r="AJ275">
            <v>65</v>
          </cell>
          <cell r="AK275">
            <v>19</v>
          </cell>
          <cell r="AL275">
            <v>298</v>
          </cell>
          <cell r="AM275">
            <v>619</v>
          </cell>
          <cell r="AN275">
            <v>89</v>
          </cell>
          <cell r="AO275">
            <v>1</v>
          </cell>
          <cell r="AP275">
            <v>184</v>
          </cell>
          <cell r="AQ275">
            <v>4</v>
          </cell>
          <cell r="AR275">
            <v>7</v>
          </cell>
          <cell r="AS275">
            <v>15</v>
          </cell>
          <cell r="AT275">
            <v>51</v>
          </cell>
          <cell r="AU275">
            <v>130</v>
          </cell>
          <cell r="AV275">
            <v>24</v>
          </cell>
          <cell r="AW275">
            <v>0</v>
          </cell>
          <cell r="AX275">
            <v>114</v>
          </cell>
          <cell r="AY275">
            <v>20</v>
          </cell>
          <cell r="BP275">
            <v>13</v>
          </cell>
          <cell r="BQ275">
            <v>26</v>
          </cell>
          <cell r="BR275">
            <v>136</v>
          </cell>
          <cell r="BS275">
            <v>313</v>
          </cell>
          <cell r="BT275">
            <v>5</v>
          </cell>
          <cell r="BU275">
            <v>0</v>
          </cell>
          <cell r="BV275">
            <v>114</v>
          </cell>
          <cell r="BW275">
            <v>1</v>
          </cell>
          <cell r="BX275">
            <v>8</v>
          </cell>
          <cell r="BY275">
            <v>10</v>
          </cell>
          <cell r="BZ275">
            <v>34</v>
          </cell>
          <cell r="CA275">
            <v>52</v>
          </cell>
          <cell r="CB275">
            <v>11</v>
          </cell>
          <cell r="CC275">
            <v>0</v>
          </cell>
          <cell r="CD275">
            <v>132</v>
          </cell>
          <cell r="CE275">
            <v>8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21</v>
          </cell>
          <cell r="DU275">
            <v>238</v>
          </cell>
          <cell r="DX275">
            <v>2378</v>
          </cell>
          <cell r="DY275">
            <v>506</v>
          </cell>
          <cell r="EB275">
            <v>1014</v>
          </cell>
          <cell r="EC275">
            <v>365</v>
          </cell>
        </row>
        <row r="276">
          <cell r="B276" t="str">
            <v>Kab. Kepulauan Yapen</v>
          </cell>
          <cell r="C276" t="str">
            <v>Prov. Papua</v>
          </cell>
          <cell r="D276">
            <v>0</v>
          </cell>
          <cell r="E276">
            <v>1</v>
          </cell>
          <cell r="F276">
            <v>0</v>
          </cell>
          <cell r="G276">
            <v>1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1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AJ276">
            <v>33</v>
          </cell>
          <cell r="AK276">
            <v>5</v>
          </cell>
          <cell r="AL276">
            <v>62</v>
          </cell>
          <cell r="AM276">
            <v>31</v>
          </cell>
          <cell r="AN276">
            <v>17</v>
          </cell>
          <cell r="AO276">
            <v>0</v>
          </cell>
          <cell r="AP276">
            <v>89</v>
          </cell>
          <cell r="AQ276">
            <v>1</v>
          </cell>
          <cell r="AR276">
            <v>5</v>
          </cell>
          <cell r="AS276">
            <v>1</v>
          </cell>
          <cell r="AT276">
            <v>15</v>
          </cell>
          <cell r="AU276">
            <v>16</v>
          </cell>
          <cell r="AV276">
            <v>3</v>
          </cell>
          <cell r="AW276">
            <v>0</v>
          </cell>
          <cell r="AX276">
            <v>21</v>
          </cell>
          <cell r="AY276">
            <v>0</v>
          </cell>
          <cell r="BP276">
            <v>3</v>
          </cell>
          <cell r="BQ276">
            <v>4</v>
          </cell>
          <cell r="BR276">
            <v>73</v>
          </cell>
          <cell r="BS276">
            <v>47</v>
          </cell>
          <cell r="BT276">
            <v>6</v>
          </cell>
          <cell r="BU276">
            <v>0</v>
          </cell>
          <cell r="BV276">
            <v>74</v>
          </cell>
          <cell r="BW276">
            <v>3</v>
          </cell>
          <cell r="BX276">
            <v>0</v>
          </cell>
          <cell r="BY276">
            <v>1</v>
          </cell>
          <cell r="BZ276">
            <v>7</v>
          </cell>
          <cell r="CA276">
            <v>6</v>
          </cell>
          <cell r="CB276">
            <v>1</v>
          </cell>
          <cell r="CC276">
            <v>0</v>
          </cell>
          <cell r="CD276">
            <v>41</v>
          </cell>
          <cell r="CE276">
            <v>1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24</v>
          </cell>
          <cell r="DU276">
            <v>28</v>
          </cell>
          <cell r="DX276">
            <v>561</v>
          </cell>
          <cell r="DY276">
            <v>92</v>
          </cell>
          <cell r="EB276">
            <v>325</v>
          </cell>
          <cell r="EC276">
            <v>84</v>
          </cell>
        </row>
        <row r="277">
          <cell r="B277" t="str">
            <v>Kab. Kutai Barat</v>
          </cell>
          <cell r="C277" t="str">
            <v>Prov. Kalimantan Timur</v>
          </cell>
          <cell r="D277">
            <v>0</v>
          </cell>
          <cell r="E277">
            <v>1</v>
          </cell>
          <cell r="F277">
            <v>0</v>
          </cell>
          <cell r="G277">
            <v>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4</v>
          </cell>
          <cell r="N277">
            <v>0</v>
          </cell>
          <cell r="O277">
            <v>5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AJ277">
            <v>111</v>
          </cell>
          <cell r="AK277">
            <v>11</v>
          </cell>
          <cell r="AL277">
            <v>213</v>
          </cell>
          <cell r="AM277">
            <v>171</v>
          </cell>
          <cell r="AN277">
            <v>46</v>
          </cell>
          <cell r="AO277">
            <v>0</v>
          </cell>
          <cell r="AP277">
            <v>113</v>
          </cell>
          <cell r="AQ277">
            <v>0</v>
          </cell>
          <cell r="AR277">
            <v>41</v>
          </cell>
          <cell r="AS277">
            <v>3</v>
          </cell>
          <cell r="AT277">
            <v>81</v>
          </cell>
          <cell r="AU277">
            <v>44</v>
          </cell>
          <cell r="AV277">
            <v>11</v>
          </cell>
          <cell r="AW277">
            <v>0</v>
          </cell>
          <cell r="AX277">
            <v>49</v>
          </cell>
          <cell r="AY277">
            <v>0</v>
          </cell>
          <cell r="BP277">
            <v>3</v>
          </cell>
          <cell r="BQ277">
            <v>1</v>
          </cell>
          <cell r="BR277">
            <v>60</v>
          </cell>
          <cell r="BS277">
            <v>71</v>
          </cell>
          <cell r="BT277">
            <v>10</v>
          </cell>
          <cell r="BU277">
            <v>0</v>
          </cell>
          <cell r="BV277">
            <v>145</v>
          </cell>
          <cell r="BW277">
            <v>0</v>
          </cell>
          <cell r="BX277">
            <v>1</v>
          </cell>
          <cell r="BY277">
            <v>5</v>
          </cell>
          <cell r="BZ277">
            <v>32</v>
          </cell>
          <cell r="CA277">
            <v>34</v>
          </cell>
          <cell r="CB277">
            <v>7</v>
          </cell>
          <cell r="CC277">
            <v>0</v>
          </cell>
          <cell r="CD277">
            <v>73</v>
          </cell>
          <cell r="CE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23</v>
          </cell>
          <cell r="DU277">
            <v>217</v>
          </cell>
          <cell r="DX277">
            <v>1453</v>
          </cell>
          <cell r="DY277">
            <v>41</v>
          </cell>
          <cell r="EB277">
            <v>610</v>
          </cell>
          <cell r="EC277">
            <v>301</v>
          </cell>
        </row>
        <row r="278">
          <cell r="B278" t="str">
            <v>Kab. Kutai Kartanegara</v>
          </cell>
          <cell r="C278" t="str">
            <v>Prov. Kalimantan Timur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3</v>
          </cell>
          <cell r="P278">
            <v>0</v>
          </cell>
          <cell r="Q278">
            <v>0</v>
          </cell>
          <cell r="R278">
            <v>0</v>
          </cell>
          <cell r="S278">
            <v>1</v>
          </cell>
          <cell r="AJ278">
            <v>161</v>
          </cell>
          <cell r="AK278">
            <v>14</v>
          </cell>
          <cell r="AL278">
            <v>183</v>
          </cell>
          <cell r="AM278">
            <v>160</v>
          </cell>
          <cell r="AN278">
            <v>304</v>
          </cell>
          <cell r="AO278">
            <v>3</v>
          </cell>
          <cell r="AP278">
            <v>280</v>
          </cell>
          <cell r="AQ278">
            <v>3</v>
          </cell>
          <cell r="AR278">
            <v>8</v>
          </cell>
          <cell r="AS278">
            <v>0</v>
          </cell>
          <cell r="AT278">
            <v>17</v>
          </cell>
          <cell r="AU278">
            <v>11</v>
          </cell>
          <cell r="AV278">
            <v>26</v>
          </cell>
          <cell r="AW278">
            <v>0</v>
          </cell>
          <cell r="AX278">
            <v>34</v>
          </cell>
          <cell r="AY278">
            <v>1</v>
          </cell>
          <cell r="BP278">
            <v>3</v>
          </cell>
          <cell r="BQ278">
            <v>1</v>
          </cell>
          <cell r="BR278">
            <v>66</v>
          </cell>
          <cell r="BS278">
            <v>93</v>
          </cell>
          <cell r="BT278">
            <v>18</v>
          </cell>
          <cell r="BU278">
            <v>3</v>
          </cell>
          <cell r="BV278">
            <v>347</v>
          </cell>
          <cell r="BW278">
            <v>5</v>
          </cell>
          <cell r="BX278">
            <v>0</v>
          </cell>
          <cell r="BY278">
            <v>0</v>
          </cell>
          <cell r="BZ278">
            <v>13</v>
          </cell>
          <cell r="CA278">
            <v>6</v>
          </cell>
          <cell r="CB278">
            <v>25</v>
          </cell>
          <cell r="CC278">
            <v>0</v>
          </cell>
          <cell r="CD278">
            <v>208</v>
          </cell>
          <cell r="CE278">
            <v>5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21</v>
          </cell>
          <cell r="DU278">
            <v>104</v>
          </cell>
          <cell r="DX278">
            <v>3438</v>
          </cell>
          <cell r="DY278">
            <v>16</v>
          </cell>
          <cell r="EB278">
            <v>1061</v>
          </cell>
          <cell r="EC278">
            <v>560</v>
          </cell>
        </row>
        <row r="279">
          <cell r="B279" t="str">
            <v>Kab. Kutai Timur</v>
          </cell>
          <cell r="C279" t="str">
            <v>Prov. Kalimantan Timur</v>
          </cell>
          <cell r="D279">
            <v>0</v>
          </cell>
          <cell r="E279">
            <v>1</v>
          </cell>
          <cell r="F279">
            <v>0</v>
          </cell>
          <cell r="G279">
            <v>1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5</v>
          </cell>
          <cell r="P279">
            <v>0</v>
          </cell>
          <cell r="Q279">
            <v>1</v>
          </cell>
          <cell r="R279">
            <v>0</v>
          </cell>
          <cell r="S279">
            <v>0</v>
          </cell>
          <cell r="AJ279">
            <v>87</v>
          </cell>
          <cell r="AK279">
            <v>3</v>
          </cell>
          <cell r="AL279">
            <v>101</v>
          </cell>
          <cell r="AM279">
            <v>53</v>
          </cell>
          <cell r="AN279">
            <v>65</v>
          </cell>
          <cell r="AO279">
            <v>0</v>
          </cell>
          <cell r="AP279">
            <v>44</v>
          </cell>
          <cell r="AQ279">
            <v>1</v>
          </cell>
          <cell r="AR279">
            <v>2</v>
          </cell>
          <cell r="AS279">
            <v>0</v>
          </cell>
          <cell r="AT279">
            <v>0</v>
          </cell>
          <cell r="AU279">
            <v>0</v>
          </cell>
          <cell r="AV279">
            <v>3</v>
          </cell>
          <cell r="AW279">
            <v>0</v>
          </cell>
          <cell r="AX279">
            <v>1</v>
          </cell>
          <cell r="AY279">
            <v>0</v>
          </cell>
          <cell r="BP279">
            <v>4</v>
          </cell>
          <cell r="BQ279">
            <v>2</v>
          </cell>
          <cell r="BR279">
            <v>72</v>
          </cell>
          <cell r="BS279">
            <v>55</v>
          </cell>
          <cell r="BT279">
            <v>7</v>
          </cell>
          <cell r="BU279">
            <v>0</v>
          </cell>
          <cell r="BV279">
            <v>93</v>
          </cell>
          <cell r="BW279">
            <v>0</v>
          </cell>
          <cell r="BX279">
            <v>1</v>
          </cell>
          <cell r="BY279">
            <v>0</v>
          </cell>
          <cell r="BZ279">
            <v>0</v>
          </cell>
          <cell r="CA279">
            <v>0</v>
          </cell>
          <cell r="CB279">
            <v>1</v>
          </cell>
          <cell r="CC279">
            <v>0</v>
          </cell>
          <cell r="CD279">
            <v>7</v>
          </cell>
          <cell r="CE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30</v>
          </cell>
          <cell r="DU279">
            <v>139</v>
          </cell>
          <cell r="DX279">
            <v>800</v>
          </cell>
          <cell r="DY279">
            <v>236</v>
          </cell>
          <cell r="EB279">
            <v>386</v>
          </cell>
          <cell r="EC279">
            <v>12</v>
          </cell>
        </row>
        <row r="280">
          <cell r="B280" t="str">
            <v>Kab. Lanny Jaya</v>
          </cell>
          <cell r="C280" t="str">
            <v>Prov. Papua</v>
          </cell>
          <cell r="D280">
            <v>0</v>
          </cell>
          <cell r="E280">
            <v>0</v>
          </cell>
          <cell r="F280">
            <v>0</v>
          </cell>
          <cell r="G280">
            <v>3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AJ280">
            <v>86</v>
          </cell>
          <cell r="AK280">
            <v>0</v>
          </cell>
          <cell r="AL280">
            <v>197</v>
          </cell>
          <cell r="AM280">
            <v>43</v>
          </cell>
          <cell r="AN280">
            <v>37</v>
          </cell>
          <cell r="AO280">
            <v>1</v>
          </cell>
          <cell r="AP280">
            <v>112</v>
          </cell>
          <cell r="AQ280">
            <v>0</v>
          </cell>
          <cell r="AR280">
            <v>1</v>
          </cell>
          <cell r="AS280">
            <v>0</v>
          </cell>
          <cell r="AT280">
            <v>6</v>
          </cell>
          <cell r="AU280">
            <v>0</v>
          </cell>
          <cell r="AV280">
            <v>0</v>
          </cell>
          <cell r="AW280">
            <v>0</v>
          </cell>
          <cell r="AX280">
            <v>4</v>
          </cell>
          <cell r="AY280">
            <v>0</v>
          </cell>
          <cell r="BP280">
            <v>3</v>
          </cell>
          <cell r="BQ280">
            <v>1</v>
          </cell>
          <cell r="BR280">
            <v>122</v>
          </cell>
          <cell r="BS280">
            <v>36</v>
          </cell>
          <cell r="BT280">
            <v>8</v>
          </cell>
          <cell r="BU280">
            <v>0</v>
          </cell>
          <cell r="BV280">
            <v>172</v>
          </cell>
          <cell r="BW280">
            <v>1</v>
          </cell>
          <cell r="BX280">
            <v>0</v>
          </cell>
          <cell r="BY280">
            <v>0</v>
          </cell>
          <cell r="BZ280">
            <v>2</v>
          </cell>
          <cell r="CA280">
            <v>1</v>
          </cell>
          <cell r="CB280">
            <v>2</v>
          </cell>
          <cell r="CC280">
            <v>0</v>
          </cell>
          <cell r="CD280">
            <v>7</v>
          </cell>
          <cell r="CE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144</v>
          </cell>
          <cell r="DU280">
            <v>119</v>
          </cell>
          <cell r="DX280">
            <v>1232</v>
          </cell>
          <cell r="DY280">
            <v>161</v>
          </cell>
          <cell r="EB280">
            <v>523</v>
          </cell>
          <cell r="EC280">
            <v>37</v>
          </cell>
        </row>
        <row r="281">
          <cell r="B281" t="str">
            <v>Kab. Mahakam Ulu</v>
          </cell>
          <cell r="C281" t="str">
            <v>Prov. Kalimantan Timur</v>
          </cell>
          <cell r="D281">
            <v>0</v>
          </cell>
          <cell r="E281">
            <v>2</v>
          </cell>
          <cell r="F281">
            <v>0</v>
          </cell>
          <cell r="G281">
            <v>1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3</v>
          </cell>
          <cell r="N281">
            <v>0</v>
          </cell>
          <cell r="O281">
            <v>5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AJ281">
            <v>117</v>
          </cell>
          <cell r="AK281">
            <v>6</v>
          </cell>
          <cell r="AL281">
            <v>120</v>
          </cell>
          <cell r="AM281">
            <v>89</v>
          </cell>
          <cell r="AN281">
            <v>40</v>
          </cell>
          <cell r="AO281">
            <v>0</v>
          </cell>
          <cell r="AP281">
            <v>152</v>
          </cell>
          <cell r="AQ281">
            <v>0</v>
          </cell>
          <cell r="AR281">
            <v>60</v>
          </cell>
          <cell r="AS281">
            <v>10</v>
          </cell>
          <cell r="AT281">
            <v>62</v>
          </cell>
          <cell r="AU281">
            <v>43</v>
          </cell>
          <cell r="AV281">
            <v>25</v>
          </cell>
          <cell r="AW281">
            <v>0</v>
          </cell>
          <cell r="AX281">
            <v>55</v>
          </cell>
          <cell r="AY281">
            <v>3</v>
          </cell>
          <cell r="BP281">
            <v>12</v>
          </cell>
          <cell r="BQ281">
            <v>11</v>
          </cell>
          <cell r="BR281">
            <v>89</v>
          </cell>
          <cell r="BS281">
            <v>78</v>
          </cell>
          <cell r="BT281">
            <v>13</v>
          </cell>
          <cell r="BU281">
            <v>0</v>
          </cell>
          <cell r="BV281">
            <v>137</v>
          </cell>
          <cell r="BW281">
            <v>0</v>
          </cell>
          <cell r="BX281">
            <v>3</v>
          </cell>
          <cell r="BY281">
            <v>4</v>
          </cell>
          <cell r="BZ281">
            <v>10</v>
          </cell>
          <cell r="CA281">
            <v>18</v>
          </cell>
          <cell r="CB281">
            <v>9</v>
          </cell>
          <cell r="CC281">
            <v>0</v>
          </cell>
          <cell r="CD281">
            <v>131</v>
          </cell>
          <cell r="CE281">
            <v>1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6</v>
          </cell>
          <cell r="DU281">
            <v>169</v>
          </cell>
          <cell r="DX281">
            <v>1717</v>
          </cell>
          <cell r="DY281">
            <v>73</v>
          </cell>
          <cell r="EB281">
            <v>647</v>
          </cell>
          <cell r="EC281">
            <v>348</v>
          </cell>
        </row>
        <row r="282">
          <cell r="B282" t="str">
            <v>Kab. Majene</v>
          </cell>
          <cell r="C282" t="str">
            <v>Prov. Sulawesi Barat</v>
          </cell>
          <cell r="D282">
            <v>0</v>
          </cell>
          <cell r="E282">
            <v>0</v>
          </cell>
          <cell r="F282">
            <v>0</v>
          </cell>
          <cell r="G282">
            <v>1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1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AJ282">
            <v>41</v>
          </cell>
          <cell r="AK282">
            <v>0</v>
          </cell>
          <cell r="AL282">
            <v>85</v>
          </cell>
          <cell r="AM282">
            <v>24</v>
          </cell>
          <cell r="AN282">
            <v>9</v>
          </cell>
          <cell r="AO282">
            <v>0</v>
          </cell>
          <cell r="AP282">
            <v>20</v>
          </cell>
          <cell r="AQ282">
            <v>1</v>
          </cell>
          <cell r="AR282">
            <v>19</v>
          </cell>
          <cell r="AS282">
            <v>0</v>
          </cell>
          <cell r="AT282">
            <v>27</v>
          </cell>
          <cell r="AU282">
            <v>4</v>
          </cell>
          <cell r="AV282">
            <v>7</v>
          </cell>
          <cell r="AW282">
            <v>0</v>
          </cell>
          <cell r="AX282">
            <v>28</v>
          </cell>
          <cell r="AY282">
            <v>0</v>
          </cell>
          <cell r="BP282">
            <v>1</v>
          </cell>
          <cell r="BQ282">
            <v>0</v>
          </cell>
          <cell r="BR282">
            <v>65</v>
          </cell>
          <cell r="BS282">
            <v>34</v>
          </cell>
          <cell r="BT282">
            <v>3</v>
          </cell>
          <cell r="BU282">
            <v>0</v>
          </cell>
          <cell r="BV282">
            <v>52</v>
          </cell>
          <cell r="BW282">
            <v>0</v>
          </cell>
          <cell r="BX282">
            <v>0</v>
          </cell>
          <cell r="BY282">
            <v>0</v>
          </cell>
          <cell r="BZ282">
            <v>10</v>
          </cell>
          <cell r="CA282">
            <v>2</v>
          </cell>
          <cell r="CB282">
            <v>4</v>
          </cell>
          <cell r="CC282">
            <v>0</v>
          </cell>
          <cell r="CD282">
            <v>10</v>
          </cell>
          <cell r="CE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14</v>
          </cell>
          <cell r="DU282">
            <v>37</v>
          </cell>
          <cell r="DX282">
            <v>628</v>
          </cell>
          <cell r="DY282">
            <v>132</v>
          </cell>
          <cell r="EB282">
            <v>304</v>
          </cell>
          <cell r="EC282">
            <v>97</v>
          </cell>
        </row>
        <row r="283">
          <cell r="B283" t="str">
            <v>Kab. Maluku Barat Daya</v>
          </cell>
          <cell r="C283" t="str">
            <v>Prov. Maluku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1</v>
          </cell>
          <cell r="N283">
            <v>0</v>
          </cell>
          <cell r="O283">
            <v>2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AJ283">
            <v>236</v>
          </cell>
          <cell r="AK283">
            <v>12</v>
          </cell>
          <cell r="AL283">
            <v>106</v>
          </cell>
          <cell r="AM283">
            <v>123</v>
          </cell>
          <cell r="AN283">
            <v>129</v>
          </cell>
          <cell r="AO283">
            <v>0</v>
          </cell>
          <cell r="AP283">
            <v>89</v>
          </cell>
          <cell r="AQ283">
            <v>4</v>
          </cell>
          <cell r="AR283">
            <v>3</v>
          </cell>
          <cell r="AS283">
            <v>1</v>
          </cell>
          <cell r="AT283">
            <v>1</v>
          </cell>
          <cell r="AU283">
            <v>4</v>
          </cell>
          <cell r="AV283">
            <v>4</v>
          </cell>
          <cell r="AW283">
            <v>0</v>
          </cell>
          <cell r="AX283">
            <v>3</v>
          </cell>
          <cell r="AY283">
            <v>0</v>
          </cell>
          <cell r="BP283">
            <v>10</v>
          </cell>
          <cell r="BQ283">
            <v>11</v>
          </cell>
          <cell r="BR283">
            <v>52</v>
          </cell>
          <cell r="BS283">
            <v>101</v>
          </cell>
          <cell r="BT283">
            <v>17</v>
          </cell>
          <cell r="BU283">
            <v>0</v>
          </cell>
          <cell r="BV283">
            <v>218</v>
          </cell>
          <cell r="BW283">
            <v>4</v>
          </cell>
          <cell r="BX283">
            <v>2</v>
          </cell>
          <cell r="BY283">
            <v>0</v>
          </cell>
          <cell r="BZ283">
            <v>7</v>
          </cell>
          <cell r="CA283">
            <v>6</v>
          </cell>
          <cell r="CB283">
            <v>1</v>
          </cell>
          <cell r="CC283">
            <v>0</v>
          </cell>
          <cell r="CD283">
            <v>9</v>
          </cell>
          <cell r="CE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55</v>
          </cell>
          <cell r="DU283">
            <v>154</v>
          </cell>
          <cell r="DX283">
            <v>1227</v>
          </cell>
          <cell r="DY283">
            <v>218</v>
          </cell>
          <cell r="EB283">
            <v>653</v>
          </cell>
          <cell r="EC283">
            <v>60</v>
          </cell>
        </row>
        <row r="284">
          <cell r="B284" t="str">
            <v>Kab. Maluku Tengah</v>
          </cell>
          <cell r="C284" t="str">
            <v>Prov. Maluku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1</v>
          </cell>
          <cell r="N284">
            <v>0</v>
          </cell>
          <cell r="O284">
            <v>1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AJ284">
            <v>68</v>
          </cell>
          <cell r="AK284">
            <v>5</v>
          </cell>
          <cell r="AL284">
            <v>34</v>
          </cell>
          <cell r="AM284">
            <v>23</v>
          </cell>
          <cell r="AN284">
            <v>141</v>
          </cell>
          <cell r="AO284">
            <v>0</v>
          </cell>
          <cell r="AP284">
            <v>145</v>
          </cell>
          <cell r="AQ284">
            <v>1</v>
          </cell>
          <cell r="AR284">
            <v>2</v>
          </cell>
          <cell r="AS284">
            <v>0</v>
          </cell>
          <cell r="AT284">
            <v>0</v>
          </cell>
          <cell r="AU284">
            <v>0</v>
          </cell>
          <cell r="AV284">
            <v>19</v>
          </cell>
          <cell r="AW284">
            <v>0</v>
          </cell>
          <cell r="AX284">
            <v>1</v>
          </cell>
          <cell r="AY284">
            <v>0</v>
          </cell>
          <cell r="BP284">
            <v>2</v>
          </cell>
          <cell r="BQ284">
            <v>0</v>
          </cell>
          <cell r="BR284">
            <v>20</v>
          </cell>
          <cell r="BS284">
            <v>47</v>
          </cell>
          <cell r="BT284">
            <v>13</v>
          </cell>
          <cell r="BU284">
            <v>0</v>
          </cell>
          <cell r="BV284">
            <v>276</v>
          </cell>
          <cell r="BW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11</v>
          </cell>
          <cell r="DU284">
            <v>98</v>
          </cell>
          <cell r="DX284">
            <v>989</v>
          </cell>
          <cell r="DY284">
            <v>72</v>
          </cell>
          <cell r="EB284">
            <v>465</v>
          </cell>
        </row>
        <row r="285">
          <cell r="B285" t="str">
            <v>Kab. Maluku Tenggara</v>
          </cell>
          <cell r="C285" t="str">
            <v>Prov. Maluku</v>
          </cell>
          <cell r="D285">
            <v>0</v>
          </cell>
          <cell r="E285">
            <v>0</v>
          </cell>
          <cell r="F285">
            <v>0</v>
          </cell>
          <cell r="G285">
            <v>7</v>
          </cell>
          <cell r="H285">
            <v>0</v>
          </cell>
          <cell r="I285">
            <v>0</v>
          </cell>
          <cell r="J285">
            <v>0</v>
          </cell>
          <cell r="K285">
            <v>1</v>
          </cell>
          <cell r="L285">
            <v>0</v>
          </cell>
          <cell r="M285">
            <v>6</v>
          </cell>
          <cell r="N285">
            <v>0</v>
          </cell>
          <cell r="O285">
            <v>37</v>
          </cell>
          <cell r="P285">
            <v>0</v>
          </cell>
          <cell r="Q285">
            <v>0</v>
          </cell>
          <cell r="R285">
            <v>0</v>
          </cell>
          <cell r="S285">
            <v>7</v>
          </cell>
          <cell r="AJ285">
            <v>34</v>
          </cell>
          <cell r="AK285">
            <v>15</v>
          </cell>
          <cell r="AL285">
            <v>196</v>
          </cell>
          <cell r="AM285">
            <v>201</v>
          </cell>
          <cell r="AN285">
            <v>30</v>
          </cell>
          <cell r="AO285">
            <v>0</v>
          </cell>
          <cell r="AP285">
            <v>121</v>
          </cell>
          <cell r="AQ285">
            <v>2</v>
          </cell>
          <cell r="AR285">
            <v>8</v>
          </cell>
          <cell r="AS285">
            <v>3</v>
          </cell>
          <cell r="AT285">
            <v>37</v>
          </cell>
          <cell r="AU285">
            <v>37</v>
          </cell>
          <cell r="AV285">
            <v>7</v>
          </cell>
          <cell r="AW285">
            <v>0</v>
          </cell>
          <cell r="AX285">
            <v>77</v>
          </cell>
          <cell r="AY285">
            <v>1</v>
          </cell>
          <cell r="BP285">
            <v>3</v>
          </cell>
          <cell r="BQ285">
            <v>2</v>
          </cell>
          <cell r="BR285">
            <v>53</v>
          </cell>
          <cell r="BS285">
            <v>105</v>
          </cell>
          <cell r="BT285">
            <v>3</v>
          </cell>
          <cell r="BU285">
            <v>0</v>
          </cell>
          <cell r="BV285">
            <v>77</v>
          </cell>
          <cell r="BW285">
            <v>0</v>
          </cell>
          <cell r="BX285">
            <v>0</v>
          </cell>
          <cell r="BY285">
            <v>2</v>
          </cell>
          <cell r="BZ285">
            <v>35</v>
          </cell>
          <cell r="CA285">
            <v>86</v>
          </cell>
          <cell r="CB285">
            <v>5</v>
          </cell>
          <cell r="CC285">
            <v>0</v>
          </cell>
          <cell r="CD285">
            <v>77</v>
          </cell>
          <cell r="CE285">
            <v>2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47</v>
          </cell>
          <cell r="DU285">
            <v>288</v>
          </cell>
          <cell r="DX285">
            <v>1369</v>
          </cell>
          <cell r="DY285">
            <v>581</v>
          </cell>
          <cell r="EB285">
            <v>505</v>
          </cell>
          <cell r="EC285">
            <v>276</v>
          </cell>
        </row>
        <row r="286">
          <cell r="B286" t="str">
            <v>Kab. Maluku Tenggara Barat</v>
          </cell>
          <cell r="C286" t="str">
            <v>Prov. Maluku</v>
          </cell>
          <cell r="D286">
            <v>0</v>
          </cell>
          <cell r="E286">
            <v>1</v>
          </cell>
          <cell r="F286">
            <v>0</v>
          </cell>
          <cell r="G286">
            <v>10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6</v>
          </cell>
          <cell r="N286">
            <v>0</v>
          </cell>
          <cell r="O286">
            <v>26</v>
          </cell>
          <cell r="P286">
            <v>0</v>
          </cell>
          <cell r="Q286">
            <v>1</v>
          </cell>
          <cell r="R286">
            <v>0</v>
          </cell>
          <cell r="S286">
            <v>2</v>
          </cell>
          <cell r="AJ286">
            <v>46</v>
          </cell>
          <cell r="AK286">
            <v>14</v>
          </cell>
          <cell r="AL286">
            <v>197</v>
          </cell>
          <cell r="AM286">
            <v>153</v>
          </cell>
          <cell r="AN286">
            <v>41</v>
          </cell>
          <cell r="AO286">
            <v>0</v>
          </cell>
          <cell r="AP286">
            <v>121</v>
          </cell>
          <cell r="AQ286">
            <v>0</v>
          </cell>
          <cell r="AR286">
            <v>1</v>
          </cell>
          <cell r="AS286">
            <v>0</v>
          </cell>
          <cell r="AT286">
            <v>5</v>
          </cell>
          <cell r="AU286">
            <v>2</v>
          </cell>
          <cell r="AV286">
            <v>0</v>
          </cell>
          <cell r="AW286">
            <v>0</v>
          </cell>
          <cell r="AX286">
            <v>11</v>
          </cell>
          <cell r="AY286">
            <v>0</v>
          </cell>
          <cell r="BP286">
            <v>0</v>
          </cell>
          <cell r="BQ286">
            <v>1</v>
          </cell>
          <cell r="BR286">
            <v>73</v>
          </cell>
          <cell r="BS286">
            <v>119</v>
          </cell>
          <cell r="BT286">
            <v>3</v>
          </cell>
          <cell r="BU286">
            <v>0</v>
          </cell>
          <cell r="BV286">
            <v>88</v>
          </cell>
          <cell r="BW286">
            <v>0</v>
          </cell>
          <cell r="BX286">
            <v>0</v>
          </cell>
          <cell r="BY286">
            <v>0</v>
          </cell>
          <cell r="BZ286">
            <v>15</v>
          </cell>
          <cell r="CA286">
            <v>18</v>
          </cell>
          <cell r="CB286">
            <v>3</v>
          </cell>
          <cell r="CC286">
            <v>0</v>
          </cell>
          <cell r="CD286">
            <v>45</v>
          </cell>
          <cell r="CE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43</v>
          </cell>
          <cell r="DU286">
            <v>277</v>
          </cell>
          <cell r="DX286">
            <v>1234</v>
          </cell>
          <cell r="DY286">
            <v>353</v>
          </cell>
          <cell r="EB286">
            <v>452</v>
          </cell>
          <cell r="EC286">
            <v>119</v>
          </cell>
        </row>
        <row r="287">
          <cell r="B287" t="str">
            <v>Kab. Bima</v>
          </cell>
          <cell r="C287" t="str">
            <v>Prov. Nusa Tenggara Barat</v>
          </cell>
          <cell r="D287">
            <v>0</v>
          </cell>
          <cell r="E287">
            <v>3</v>
          </cell>
          <cell r="F287">
            <v>0</v>
          </cell>
          <cell r="G287">
            <v>14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  <cell r="L287">
            <v>0</v>
          </cell>
          <cell r="M287">
            <v>13</v>
          </cell>
          <cell r="N287">
            <v>0</v>
          </cell>
          <cell r="O287">
            <v>32</v>
          </cell>
          <cell r="P287">
            <v>0</v>
          </cell>
          <cell r="Q287">
            <v>1</v>
          </cell>
          <cell r="R287">
            <v>0</v>
          </cell>
          <cell r="S287">
            <v>55</v>
          </cell>
          <cell r="AJ287">
            <v>93</v>
          </cell>
          <cell r="AK287">
            <v>165</v>
          </cell>
          <cell r="AL287">
            <v>233</v>
          </cell>
          <cell r="AM287">
            <v>785</v>
          </cell>
          <cell r="AN287">
            <v>443</v>
          </cell>
          <cell r="AO287">
            <v>0</v>
          </cell>
          <cell r="AP287">
            <v>2535</v>
          </cell>
          <cell r="AQ287">
            <v>202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2</v>
          </cell>
          <cell r="AW287">
            <v>0</v>
          </cell>
          <cell r="AX287">
            <v>63</v>
          </cell>
          <cell r="AY287">
            <v>0</v>
          </cell>
          <cell r="BP287">
            <v>23</v>
          </cell>
          <cell r="BQ287">
            <v>38</v>
          </cell>
          <cell r="BR287">
            <v>167</v>
          </cell>
          <cell r="BS287">
            <v>527</v>
          </cell>
          <cell r="BT287">
            <v>23</v>
          </cell>
          <cell r="BU287">
            <v>0</v>
          </cell>
          <cell r="BV287">
            <v>1904</v>
          </cell>
          <cell r="BW287">
            <v>154</v>
          </cell>
          <cell r="BX287">
            <v>0</v>
          </cell>
          <cell r="BY287">
            <v>0</v>
          </cell>
          <cell r="BZ287">
            <v>1</v>
          </cell>
          <cell r="CA287">
            <v>26</v>
          </cell>
          <cell r="CB287">
            <v>1</v>
          </cell>
          <cell r="CC287">
            <v>0</v>
          </cell>
          <cell r="CD287">
            <v>223</v>
          </cell>
          <cell r="CE287">
            <v>27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1</v>
          </cell>
          <cell r="DB287">
            <v>0</v>
          </cell>
          <cell r="DC287">
            <v>1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1</v>
          </cell>
          <cell r="DJ287">
            <v>0</v>
          </cell>
          <cell r="DK287">
            <v>1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1</v>
          </cell>
          <cell r="DR287">
            <v>0</v>
          </cell>
          <cell r="DS287">
            <v>1</v>
          </cell>
          <cell r="DT287">
            <v>120</v>
          </cell>
          <cell r="DU287">
            <v>882</v>
          </cell>
          <cell r="DX287">
            <v>5262</v>
          </cell>
          <cell r="DY287">
            <v>293</v>
          </cell>
          <cell r="EB287">
            <v>2272</v>
          </cell>
          <cell r="EC287">
            <v>292</v>
          </cell>
        </row>
        <row r="288">
          <cell r="B288" t="str">
            <v>Kab. Dompu</v>
          </cell>
          <cell r="C288" t="str">
            <v>Prov. Nusa Tenggara Barat</v>
          </cell>
          <cell r="D288">
            <v>0</v>
          </cell>
          <cell r="E288">
            <v>8</v>
          </cell>
          <cell r="F288">
            <v>0</v>
          </cell>
          <cell r="G288">
            <v>8</v>
          </cell>
          <cell r="H288">
            <v>0</v>
          </cell>
          <cell r="I288">
            <v>1</v>
          </cell>
          <cell r="J288">
            <v>0</v>
          </cell>
          <cell r="K288">
            <v>0</v>
          </cell>
          <cell r="L288">
            <v>0</v>
          </cell>
          <cell r="M288">
            <v>11</v>
          </cell>
          <cell r="N288">
            <v>0</v>
          </cell>
          <cell r="O288">
            <v>18</v>
          </cell>
          <cell r="P288">
            <v>0</v>
          </cell>
          <cell r="Q288">
            <v>0</v>
          </cell>
          <cell r="R288">
            <v>0</v>
          </cell>
          <cell r="S288">
            <v>12</v>
          </cell>
          <cell r="AJ288">
            <v>86</v>
          </cell>
          <cell r="AK288">
            <v>41</v>
          </cell>
          <cell r="AL288">
            <v>182</v>
          </cell>
          <cell r="AM288">
            <v>338</v>
          </cell>
          <cell r="AN288">
            <v>355</v>
          </cell>
          <cell r="AO288">
            <v>0</v>
          </cell>
          <cell r="AP288">
            <v>1011</v>
          </cell>
          <cell r="AQ288">
            <v>26</v>
          </cell>
          <cell r="AR288">
            <v>0</v>
          </cell>
          <cell r="AS288">
            <v>0</v>
          </cell>
          <cell r="AT288">
            <v>0</v>
          </cell>
          <cell r="AU288">
            <v>1</v>
          </cell>
          <cell r="AV288">
            <v>0</v>
          </cell>
          <cell r="AW288">
            <v>0</v>
          </cell>
          <cell r="AX288">
            <v>62</v>
          </cell>
          <cell r="AY288">
            <v>2</v>
          </cell>
          <cell r="BP288">
            <v>11</v>
          </cell>
          <cell r="BQ288">
            <v>13</v>
          </cell>
          <cell r="BR288">
            <v>88</v>
          </cell>
          <cell r="BS288">
            <v>261</v>
          </cell>
          <cell r="BT288">
            <v>9</v>
          </cell>
          <cell r="BU288">
            <v>0</v>
          </cell>
          <cell r="BV288">
            <v>822</v>
          </cell>
          <cell r="BW288">
            <v>7</v>
          </cell>
          <cell r="BX288">
            <v>1</v>
          </cell>
          <cell r="BY288">
            <v>1</v>
          </cell>
          <cell r="BZ288">
            <v>1</v>
          </cell>
          <cell r="CA288">
            <v>16</v>
          </cell>
          <cell r="CB288">
            <v>2</v>
          </cell>
          <cell r="CC288">
            <v>0</v>
          </cell>
          <cell r="CD288">
            <v>188</v>
          </cell>
          <cell r="CE288">
            <v>7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1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1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1</v>
          </cell>
          <cell r="DT288">
            <v>59</v>
          </cell>
          <cell r="DU288">
            <v>213</v>
          </cell>
          <cell r="DX288">
            <v>2943</v>
          </cell>
          <cell r="DY288">
            <v>346</v>
          </cell>
          <cell r="EB288">
            <v>1095</v>
          </cell>
          <cell r="EC288">
            <v>190</v>
          </cell>
        </row>
        <row r="289">
          <cell r="B289" t="str">
            <v>Kab. Lombok Barat</v>
          </cell>
          <cell r="C289" t="str">
            <v>Prov. Nusa Tenggara Barat</v>
          </cell>
          <cell r="D289">
            <v>0</v>
          </cell>
          <cell r="E289">
            <v>1</v>
          </cell>
          <cell r="F289">
            <v>0</v>
          </cell>
          <cell r="G289">
            <v>35</v>
          </cell>
          <cell r="H289">
            <v>0</v>
          </cell>
          <cell r="I289">
            <v>0</v>
          </cell>
          <cell r="J289">
            <v>0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O289">
            <v>23</v>
          </cell>
          <cell r="P289">
            <v>0</v>
          </cell>
          <cell r="Q289">
            <v>0</v>
          </cell>
          <cell r="R289">
            <v>0</v>
          </cell>
          <cell r="S289">
            <v>39</v>
          </cell>
          <cell r="AJ289">
            <v>23</v>
          </cell>
          <cell r="AK289">
            <v>67</v>
          </cell>
          <cell r="AL289">
            <v>152</v>
          </cell>
          <cell r="AM289">
            <v>876</v>
          </cell>
          <cell r="AN289">
            <v>55</v>
          </cell>
          <cell r="AO289">
            <v>0</v>
          </cell>
          <cell r="AP289">
            <v>883</v>
          </cell>
          <cell r="AQ289">
            <v>26</v>
          </cell>
          <cell r="AR289">
            <v>0</v>
          </cell>
          <cell r="AS289">
            <v>0</v>
          </cell>
          <cell r="AT289">
            <v>0</v>
          </cell>
          <cell r="AU289">
            <v>1</v>
          </cell>
          <cell r="AV289">
            <v>0</v>
          </cell>
          <cell r="AW289">
            <v>0</v>
          </cell>
          <cell r="AX289">
            <v>61</v>
          </cell>
          <cell r="AY289">
            <v>14</v>
          </cell>
          <cell r="BP289">
            <v>6</v>
          </cell>
          <cell r="BQ289">
            <v>7</v>
          </cell>
          <cell r="BR289">
            <v>72</v>
          </cell>
          <cell r="BS289">
            <v>492</v>
          </cell>
          <cell r="BT289">
            <v>2</v>
          </cell>
          <cell r="BU289">
            <v>0</v>
          </cell>
          <cell r="BV289">
            <v>361</v>
          </cell>
          <cell r="BW289">
            <v>19</v>
          </cell>
          <cell r="BX289">
            <v>0</v>
          </cell>
          <cell r="BY289">
            <v>0</v>
          </cell>
          <cell r="BZ289">
            <v>0</v>
          </cell>
          <cell r="CA289">
            <v>8</v>
          </cell>
          <cell r="CB289">
            <v>11</v>
          </cell>
          <cell r="CC289">
            <v>0</v>
          </cell>
          <cell r="CD289">
            <v>147</v>
          </cell>
          <cell r="CE289">
            <v>25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3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3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3</v>
          </cell>
          <cell r="DT289">
            <v>126</v>
          </cell>
          <cell r="DU289">
            <v>303</v>
          </cell>
          <cell r="DX289">
            <v>5383</v>
          </cell>
          <cell r="DY289">
            <v>71</v>
          </cell>
          <cell r="EB289">
            <v>1305</v>
          </cell>
          <cell r="EC289">
            <v>364</v>
          </cell>
        </row>
        <row r="290">
          <cell r="B290" t="str">
            <v>Kab. Lombok Tengah</v>
          </cell>
          <cell r="C290" t="str">
            <v>Prov. Nusa Tenggara Barat</v>
          </cell>
          <cell r="D290">
            <v>0</v>
          </cell>
          <cell r="E290">
            <v>1</v>
          </cell>
          <cell r="F290">
            <v>0</v>
          </cell>
          <cell r="G290">
            <v>20</v>
          </cell>
          <cell r="H290">
            <v>0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3</v>
          </cell>
          <cell r="N290">
            <v>0</v>
          </cell>
          <cell r="O290">
            <v>90</v>
          </cell>
          <cell r="P290">
            <v>0</v>
          </cell>
          <cell r="Q290">
            <v>0</v>
          </cell>
          <cell r="R290">
            <v>0</v>
          </cell>
          <cell r="S290">
            <v>300</v>
          </cell>
          <cell r="AJ290">
            <v>70</v>
          </cell>
          <cell r="AK290">
            <v>183</v>
          </cell>
          <cell r="AL290">
            <v>300</v>
          </cell>
          <cell r="AM290">
            <v>1017</v>
          </cell>
          <cell r="AN290">
            <v>79</v>
          </cell>
          <cell r="AO290">
            <v>0</v>
          </cell>
          <cell r="AP290">
            <v>1684</v>
          </cell>
          <cell r="AQ290">
            <v>33</v>
          </cell>
          <cell r="AR290">
            <v>0</v>
          </cell>
          <cell r="AS290">
            <v>0</v>
          </cell>
          <cell r="AT290">
            <v>1</v>
          </cell>
          <cell r="AU290">
            <v>1</v>
          </cell>
          <cell r="AV290">
            <v>9</v>
          </cell>
          <cell r="AW290">
            <v>0</v>
          </cell>
          <cell r="AX290">
            <v>167</v>
          </cell>
          <cell r="AY290">
            <v>11</v>
          </cell>
          <cell r="BP290">
            <v>2</v>
          </cell>
          <cell r="BQ290">
            <v>18</v>
          </cell>
          <cell r="BR290">
            <v>115</v>
          </cell>
          <cell r="BS290">
            <v>686</v>
          </cell>
          <cell r="BT290">
            <v>4</v>
          </cell>
          <cell r="BU290">
            <v>0</v>
          </cell>
          <cell r="BV290">
            <v>627</v>
          </cell>
          <cell r="BW290">
            <v>30</v>
          </cell>
          <cell r="BX290">
            <v>0</v>
          </cell>
          <cell r="BY290">
            <v>0</v>
          </cell>
          <cell r="BZ290">
            <v>4</v>
          </cell>
          <cell r="CA290">
            <v>49</v>
          </cell>
          <cell r="CB290">
            <v>19</v>
          </cell>
          <cell r="CC290">
            <v>0</v>
          </cell>
          <cell r="CD290">
            <v>599</v>
          </cell>
          <cell r="CE290">
            <v>38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42</v>
          </cell>
          <cell r="DU290">
            <v>1323</v>
          </cell>
          <cell r="DX290">
            <v>8080</v>
          </cell>
          <cell r="DY290">
            <v>320</v>
          </cell>
          <cell r="EB290">
            <v>1799</v>
          </cell>
          <cell r="EC290">
            <v>1153</v>
          </cell>
        </row>
        <row r="291">
          <cell r="B291" t="str">
            <v>Kab. Lombok Timur</v>
          </cell>
          <cell r="C291" t="str">
            <v>Prov. Nusa Tenggara Barat</v>
          </cell>
          <cell r="D291">
            <v>0</v>
          </cell>
          <cell r="E291">
            <v>0</v>
          </cell>
          <cell r="F291">
            <v>0</v>
          </cell>
          <cell r="G291">
            <v>17</v>
          </cell>
          <cell r="H291">
            <v>0</v>
          </cell>
          <cell r="I291">
            <v>0</v>
          </cell>
          <cell r="J291">
            <v>0</v>
          </cell>
          <cell r="K291">
            <v>5</v>
          </cell>
          <cell r="L291">
            <v>0</v>
          </cell>
          <cell r="M291">
            <v>5</v>
          </cell>
          <cell r="N291">
            <v>0</v>
          </cell>
          <cell r="O291">
            <v>67</v>
          </cell>
          <cell r="P291">
            <v>0</v>
          </cell>
          <cell r="Q291">
            <v>2</v>
          </cell>
          <cell r="R291">
            <v>0</v>
          </cell>
          <cell r="S291">
            <v>178</v>
          </cell>
          <cell r="AJ291">
            <v>32</v>
          </cell>
          <cell r="AK291">
            <v>115</v>
          </cell>
          <cell r="AL291">
            <v>259</v>
          </cell>
          <cell r="AM291">
            <v>1924</v>
          </cell>
          <cell r="AN291">
            <v>85</v>
          </cell>
          <cell r="AO291">
            <v>1</v>
          </cell>
          <cell r="AP291">
            <v>2325</v>
          </cell>
          <cell r="AQ291">
            <v>96</v>
          </cell>
          <cell r="AR291">
            <v>0</v>
          </cell>
          <cell r="AS291">
            <v>0</v>
          </cell>
          <cell r="AT291">
            <v>0</v>
          </cell>
          <cell r="AU291">
            <v>5</v>
          </cell>
          <cell r="AV291">
            <v>52</v>
          </cell>
          <cell r="AW291">
            <v>0</v>
          </cell>
          <cell r="AX291">
            <v>412</v>
          </cell>
          <cell r="AY291">
            <v>20</v>
          </cell>
          <cell r="BP291">
            <v>8</v>
          </cell>
          <cell r="BQ291">
            <v>10</v>
          </cell>
          <cell r="BR291">
            <v>86</v>
          </cell>
          <cell r="BS291">
            <v>777</v>
          </cell>
          <cell r="BT291">
            <v>4</v>
          </cell>
          <cell r="BU291">
            <v>0</v>
          </cell>
          <cell r="BV291">
            <v>841</v>
          </cell>
          <cell r="BW291">
            <v>48</v>
          </cell>
          <cell r="BX291">
            <v>0</v>
          </cell>
          <cell r="BY291">
            <v>1</v>
          </cell>
          <cell r="BZ291">
            <v>1</v>
          </cell>
          <cell r="CA291">
            <v>39</v>
          </cell>
          <cell r="CB291">
            <v>27</v>
          </cell>
          <cell r="CC291">
            <v>0</v>
          </cell>
          <cell r="CD291">
            <v>1022</v>
          </cell>
          <cell r="CE291">
            <v>66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4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4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4</v>
          </cell>
          <cell r="DT291">
            <v>73</v>
          </cell>
          <cell r="DU291">
            <v>1548</v>
          </cell>
          <cell r="DX291">
            <v>10036</v>
          </cell>
          <cell r="DY291">
            <v>108</v>
          </cell>
          <cell r="EB291">
            <v>2532</v>
          </cell>
          <cell r="EC291">
            <v>1583</v>
          </cell>
        </row>
        <row r="292">
          <cell r="B292" t="str">
            <v>Kab. Lombok Utara</v>
          </cell>
          <cell r="C292" t="str">
            <v>Prov. Nusa Tenggara Barat</v>
          </cell>
          <cell r="D292">
            <v>0</v>
          </cell>
          <cell r="E292">
            <v>0</v>
          </cell>
          <cell r="F292">
            <v>0</v>
          </cell>
          <cell r="G292">
            <v>5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3</v>
          </cell>
          <cell r="P292">
            <v>0</v>
          </cell>
          <cell r="Q292">
            <v>0</v>
          </cell>
          <cell r="R292">
            <v>0</v>
          </cell>
          <cell r="S292">
            <v>2</v>
          </cell>
          <cell r="AJ292">
            <v>14</v>
          </cell>
          <cell r="AK292">
            <v>29</v>
          </cell>
          <cell r="AL292">
            <v>149</v>
          </cell>
          <cell r="AM292">
            <v>237</v>
          </cell>
          <cell r="AN292">
            <v>31</v>
          </cell>
          <cell r="AO292">
            <v>0</v>
          </cell>
          <cell r="AP292">
            <v>402</v>
          </cell>
          <cell r="AQ292">
            <v>12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3</v>
          </cell>
          <cell r="AW292">
            <v>0</v>
          </cell>
          <cell r="AX292">
            <v>40</v>
          </cell>
          <cell r="AY292">
            <v>0</v>
          </cell>
          <cell r="BP292">
            <v>0</v>
          </cell>
          <cell r="BQ292">
            <v>2</v>
          </cell>
          <cell r="BR292">
            <v>41</v>
          </cell>
          <cell r="BS292">
            <v>108</v>
          </cell>
          <cell r="BT292">
            <v>4</v>
          </cell>
          <cell r="BU292">
            <v>0</v>
          </cell>
          <cell r="BV292">
            <v>262</v>
          </cell>
          <cell r="BW292">
            <v>3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2</v>
          </cell>
          <cell r="CC292">
            <v>0</v>
          </cell>
          <cell r="CD292">
            <v>19</v>
          </cell>
          <cell r="CE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49</v>
          </cell>
          <cell r="DU292">
            <v>222</v>
          </cell>
          <cell r="DX292">
            <v>2129</v>
          </cell>
          <cell r="DY292">
            <v>312</v>
          </cell>
          <cell r="EB292">
            <v>705</v>
          </cell>
          <cell r="EC292">
            <v>48</v>
          </cell>
        </row>
        <row r="293">
          <cell r="B293" t="str">
            <v>Kab. Sumbawa</v>
          </cell>
          <cell r="C293" t="str">
            <v>Prov. Nusa Tenggara Barat</v>
          </cell>
          <cell r="D293">
            <v>0</v>
          </cell>
          <cell r="E293">
            <v>0</v>
          </cell>
          <cell r="F293">
            <v>0</v>
          </cell>
          <cell r="G293">
            <v>14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4</v>
          </cell>
          <cell r="N293">
            <v>0</v>
          </cell>
          <cell r="O293">
            <v>57</v>
          </cell>
          <cell r="P293">
            <v>0</v>
          </cell>
          <cell r="Q293">
            <v>1</v>
          </cell>
          <cell r="R293">
            <v>0</v>
          </cell>
          <cell r="S293">
            <v>59</v>
          </cell>
          <cell r="AJ293">
            <v>38</v>
          </cell>
          <cell r="AK293">
            <v>32</v>
          </cell>
          <cell r="AL293">
            <v>241</v>
          </cell>
          <cell r="AM293">
            <v>947</v>
          </cell>
          <cell r="AN293">
            <v>117</v>
          </cell>
          <cell r="AO293">
            <v>0</v>
          </cell>
          <cell r="AP293">
            <v>1144</v>
          </cell>
          <cell r="AQ293">
            <v>5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2</v>
          </cell>
          <cell r="AW293">
            <v>3</v>
          </cell>
          <cell r="AX293">
            <v>59</v>
          </cell>
          <cell r="AY293">
            <v>9</v>
          </cell>
          <cell r="BP293">
            <v>9</v>
          </cell>
          <cell r="BQ293">
            <v>7</v>
          </cell>
          <cell r="BR293">
            <v>83</v>
          </cell>
          <cell r="BS293">
            <v>491</v>
          </cell>
          <cell r="BT293">
            <v>7</v>
          </cell>
          <cell r="BU293">
            <v>0</v>
          </cell>
          <cell r="BV293">
            <v>597</v>
          </cell>
          <cell r="BW293">
            <v>18</v>
          </cell>
          <cell r="BX293">
            <v>0</v>
          </cell>
          <cell r="BY293">
            <v>0</v>
          </cell>
          <cell r="BZ293">
            <v>1</v>
          </cell>
          <cell r="CA293">
            <v>3</v>
          </cell>
          <cell r="CB293">
            <v>3</v>
          </cell>
          <cell r="CC293">
            <v>1</v>
          </cell>
          <cell r="CD293">
            <v>126</v>
          </cell>
          <cell r="CE293">
            <v>9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56</v>
          </cell>
          <cell r="DU293">
            <v>647</v>
          </cell>
          <cell r="DX293">
            <v>4818</v>
          </cell>
          <cell r="DY293">
            <v>298</v>
          </cell>
          <cell r="EB293">
            <v>1763</v>
          </cell>
          <cell r="EC293">
            <v>166</v>
          </cell>
        </row>
        <row r="294">
          <cell r="B294" t="str">
            <v>Kab. Sumbawa Barat</v>
          </cell>
          <cell r="C294" t="str">
            <v>Prov. Nusa Tenggara Barat</v>
          </cell>
          <cell r="D294">
            <v>0</v>
          </cell>
          <cell r="E294">
            <v>1</v>
          </cell>
          <cell r="F294">
            <v>0</v>
          </cell>
          <cell r="G294">
            <v>11</v>
          </cell>
          <cell r="H294">
            <v>0</v>
          </cell>
          <cell r="I294">
            <v>0</v>
          </cell>
          <cell r="J294">
            <v>0</v>
          </cell>
          <cell r="K294">
            <v>11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8</v>
          </cell>
          <cell r="AJ294">
            <v>10</v>
          </cell>
          <cell r="AK294">
            <v>9</v>
          </cell>
          <cell r="AL294">
            <v>200</v>
          </cell>
          <cell r="AM294">
            <v>360</v>
          </cell>
          <cell r="AN294">
            <v>8</v>
          </cell>
          <cell r="AO294">
            <v>0</v>
          </cell>
          <cell r="AP294">
            <v>156</v>
          </cell>
          <cell r="AQ294">
            <v>50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4</v>
          </cell>
          <cell r="AW294">
            <v>0</v>
          </cell>
          <cell r="AX294">
            <v>75</v>
          </cell>
          <cell r="AY294">
            <v>6</v>
          </cell>
          <cell r="BP294">
            <v>2</v>
          </cell>
          <cell r="BQ294">
            <v>0</v>
          </cell>
          <cell r="BR294">
            <v>72</v>
          </cell>
          <cell r="BS294">
            <v>217</v>
          </cell>
          <cell r="BT294">
            <v>0</v>
          </cell>
          <cell r="BU294">
            <v>0</v>
          </cell>
          <cell r="BV294">
            <v>238</v>
          </cell>
          <cell r="BW294">
            <v>24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1</v>
          </cell>
          <cell r="CC294">
            <v>0</v>
          </cell>
          <cell r="CD294">
            <v>21</v>
          </cell>
          <cell r="CE294">
            <v>3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179</v>
          </cell>
          <cell r="DU294">
            <v>293</v>
          </cell>
          <cell r="DX294">
            <v>1345</v>
          </cell>
          <cell r="DY294">
            <v>464</v>
          </cell>
          <cell r="EB294">
            <v>514</v>
          </cell>
          <cell r="EC294">
            <v>36</v>
          </cell>
        </row>
        <row r="295">
          <cell r="B295" t="str">
            <v>Kota Bima</v>
          </cell>
          <cell r="C295" t="str">
            <v>Prov. Nusa Tenggara Barat</v>
          </cell>
          <cell r="D295">
            <v>0</v>
          </cell>
          <cell r="E295">
            <v>6</v>
          </cell>
          <cell r="F295">
            <v>0</v>
          </cell>
          <cell r="G295">
            <v>25</v>
          </cell>
          <cell r="H295">
            <v>0</v>
          </cell>
          <cell r="I295">
            <v>0</v>
          </cell>
          <cell r="J295">
            <v>0</v>
          </cell>
          <cell r="K295">
            <v>13</v>
          </cell>
          <cell r="L295">
            <v>0</v>
          </cell>
          <cell r="M295">
            <v>0</v>
          </cell>
          <cell r="N295">
            <v>0</v>
          </cell>
          <cell r="O295">
            <v>19</v>
          </cell>
          <cell r="P295">
            <v>0</v>
          </cell>
          <cell r="Q295">
            <v>0</v>
          </cell>
          <cell r="R295">
            <v>0</v>
          </cell>
          <cell r="S295">
            <v>18</v>
          </cell>
          <cell r="AJ295">
            <v>15</v>
          </cell>
          <cell r="AK295">
            <v>32</v>
          </cell>
          <cell r="AL295">
            <v>127</v>
          </cell>
          <cell r="AM295">
            <v>279</v>
          </cell>
          <cell r="AN295">
            <v>46</v>
          </cell>
          <cell r="AO295">
            <v>1</v>
          </cell>
          <cell r="AP295">
            <v>520</v>
          </cell>
          <cell r="AQ295">
            <v>49</v>
          </cell>
          <cell r="AR295">
            <v>0</v>
          </cell>
          <cell r="AS295">
            <v>0</v>
          </cell>
          <cell r="AT295">
            <v>2</v>
          </cell>
          <cell r="AU295">
            <v>0</v>
          </cell>
          <cell r="AV295">
            <v>0</v>
          </cell>
          <cell r="AW295">
            <v>0</v>
          </cell>
          <cell r="AX295">
            <v>49</v>
          </cell>
          <cell r="AY295">
            <v>5</v>
          </cell>
          <cell r="BP295">
            <v>2</v>
          </cell>
          <cell r="BQ295">
            <v>6</v>
          </cell>
          <cell r="BR295">
            <v>78</v>
          </cell>
          <cell r="BS295">
            <v>219</v>
          </cell>
          <cell r="BT295">
            <v>1</v>
          </cell>
          <cell r="BU295">
            <v>0</v>
          </cell>
          <cell r="BV295">
            <v>218</v>
          </cell>
          <cell r="BW295">
            <v>18</v>
          </cell>
          <cell r="BX295">
            <v>0</v>
          </cell>
          <cell r="BY295">
            <v>0</v>
          </cell>
          <cell r="BZ295">
            <v>0</v>
          </cell>
          <cell r="CA295">
            <v>12</v>
          </cell>
          <cell r="CB295">
            <v>0</v>
          </cell>
          <cell r="CC295">
            <v>0</v>
          </cell>
          <cell r="CD295">
            <v>55</v>
          </cell>
          <cell r="CE295">
            <v>4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204</v>
          </cell>
          <cell r="DU295">
            <v>178</v>
          </cell>
          <cell r="DX295">
            <v>1184</v>
          </cell>
          <cell r="DY295">
            <v>183</v>
          </cell>
          <cell r="EB295">
            <v>451</v>
          </cell>
          <cell r="EC295">
            <v>74</v>
          </cell>
        </row>
        <row r="296">
          <cell r="B296" t="str">
            <v>Kota Mataram</v>
          </cell>
          <cell r="C296" t="str">
            <v>Prov. Nusa Tenggara Barat</v>
          </cell>
          <cell r="D296">
            <v>0</v>
          </cell>
          <cell r="E296">
            <v>1</v>
          </cell>
          <cell r="F296">
            <v>0</v>
          </cell>
          <cell r="G296">
            <v>19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12</v>
          </cell>
          <cell r="N296">
            <v>0</v>
          </cell>
          <cell r="O296">
            <v>75</v>
          </cell>
          <cell r="P296">
            <v>0</v>
          </cell>
          <cell r="Q296">
            <v>1</v>
          </cell>
          <cell r="R296">
            <v>0</v>
          </cell>
          <cell r="S296">
            <v>145</v>
          </cell>
          <cell r="AJ296">
            <v>8</v>
          </cell>
          <cell r="AK296">
            <v>20</v>
          </cell>
          <cell r="AL296">
            <v>193</v>
          </cell>
          <cell r="AM296">
            <v>489</v>
          </cell>
          <cell r="AN296">
            <v>12</v>
          </cell>
          <cell r="AO296">
            <v>1</v>
          </cell>
          <cell r="AP296">
            <v>395</v>
          </cell>
          <cell r="AQ296">
            <v>7</v>
          </cell>
          <cell r="AR296">
            <v>0</v>
          </cell>
          <cell r="AS296">
            <v>0</v>
          </cell>
          <cell r="AT296">
            <v>0</v>
          </cell>
          <cell r="AU296">
            <v>1</v>
          </cell>
          <cell r="AV296">
            <v>6</v>
          </cell>
          <cell r="AW296">
            <v>0</v>
          </cell>
          <cell r="AX296">
            <v>198</v>
          </cell>
          <cell r="AY296">
            <v>38</v>
          </cell>
          <cell r="BP296">
            <v>2</v>
          </cell>
          <cell r="BQ296">
            <v>3</v>
          </cell>
          <cell r="BR296">
            <v>62</v>
          </cell>
          <cell r="BS296">
            <v>419</v>
          </cell>
          <cell r="BT296">
            <v>2</v>
          </cell>
          <cell r="BU296">
            <v>0</v>
          </cell>
          <cell r="BV296">
            <v>189</v>
          </cell>
          <cell r="BW296">
            <v>6</v>
          </cell>
          <cell r="BX296">
            <v>0</v>
          </cell>
          <cell r="BY296">
            <v>0</v>
          </cell>
          <cell r="BZ296">
            <v>1</v>
          </cell>
          <cell r="CA296">
            <v>2</v>
          </cell>
          <cell r="CB296">
            <v>2</v>
          </cell>
          <cell r="CC296">
            <v>0</v>
          </cell>
          <cell r="CD296">
            <v>142</v>
          </cell>
          <cell r="CE296">
            <v>36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30</v>
          </cell>
          <cell r="DU296">
            <v>518</v>
          </cell>
          <cell r="DX296">
            <v>2982</v>
          </cell>
          <cell r="DY296">
            <v>270</v>
          </cell>
          <cell r="EB296">
            <v>1164</v>
          </cell>
          <cell r="EC296">
            <v>290</v>
          </cell>
        </row>
        <row r="297">
          <cell r="B297" t="str">
            <v>Kab. Alor</v>
          </cell>
          <cell r="C297" t="str">
            <v>Prov. Nusa Tenggara Timur</v>
          </cell>
          <cell r="D297">
            <v>0</v>
          </cell>
          <cell r="E297">
            <v>2</v>
          </cell>
          <cell r="F297">
            <v>0</v>
          </cell>
          <cell r="G297">
            <v>6</v>
          </cell>
          <cell r="H297">
            <v>0</v>
          </cell>
          <cell r="I297">
            <v>0</v>
          </cell>
          <cell r="J297">
            <v>0</v>
          </cell>
          <cell r="K297">
            <v>1</v>
          </cell>
          <cell r="L297">
            <v>0</v>
          </cell>
          <cell r="M297">
            <v>4</v>
          </cell>
          <cell r="N297">
            <v>0</v>
          </cell>
          <cell r="O297">
            <v>5</v>
          </cell>
          <cell r="P297">
            <v>0</v>
          </cell>
          <cell r="Q297">
            <v>0</v>
          </cell>
          <cell r="R297">
            <v>0</v>
          </cell>
          <cell r="S297">
            <v>1</v>
          </cell>
          <cell r="AJ297">
            <v>65</v>
          </cell>
          <cell r="AK297">
            <v>21</v>
          </cell>
          <cell r="AL297">
            <v>182</v>
          </cell>
          <cell r="AM297">
            <v>82</v>
          </cell>
          <cell r="AN297">
            <v>58</v>
          </cell>
          <cell r="AO297">
            <v>2</v>
          </cell>
          <cell r="AP297">
            <v>557</v>
          </cell>
          <cell r="AQ297">
            <v>15</v>
          </cell>
          <cell r="AR297">
            <v>18</v>
          </cell>
          <cell r="AS297">
            <v>4</v>
          </cell>
          <cell r="AT297">
            <v>77</v>
          </cell>
          <cell r="AU297">
            <v>50</v>
          </cell>
          <cell r="AV297">
            <v>20</v>
          </cell>
          <cell r="AW297">
            <v>1</v>
          </cell>
          <cell r="AX297">
            <v>254</v>
          </cell>
          <cell r="AY297">
            <v>22</v>
          </cell>
          <cell r="BP297">
            <v>8</v>
          </cell>
          <cell r="BQ297">
            <v>3</v>
          </cell>
          <cell r="BR297">
            <v>90</v>
          </cell>
          <cell r="BS297">
            <v>70</v>
          </cell>
          <cell r="BT297">
            <v>6</v>
          </cell>
          <cell r="BU297">
            <v>0</v>
          </cell>
          <cell r="BV297">
            <v>801</v>
          </cell>
          <cell r="BW297">
            <v>5</v>
          </cell>
          <cell r="BX297">
            <v>2</v>
          </cell>
          <cell r="BY297">
            <v>2</v>
          </cell>
          <cell r="BZ297">
            <v>8</v>
          </cell>
          <cell r="CA297">
            <v>3</v>
          </cell>
          <cell r="CB297">
            <v>0</v>
          </cell>
          <cell r="CC297">
            <v>0</v>
          </cell>
          <cell r="CD297">
            <v>106</v>
          </cell>
          <cell r="CE297">
            <v>2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71</v>
          </cell>
          <cell r="DU297">
            <v>165</v>
          </cell>
          <cell r="DX297">
            <v>2251</v>
          </cell>
          <cell r="DY297">
            <v>165</v>
          </cell>
          <cell r="EB297">
            <v>1435</v>
          </cell>
          <cell r="EC297">
            <v>143</v>
          </cell>
        </row>
        <row r="298">
          <cell r="B298" t="str">
            <v>Kab. Belu</v>
          </cell>
          <cell r="C298" t="str">
            <v>Prov. Nusa Tenggara Timur</v>
          </cell>
          <cell r="D298">
            <v>0</v>
          </cell>
          <cell r="E298">
            <v>0</v>
          </cell>
          <cell r="F298">
            <v>0</v>
          </cell>
          <cell r="G298">
            <v>4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2</v>
          </cell>
          <cell r="N298">
            <v>0</v>
          </cell>
          <cell r="O298">
            <v>11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AJ298">
            <v>23</v>
          </cell>
          <cell r="AK298">
            <v>30</v>
          </cell>
          <cell r="AL298">
            <v>192</v>
          </cell>
          <cell r="AM298">
            <v>267</v>
          </cell>
          <cell r="AN298">
            <v>17</v>
          </cell>
          <cell r="AO298">
            <v>0</v>
          </cell>
          <cell r="AP298">
            <v>259</v>
          </cell>
          <cell r="AQ298">
            <v>11</v>
          </cell>
          <cell r="AR298">
            <v>7</v>
          </cell>
          <cell r="AS298">
            <v>7</v>
          </cell>
          <cell r="AT298">
            <v>51</v>
          </cell>
          <cell r="AU298">
            <v>93</v>
          </cell>
          <cell r="AV298">
            <v>11</v>
          </cell>
          <cell r="AW298">
            <v>0</v>
          </cell>
          <cell r="AX298">
            <v>198</v>
          </cell>
          <cell r="AY298">
            <v>9</v>
          </cell>
          <cell r="BP298">
            <v>6</v>
          </cell>
          <cell r="BQ298">
            <v>9</v>
          </cell>
          <cell r="BR298">
            <v>68</v>
          </cell>
          <cell r="BS298">
            <v>124</v>
          </cell>
          <cell r="BT298">
            <v>8</v>
          </cell>
          <cell r="BU298">
            <v>0</v>
          </cell>
          <cell r="BV298">
            <v>414</v>
          </cell>
          <cell r="BW298">
            <v>7</v>
          </cell>
          <cell r="BX298">
            <v>1</v>
          </cell>
          <cell r="BY298">
            <v>1</v>
          </cell>
          <cell r="BZ298">
            <v>2</v>
          </cell>
          <cell r="CA298">
            <v>7</v>
          </cell>
          <cell r="CB298">
            <v>13</v>
          </cell>
          <cell r="CC298">
            <v>0</v>
          </cell>
          <cell r="CD298">
            <v>132</v>
          </cell>
          <cell r="CE298">
            <v>15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11</v>
          </cell>
          <cell r="DU298">
            <v>75</v>
          </cell>
          <cell r="DX298">
            <v>1443</v>
          </cell>
          <cell r="DY298">
            <v>449</v>
          </cell>
          <cell r="EB298">
            <v>858</v>
          </cell>
          <cell r="EC298">
            <v>264</v>
          </cell>
        </row>
        <row r="299">
          <cell r="B299" t="str">
            <v>Kab. Ende</v>
          </cell>
          <cell r="C299" t="str">
            <v>Prov. Nusa Tenggara Timur</v>
          </cell>
          <cell r="D299">
            <v>0</v>
          </cell>
          <cell r="E299">
            <v>3</v>
          </cell>
          <cell r="F299">
            <v>0</v>
          </cell>
          <cell r="G299">
            <v>2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31</v>
          </cell>
          <cell r="N299">
            <v>0</v>
          </cell>
          <cell r="O299">
            <v>22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AJ299">
            <v>63</v>
          </cell>
          <cell r="AK299">
            <v>46</v>
          </cell>
          <cell r="AL299">
            <v>213</v>
          </cell>
          <cell r="AM299">
            <v>280</v>
          </cell>
          <cell r="AN299">
            <v>62</v>
          </cell>
          <cell r="AO299">
            <v>0</v>
          </cell>
          <cell r="AP299">
            <v>451</v>
          </cell>
          <cell r="AQ299">
            <v>14</v>
          </cell>
          <cell r="AR299">
            <v>41</v>
          </cell>
          <cell r="AS299">
            <v>26</v>
          </cell>
          <cell r="AT299">
            <v>96</v>
          </cell>
          <cell r="AU299">
            <v>171</v>
          </cell>
          <cell r="AV299">
            <v>57</v>
          </cell>
          <cell r="AW299">
            <v>1</v>
          </cell>
          <cell r="AX299">
            <v>549</v>
          </cell>
          <cell r="AY299">
            <v>18</v>
          </cell>
          <cell r="BP299">
            <v>12</v>
          </cell>
          <cell r="BQ299">
            <v>14</v>
          </cell>
          <cell r="BR299">
            <v>90</v>
          </cell>
          <cell r="BS299">
            <v>154</v>
          </cell>
          <cell r="BT299">
            <v>6</v>
          </cell>
          <cell r="BU299">
            <v>1</v>
          </cell>
          <cell r="BV299">
            <v>400</v>
          </cell>
          <cell r="BW299">
            <v>23</v>
          </cell>
          <cell r="BX299">
            <v>2</v>
          </cell>
          <cell r="BY299">
            <v>5</v>
          </cell>
          <cell r="BZ299">
            <v>18</v>
          </cell>
          <cell r="CA299">
            <v>85</v>
          </cell>
          <cell r="CB299">
            <v>12</v>
          </cell>
          <cell r="CC299">
            <v>1</v>
          </cell>
          <cell r="CD299">
            <v>164</v>
          </cell>
          <cell r="CE299">
            <v>49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16</v>
          </cell>
          <cell r="DU299">
            <v>311</v>
          </cell>
          <cell r="DX299">
            <v>2125</v>
          </cell>
          <cell r="DY299">
            <v>537</v>
          </cell>
          <cell r="EB299">
            <v>1000</v>
          </cell>
          <cell r="EC299">
            <v>496</v>
          </cell>
        </row>
        <row r="300">
          <cell r="B300" t="str">
            <v>Kab. Flores Timur</v>
          </cell>
          <cell r="C300" t="str">
            <v>Prov. Nusa Tenggara Timur</v>
          </cell>
          <cell r="D300">
            <v>0</v>
          </cell>
          <cell r="E300">
            <v>0</v>
          </cell>
          <cell r="F300">
            <v>0</v>
          </cell>
          <cell r="G300">
            <v>19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38</v>
          </cell>
          <cell r="P300">
            <v>0</v>
          </cell>
          <cell r="Q300">
            <v>0</v>
          </cell>
          <cell r="R300">
            <v>0</v>
          </cell>
          <cell r="S300">
            <v>13</v>
          </cell>
          <cell r="AJ300">
            <v>40</v>
          </cell>
          <cell r="AK300">
            <v>17</v>
          </cell>
          <cell r="AL300">
            <v>316</v>
          </cell>
          <cell r="AM300">
            <v>252</v>
          </cell>
          <cell r="AN300">
            <v>21</v>
          </cell>
          <cell r="AO300">
            <v>0</v>
          </cell>
          <cell r="AP300">
            <v>407</v>
          </cell>
          <cell r="AQ300">
            <v>5</v>
          </cell>
          <cell r="AR300">
            <v>18</v>
          </cell>
          <cell r="AS300">
            <v>11</v>
          </cell>
          <cell r="AT300">
            <v>162</v>
          </cell>
          <cell r="AU300">
            <v>236</v>
          </cell>
          <cell r="AV300">
            <v>31</v>
          </cell>
          <cell r="AW300">
            <v>0</v>
          </cell>
          <cell r="AX300">
            <v>363</v>
          </cell>
          <cell r="AY300">
            <v>25</v>
          </cell>
          <cell r="BP300">
            <v>6</v>
          </cell>
          <cell r="BQ300">
            <v>12</v>
          </cell>
          <cell r="BR300">
            <v>104</v>
          </cell>
          <cell r="BS300">
            <v>84</v>
          </cell>
          <cell r="BT300">
            <v>11</v>
          </cell>
          <cell r="BU300">
            <v>1</v>
          </cell>
          <cell r="BV300">
            <v>316</v>
          </cell>
          <cell r="BW300">
            <v>3</v>
          </cell>
          <cell r="BX300">
            <v>3</v>
          </cell>
          <cell r="BY300">
            <v>5</v>
          </cell>
          <cell r="BZ300">
            <v>25</v>
          </cell>
          <cell r="CA300">
            <v>38</v>
          </cell>
          <cell r="CB300">
            <v>11</v>
          </cell>
          <cell r="CC300">
            <v>2</v>
          </cell>
          <cell r="CD300">
            <v>146</v>
          </cell>
          <cell r="CE300">
            <v>16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88</v>
          </cell>
          <cell r="DU300">
            <v>603</v>
          </cell>
          <cell r="DX300">
            <v>1903</v>
          </cell>
          <cell r="DY300">
            <v>546</v>
          </cell>
          <cell r="EB300">
            <v>805</v>
          </cell>
          <cell r="EC300">
            <v>367</v>
          </cell>
        </row>
        <row r="301">
          <cell r="B301" t="str">
            <v>Kab. Kupang</v>
          </cell>
          <cell r="C301" t="str">
            <v>Prov. Nusa Tenggara Timur</v>
          </cell>
          <cell r="D301">
            <v>0</v>
          </cell>
          <cell r="E301">
            <v>0</v>
          </cell>
          <cell r="F301">
            <v>0</v>
          </cell>
          <cell r="G301">
            <v>7</v>
          </cell>
          <cell r="H301">
            <v>0</v>
          </cell>
          <cell r="I301">
            <v>0</v>
          </cell>
          <cell r="J301">
            <v>0</v>
          </cell>
          <cell r="K301">
            <v>2</v>
          </cell>
          <cell r="L301">
            <v>0</v>
          </cell>
          <cell r="M301">
            <v>2</v>
          </cell>
          <cell r="N301">
            <v>0</v>
          </cell>
          <cell r="O301">
            <v>9</v>
          </cell>
          <cell r="P301">
            <v>0</v>
          </cell>
          <cell r="Q301">
            <v>1</v>
          </cell>
          <cell r="R301">
            <v>0</v>
          </cell>
          <cell r="S301">
            <v>2</v>
          </cell>
          <cell r="AJ301">
            <v>82</v>
          </cell>
          <cell r="AK301">
            <v>55</v>
          </cell>
          <cell r="AL301">
            <v>331</v>
          </cell>
          <cell r="AM301">
            <v>470</v>
          </cell>
          <cell r="AN301">
            <v>51</v>
          </cell>
          <cell r="AO301">
            <v>0</v>
          </cell>
          <cell r="AP301">
            <v>806</v>
          </cell>
          <cell r="AQ301">
            <v>39</v>
          </cell>
          <cell r="AR301">
            <v>12</v>
          </cell>
          <cell r="AS301">
            <v>17</v>
          </cell>
          <cell r="AT301">
            <v>29</v>
          </cell>
          <cell r="AU301">
            <v>105</v>
          </cell>
          <cell r="AV301">
            <v>12</v>
          </cell>
          <cell r="AW301">
            <v>0</v>
          </cell>
          <cell r="AX301">
            <v>257</v>
          </cell>
          <cell r="AY301">
            <v>10</v>
          </cell>
          <cell r="BP301">
            <v>10</v>
          </cell>
          <cell r="BQ301">
            <v>11</v>
          </cell>
          <cell r="BR301">
            <v>108</v>
          </cell>
          <cell r="BS301">
            <v>278</v>
          </cell>
          <cell r="BT301">
            <v>29</v>
          </cell>
          <cell r="BU301">
            <v>0</v>
          </cell>
          <cell r="BV301">
            <v>1046</v>
          </cell>
          <cell r="BW301">
            <v>29</v>
          </cell>
          <cell r="BX301">
            <v>0</v>
          </cell>
          <cell r="BY301">
            <v>0</v>
          </cell>
          <cell r="BZ301">
            <v>1</v>
          </cell>
          <cell r="CA301">
            <v>3</v>
          </cell>
          <cell r="CB301">
            <v>11</v>
          </cell>
          <cell r="CC301">
            <v>0</v>
          </cell>
          <cell r="CD301">
            <v>156</v>
          </cell>
          <cell r="CE301">
            <v>7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34</v>
          </cell>
          <cell r="DU301">
            <v>243</v>
          </cell>
          <cell r="DX301">
            <v>3726</v>
          </cell>
          <cell r="DY301">
            <v>278</v>
          </cell>
          <cell r="EB301">
            <v>2261</v>
          </cell>
          <cell r="EC301">
            <v>314</v>
          </cell>
        </row>
        <row r="302">
          <cell r="B302" t="str">
            <v>Kab. Lembata</v>
          </cell>
          <cell r="C302" t="str">
            <v>Prov. Nusa Tenggara Timur</v>
          </cell>
          <cell r="D302">
            <v>0</v>
          </cell>
          <cell r="E302">
            <v>2</v>
          </cell>
          <cell r="F302">
            <v>0</v>
          </cell>
          <cell r="G302">
            <v>7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12</v>
          </cell>
          <cell r="P302">
            <v>0</v>
          </cell>
          <cell r="Q302">
            <v>0</v>
          </cell>
          <cell r="R302">
            <v>0</v>
          </cell>
          <cell r="S302">
            <v>5</v>
          </cell>
          <cell r="AJ302">
            <v>38</v>
          </cell>
          <cell r="AK302">
            <v>6</v>
          </cell>
          <cell r="AL302">
            <v>176</v>
          </cell>
          <cell r="AM302">
            <v>139</v>
          </cell>
          <cell r="AN302">
            <v>5</v>
          </cell>
          <cell r="AO302">
            <v>0</v>
          </cell>
          <cell r="AP302">
            <v>227</v>
          </cell>
          <cell r="AQ302">
            <v>3</v>
          </cell>
          <cell r="AR302">
            <v>13</v>
          </cell>
          <cell r="AS302">
            <v>1</v>
          </cell>
          <cell r="AT302">
            <v>75</v>
          </cell>
          <cell r="AU302">
            <v>64</v>
          </cell>
          <cell r="AV302">
            <v>12</v>
          </cell>
          <cell r="AW302">
            <v>0</v>
          </cell>
          <cell r="AX302">
            <v>132</v>
          </cell>
          <cell r="AY302">
            <v>2</v>
          </cell>
          <cell r="BP302">
            <v>12</v>
          </cell>
          <cell r="BQ302">
            <v>5</v>
          </cell>
          <cell r="BR302">
            <v>63</v>
          </cell>
          <cell r="BS302">
            <v>57</v>
          </cell>
          <cell r="BT302">
            <v>5</v>
          </cell>
          <cell r="BU302">
            <v>0</v>
          </cell>
          <cell r="BV302">
            <v>256</v>
          </cell>
          <cell r="BW302">
            <v>2</v>
          </cell>
          <cell r="BX302">
            <v>2</v>
          </cell>
          <cell r="BY302">
            <v>0</v>
          </cell>
          <cell r="BZ302">
            <v>8</v>
          </cell>
          <cell r="CA302">
            <v>10</v>
          </cell>
          <cell r="CB302">
            <v>2</v>
          </cell>
          <cell r="CC302">
            <v>0</v>
          </cell>
          <cell r="CD302">
            <v>110</v>
          </cell>
          <cell r="CE302">
            <v>1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63</v>
          </cell>
          <cell r="DU302">
            <v>189</v>
          </cell>
          <cell r="DX302">
            <v>1289</v>
          </cell>
          <cell r="DY302">
            <v>440</v>
          </cell>
          <cell r="EB302">
            <v>582</v>
          </cell>
          <cell r="EC302">
            <v>192</v>
          </cell>
        </row>
        <row r="303">
          <cell r="B303" t="str">
            <v>Kab. Malaka</v>
          </cell>
          <cell r="C303" t="str">
            <v>Prov. Nusa Tenggara Timur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1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AJ303">
            <v>37</v>
          </cell>
          <cell r="AK303">
            <v>17</v>
          </cell>
          <cell r="AL303">
            <v>197</v>
          </cell>
          <cell r="AM303">
            <v>122</v>
          </cell>
          <cell r="AN303">
            <v>32</v>
          </cell>
          <cell r="AO303">
            <v>0</v>
          </cell>
          <cell r="AP303">
            <v>229</v>
          </cell>
          <cell r="AQ303">
            <v>4</v>
          </cell>
          <cell r="AR303">
            <v>24</v>
          </cell>
          <cell r="AS303">
            <v>18</v>
          </cell>
          <cell r="AT303">
            <v>99</v>
          </cell>
          <cell r="AU303">
            <v>82</v>
          </cell>
          <cell r="AV303">
            <v>25</v>
          </cell>
          <cell r="AW303">
            <v>0</v>
          </cell>
          <cell r="AX303">
            <v>207</v>
          </cell>
          <cell r="AY303">
            <v>8</v>
          </cell>
          <cell r="BP303">
            <v>3</v>
          </cell>
          <cell r="BQ303">
            <v>10</v>
          </cell>
          <cell r="BR303">
            <v>70</v>
          </cell>
          <cell r="BS303">
            <v>55</v>
          </cell>
          <cell r="BT303">
            <v>9</v>
          </cell>
          <cell r="BU303">
            <v>0</v>
          </cell>
          <cell r="BV303">
            <v>446</v>
          </cell>
          <cell r="BW303">
            <v>9</v>
          </cell>
          <cell r="BX303">
            <v>2</v>
          </cell>
          <cell r="BY303">
            <v>1</v>
          </cell>
          <cell r="BZ303">
            <v>5</v>
          </cell>
          <cell r="CA303">
            <v>6</v>
          </cell>
          <cell r="CB303">
            <v>6</v>
          </cell>
          <cell r="CC303">
            <v>1</v>
          </cell>
          <cell r="CD303">
            <v>196</v>
          </cell>
          <cell r="CE303">
            <v>12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4</v>
          </cell>
          <cell r="DU303">
            <v>7</v>
          </cell>
          <cell r="DX303">
            <v>1505</v>
          </cell>
          <cell r="DY303">
            <v>149</v>
          </cell>
          <cell r="EB303">
            <v>718</v>
          </cell>
          <cell r="EC303">
            <v>385</v>
          </cell>
        </row>
        <row r="304">
          <cell r="B304" t="str">
            <v>Kab. Manggarai</v>
          </cell>
          <cell r="C304" t="str">
            <v>Prov. Nusa Tenggara Timur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3</v>
          </cell>
          <cell r="N304">
            <v>0</v>
          </cell>
          <cell r="O304">
            <v>17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AJ304">
            <v>19</v>
          </cell>
          <cell r="AK304">
            <v>28</v>
          </cell>
          <cell r="AL304">
            <v>183</v>
          </cell>
          <cell r="AM304">
            <v>391</v>
          </cell>
          <cell r="AN304">
            <v>30</v>
          </cell>
          <cell r="AO304">
            <v>0</v>
          </cell>
          <cell r="AP304">
            <v>603</v>
          </cell>
          <cell r="AQ304">
            <v>4</v>
          </cell>
          <cell r="AR304">
            <v>4</v>
          </cell>
          <cell r="AS304">
            <v>25</v>
          </cell>
          <cell r="AT304">
            <v>31</v>
          </cell>
          <cell r="AU304">
            <v>274</v>
          </cell>
          <cell r="AV304">
            <v>10</v>
          </cell>
          <cell r="AW304">
            <v>0</v>
          </cell>
          <cell r="AX304">
            <v>443</v>
          </cell>
          <cell r="AY304">
            <v>6</v>
          </cell>
          <cell r="BP304">
            <v>13</v>
          </cell>
          <cell r="BQ304">
            <v>18</v>
          </cell>
          <cell r="BR304">
            <v>128</v>
          </cell>
          <cell r="BS304">
            <v>199</v>
          </cell>
          <cell r="BT304">
            <v>6</v>
          </cell>
          <cell r="BU304">
            <v>0</v>
          </cell>
          <cell r="BV304">
            <v>497</v>
          </cell>
          <cell r="BW304">
            <v>6</v>
          </cell>
          <cell r="BX304">
            <v>0</v>
          </cell>
          <cell r="BY304">
            <v>3</v>
          </cell>
          <cell r="BZ304">
            <v>4</v>
          </cell>
          <cell r="CA304">
            <v>23</v>
          </cell>
          <cell r="CB304">
            <v>10</v>
          </cell>
          <cell r="CC304">
            <v>1</v>
          </cell>
          <cell r="CD304">
            <v>88</v>
          </cell>
          <cell r="CE304">
            <v>24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35</v>
          </cell>
          <cell r="DU304">
            <v>91</v>
          </cell>
          <cell r="DX304">
            <v>2435</v>
          </cell>
          <cell r="DY304">
            <v>121</v>
          </cell>
          <cell r="EB304">
            <v>1574</v>
          </cell>
          <cell r="EC304">
            <v>283</v>
          </cell>
        </row>
        <row r="305">
          <cell r="B305" t="str">
            <v>Kab. Manggarai Barat</v>
          </cell>
          <cell r="C305" t="str">
            <v>Prov. Nusa Tenggara Timur</v>
          </cell>
          <cell r="D305">
            <v>0</v>
          </cell>
          <cell r="E305">
            <v>0</v>
          </cell>
          <cell r="F305">
            <v>0</v>
          </cell>
          <cell r="G305">
            <v>5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1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AJ305">
            <v>69</v>
          </cell>
          <cell r="AK305">
            <v>37</v>
          </cell>
          <cell r="AL305">
            <v>222</v>
          </cell>
          <cell r="AM305">
            <v>284</v>
          </cell>
          <cell r="AN305">
            <v>49</v>
          </cell>
          <cell r="AO305">
            <v>0</v>
          </cell>
          <cell r="AP305">
            <v>682</v>
          </cell>
          <cell r="AQ305">
            <v>22</v>
          </cell>
          <cell r="AR305">
            <v>22</v>
          </cell>
          <cell r="AS305">
            <v>18</v>
          </cell>
          <cell r="AT305">
            <v>61</v>
          </cell>
          <cell r="AU305">
            <v>91</v>
          </cell>
          <cell r="AV305">
            <v>37</v>
          </cell>
          <cell r="AW305">
            <v>0</v>
          </cell>
          <cell r="AX305">
            <v>485</v>
          </cell>
          <cell r="AY305">
            <v>6</v>
          </cell>
          <cell r="BP305">
            <v>15</v>
          </cell>
          <cell r="BQ305">
            <v>20</v>
          </cell>
          <cell r="BR305">
            <v>85</v>
          </cell>
          <cell r="BS305">
            <v>148</v>
          </cell>
          <cell r="BT305">
            <v>16</v>
          </cell>
          <cell r="BU305">
            <v>0</v>
          </cell>
          <cell r="BV305">
            <v>837</v>
          </cell>
          <cell r="BW305">
            <v>20</v>
          </cell>
          <cell r="BX305">
            <v>1</v>
          </cell>
          <cell r="BY305">
            <v>1</v>
          </cell>
          <cell r="BZ305">
            <v>3</v>
          </cell>
          <cell r="CA305">
            <v>18</v>
          </cell>
          <cell r="CB305">
            <v>11</v>
          </cell>
          <cell r="CC305">
            <v>0</v>
          </cell>
          <cell r="CD305">
            <v>166</v>
          </cell>
          <cell r="CE305">
            <v>20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41</v>
          </cell>
          <cell r="DU305">
            <v>24</v>
          </cell>
          <cell r="DX305">
            <v>2318</v>
          </cell>
          <cell r="DY305">
            <v>417</v>
          </cell>
          <cell r="EB305">
            <v>1467</v>
          </cell>
          <cell r="EC305">
            <v>289</v>
          </cell>
        </row>
        <row r="306">
          <cell r="B306" t="str">
            <v>Kab. Manggarai Timur</v>
          </cell>
          <cell r="C306" t="str">
            <v>Prov. Nusa Tenggara Timur</v>
          </cell>
          <cell r="D306">
            <v>0</v>
          </cell>
          <cell r="E306">
            <v>0</v>
          </cell>
          <cell r="F306">
            <v>0</v>
          </cell>
          <cell r="G306">
            <v>1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1</v>
          </cell>
          <cell r="P306">
            <v>0</v>
          </cell>
          <cell r="Q306">
            <v>2</v>
          </cell>
          <cell r="R306">
            <v>0</v>
          </cell>
          <cell r="S306">
            <v>1</v>
          </cell>
          <cell r="AJ306">
            <v>64</v>
          </cell>
          <cell r="AK306">
            <v>23</v>
          </cell>
          <cell r="AL306">
            <v>277</v>
          </cell>
          <cell r="AM306">
            <v>188</v>
          </cell>
          <cell r="AN306">
            <v>117</v>
          </cell>
          <cell r="AO306">
            <v>0</v>
          </cell>
          <cell r="AP306">
            <v>736</v>
          </cell>
          <cell r="AQ306">
            <v>13</v>
          </cell>
          <cell r="AR306">
            <v>24</v>
          </cell>
          <cell r="AS306">
            <v>9</v>
          </cell>
          <cell r="AT306">
            <v>87</v>
          </cell>
          <cell r="AU306">
            <v>130</v>
          </cell>
          <cell r="AV306">
            <v>71</v>
          </cell>
          <cell r="AW306">
            <v>0</v>
          </cell>
          <cell r="AX306">
            <v>407</v>
          </cell>
          <cell r="AY306">
            <v>6</v>
          </cell>
          <cell r="BP306">
            <v>19</v>
          </cell>
          <cell r="BQ306">
            <v>11</v>
          </cell>
          <cell r="BR306">
            <v>88</v>
          </cell>
          <cell r="BS306">
            <v>119</v>
          </cell>
          <cell r="BT306">
            <v>16</v>
          </cell>
          <cell r="BU306">
            <v>0</v>
          </cell>
          <cell r="BV306">
            <v>929</v>
          </cell>
          <cell r="BW306">
            <v>8</v>
          </cell>
          <cell r="BX306">
            <v>0</v>
          </cell>
          <cell r="BY306">
            <v>1</v>
          </cell>
          <cell r="BZ306">
            <v>3</v>
          </cell>
          <cell r="CA306">
            <v>13</v>
          </cell>
          <cell r="CB306">
            <v>3</v>
          </cell>
          <cell r="CC306">
            <v>1</v>
          </cell>
          <cell r="CD306">
            <v>91</v>
          </cell>
          <cell r="CE306">
            <v>5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36</v>
          </cell>
          <cell r="DU306">
            <v>33</v>
          </cell>
          <cell r="DX306">
            <v>2802</v>
          </cell>
          <cell r="DY306">
            <v>849</v>
          </cell>
          <cell r="EB306">
            <v>1966</v>
          </cell>
          <cell r="EC306">
            <v>229</v>
          </cell>
        </row>
        <row r="307">
          <cell r="B307" t="str">
            <v>Kab. Nagakeo</v>
          </cell>
          <cell r="C307" t="str">
            <v>Prov. Nusa Tenggara Timur</v>
          </cell>
          <cell r="D307">
            <v>0</v>
          </cell>
          <cell r="E307">
            <v>0</v>
          </cell>
          <cell r="F307">
            <v>0</v>
          </cell>
          <cell r="G307">
            <v>4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2</v>
          </cell>
          <cell r="P307">
            <v>0</v>
          </cell>
          <cell r="Q307">
            <v>0</v>
          </cell>
          <cell r="R307">
            <v>0</v>
          </cell>
          <cell r="S307">
            <v>1</v>
          </cell>
          <cell r="AJ307">
            <v>30</v>
          </cell>
          <cell r="AK307">
            <v>9</v>
          </cell>
          <cell r="AL307">
            <v>305</v>
          </cell>
          <cell r="AM307">
            <v>166</v>
          </cell>
          <cell r="AN307">
            <v>15</v>
          </cell>
          <cell r="AO307">
            <v>0</v>
          </cell>
          <cell r="AP307">
            <v>241</v>
          </cell>
          <cell r="AQ307">
            <v>3</v>
          </cell>
          <cell r="AR307">
            <v>18</v>
          </cell>
          <cell r="AS307">
            <v>12</v>
          </cell>
          <cell r="AT307">
            <v>85</v>
          </cell>
          <cell r="AU307">
            <v>102</v>
          </cell>
          <cell r="AV307">
            <v>29</v>
          </cell>
          <cell r="AW307">
            <v>0</v>
          </cell>
          <cell r="AX307">
            <v>333</v>
          </cell>
          <cell r="AY307">
            <v>15</v>
          </cell>
          <cell r="BP307">
            <v>7</v>
          </cell>
          <cell r="BQ307">
            <v>3</v>
          </cell>
          <cell r="BR307">
            <v>138</v>
          </cell>
          <cell r="BS307">
            <v>96</v>
          </cell>
          <cell r="BT307">
            <v>1</v>
          </cell>
          <cell r="BU307">
            <v>0</v>
          </cell>
          <cell r="BV307">
            <v>217</v>
          </cell>
          <cell r="BW307">
            <v>2</v>
          </cell>
          <cell r="BX307">
            <v>2</v>
          </cell>
          <cell r="BY307">
            <v>2</v>
          </cell>
          <cell r="BZ307">
            <v>14</v>
          </cell>
          <cell r="CA307">
            <v>22</v>
          </cell>
          <cell r="CB307">
            <v>2</v>
          </cell>
          <cell r="CC307">
            <v>0</v>
          </cell>
          <cell r="CD307">
            <v>133</v>
          </cell>
          <cell r="CE307">
            <v>6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71</v>
          </cell>
          <cell r="DU307">
            <v>226</v>
          </cell>
          <cell r="DX307">
            <v>1191</v>
          </cell>
          <cell r="DY307">
            <v>561</v>
          </cell>
          <cell r="EB307">
            <v>595</v>
          </cell>
          <cell r="EC307">
            <v>263</v>
          </cell>
        </row>
        <row r="308">
          <cell r="B308" t="str">
            <v>Kab. Ngada</v>
          </cell>
          <cell r="C308" t="str">
            <v>Prov. Nusa Tenggara Timur</v>
          </cell>
          <cell r="D308">
            <v>0</v>
          </cell>
          <cell r="E308">
            <v>0</v>
          </cell>
          <cell r="F308">
            <v>0</v>
          </cell>
          <cell r="G308">
            <v>6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2</v>
          </cell>
          <cell r="AJ308">
            <v>16</v>
          </cell>
          <cell r="AK308">
            <v>10</v>
          </cell>
          <cell r="AL308">
            <v>204</v>
          </cell>
          <cell r="AM308">
            <v>207</v>
          </cell>
          <cell r="AN308">
            <v>15</v>
          </cell>
          <cell r="AO308">
            <v>0</v>
          </cell>
          <cell r="AP308">
            <v>291</v>
          </cell>
          <cell r="AQ308">
            <v>1</v>
          </cell>
          <cell r="AR308">
            <v>3</v>
          </cell>
          <cell r="AS308">
            <v>10</v>
          </cell>
          <cell r="AT308">
            <v>13</v>
          </cell>
          <cell r="AU308">
            <v>119</v>
          </cell>
          <cell r="AV308">
            <v>14</v>
          </cell>
          <cell r="AW308">
            <v>1</v>
          </cell>
          <cell r="AX308">
            <v>232</v>
          </cell>
          <cell r="AY308">
            <v>6</v>
          </cell>
          <cell r="BP308">
            <v>7</v>
          </cell>
          <cell r="BQ308">
            <v>5</v>
          </cell>
          <cell r="BR308">
            <v>90</v>
          </cell>
          <cell r="BS308">
            <v>101</v>
          </cell>
          <cell r="BT308">
            <v>3</v>
          </cell>
          <cell r="BU308">
            <v>0</v>
          </cell>
          <cell r="BV308">
            <v>283</v>
          </cell>
          <cell r="BW308">
            <v>1</v>
          </cell>
          <cell r="BX308">
            <v>0</v>
          </cell>
          <cell r="BY308">
            <v>0</v>
          </cell>
          <cell r="BZ308">
            <v>3</v>
          </cell>
          <cell r="CA308">
            <v>16</v>
          </cell>
          <cell r="CB308">
            <v>1</v>
          </cell>
          <cell r="CC308">
            <v>1</v>
          </cell>
          <cell r="CD308">
            <v>95</v>
          </cell>
          <cell r="CE308">
            <v>6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132</v>
          </cell>
          <cell r="DU308">
            <v>144</v>
          </cell>
          <cell r="DX308">
            <v>1382</v>
          </cell>
          <cell r="DY308">
            <v>487</v>
          </cell>
          <cell r="EB308">
            <v>790</v>
          </cell>
          <cell r="EC308">
            <v>204</v>
          </cell>
        </row>
        <row r="309">
          <cell r="B309" t="str">
            <v>Kab. Rote-Ndao</v>
          </cell>
          <cell r="C309" t="str">
            <v>Prov. Nusa Tenggara Timur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19</v>
          </cell>
          <cell r="P309">
            <v>0</v>
          </cell>
          <cell r="Q309">
            <v>0</v>
          </cell>
          <cell r="R309">
            <v>0</v>
          </cell>
          <cell r="S309">
            <v>4</v>
          </cell>
          <cell r="AJ309">
            <v>14</v>
          </cell>
          <cell r="AK309">
            <v>7</v>
          </cell>
          <cell r="AL309">
            <v>233</v>
          </cell>
          <cell r="AM309">
            <v>277</v>
          </cell>
          <cell r="AN309">
            <v>3</v>
          </cell>
          <cell r="AO309">
            <v>0</v>
          </cell>
          <cell r="AP309">
            <v>232</v>
          </cell>
          <cell r="AQ309">
            <v>14</v>
          </cell>
          <cell r="AR309">
            <v>2</v>
          </cell>
          <cell r="AS309">
            <v>0</v>
          </cell>
          <cell r="AT309">
            <v>16</v>
          </cell>
          <cell r="AU309">
            <v>25</v>
          </cell>
          <cell r="AV309">
            <v>0</v>
          </cell>
          <cell r="AW309">
            <v>0</v>
          </cell>
          <cell r="AX309">
            <v>72</v>
          </cell>
          <cell r="AY309">
            <v>1</v>
          </cell>
          <cell r="BP309">
            <v>0</v>
          </cell>
          <cell r="BQ309">
            <v>1</v>
          </cell>
          <cell r="BR309">
            <v>132</v>
          </cell>
          <cell r="BS309">
            <v>118</v>
          </cell>
          <cell r="BT309">
            <v>4</v>
          </cell>
          <cell r="BU309">
            <v>0</v>
          </cell>
          <cell r="BV309">
            <v>269</v>
          </cell>
          <cell r="BW309">
            <v>2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14</v>
          </cell>
          <cell r="CE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16</v>
          </cell>
          <cell r="DU309">
            <v>132</v>
          </cell>
          <cell r="DX309">
            <v>1649</v>
          </cell>
          <cell r="DY309">
            <v>296</v>
          </cell>
          <cell r="EB309">
            <v>814</v>
          </cell>
          <cell r="EC309">
            <v>37</v>
          </cell>
        </row>
        <row r="310">
          <cell r="B310" t="str">
            <v>Kab. Sabu Raijua</v>
          </cell>
          <cell r="C310" t="str">
            <v>Prov. Nusa Tenggara Timur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AJ310">
            <v>10</v>
          </cell>
          <cell r="AK310">
            <v>1</v>
          </cell>
          <cell r="AL310">
            <v>187</v>
          </cell>
          <cell r="AM310">
            <v>56</v>
          </cell>
          <cell r="AN310">
            <v>3</v>
          </cell>
          <cell r="AO310">
            <v>0</v>
          </cell>
          <cell r="AP310">
            <v>109</v>
          </cell>
          <cell r="AQ310">
            <v>0</v>
          </cell>
          <cell r="AR310">
            <v>6</v>
          </cell>
          <cell r="AS310">
            <v>2</v>
          </cell>
          <cell r="AT310">
            <v>83</v>
          </cell>
          <cell r="AU310">
            <v>47</v>
          </cell>
          <cell r="AV310">
            <v>1</v>
          </cell>
          <cell r="AW310">
            <v>0</v>
          </cell>
          <cell r="AX310">
            <v>79</v>
          </cell>
          <cell r="AY310">
            <v>0</v>
          </cell>
          <cell r="BP310">
            <v>2</v>
          </cell>
          <cell r="BQ310">
            <v>1</v>
          </cell>
          <cell r="BR310">
            <v>91</v>
          </cell>
          <cell r="BS310">
            <v>31</v>
          </cell>
          <cell r="BT310">
            <v>4</v>
          </cell>
          <cell r="BU310">
            <v>0</v>
          </cell>
          <cell r="BV310">
            <v>210</v>
          </cell>
          <cell r="BW310">
            <v>1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6</v>
          </cell>
          <cell r="DU310">
            <v>38</v>
          </cell>
          <cell r="DX310">
            <v>724</v>
          </cell>
          <cell r="DY310">
            <v>1948</v>
          </cell>
          <cell r="EB310">
            <v>509</v>
          </cell>
        </row>
        <row r="311">
          <cell r="B311" t="str">
            <v>Kab. Sikka</v>
          </cell>
          <cell r="C311" t="str">
            <v>Prov. Nusa Tenggara Timur</v>
          </cell>
          <cell r="D311">
            <v>0</v>
          </cell>
          <cell r="E311">
            <v>0</v>
          </cell>
          <cell r="F311">
            <v>0</v>
          </cell>
          <cell r="G311">
            <v>3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4</v>
          </cell>
          <cell r="N311">
            <v>0</v>
          </cell>
          <cell r="O311">
            <v>41</v>
          </cell>
          <cell r="P311">
            <v>0</v>
          </cell>
          <cell r="Q311">
            <v>0</v>
          </cell>
          <cell r="R311">
            <v>0</v>
          </cell>
          <cell r="S311">
            <v>8</v>
          </cell>
          <cell r="AJ311">
            <v>48</v>
          </cell>
          <cell r="AK311">
            <v>17</v>
          </cell>
          <cell r="AL311">
            <v>297</v>
          </cell>
          <cell r="AM311">
            <v>276</v>
          </cell>
          <cell r="AN311">
            <v>52</v>
          </cell>
          <cell r="AO311">
            <v>0</v>
          </cell>
          <cell r="AP311">
            <v>445</v>
          </cell>
          <cell r="AQ311">
            <v>6</v>
          </cell>
          <cell r="AR311">
            <v>13</v>
          </cell>
          <cell r="AS311">
            <v>15</v>
          </cell>
          <cell r="AT311">
            <v>84</v>
          </cell>
          <cell r="AU311">
            <v>182</v>
          </cell>
          <cell r="AV311">
            <v>47</v>
          </cell>
          <cell r="AW311">
            <v>0</v>
          </cell>
          <cell r="AX311">
            <v>430</v>
          </cell>
          <cell r="AY311">
            <v>34</v>
          </cell>
          <cell r="BP311">
            <v>12</v>
          </cell>
          <cell r="BQ311">
            <v>2</v>
          </cell>
          <cell r="BR311">
            <v>78</v>
          </cell>
          <cell r="BS311">
            <v>130</v>
          </cell>
          <cell r="BT311">
            <v>8</v>
          </cell>
          <cell r="BU311">
            <v>0</v>
          </cell>
          <cell r="BV311">
            <v>250</v>
          </cell>
          <cell r="BW311">
            <v>8</v>
          </cell>
          <cell r="BX311">
            <v>5</v>
          </cell>
          <cell r="BY311">
            <v>3</v>
          </cell>
          <cell r="BZ311">
            <v>15</v>
          </cell>
          <cell r="CA311">
            <v>51</v>
          </cell>
          <cell r="CB311">
            <v>21</v>
          </cell>
          <cell r="CC311">
            <v>1</v>
          </cell>
          <cell r="CD311">
            <v>319</v>
          </cell>
          <cell r="CE311">
            <v>36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16</v>
          </cell>
          <cell r="DU311">
            <v>312</v>
          </cell>
          <cell r="DX311">
            <v>2385</v>
          </cell>
          <cell r="DY311">
            <v>4</v>
          </cell>
          <cell r="EB311">
            <v>758</v>
          </cell>
          <cell r="EC311">
            <v>768</v>
          </cell>
        </row>
        <row r="312">
          <cell r="B312" t="str">
            <v>Kab. Sumba Barat</v>
          </cell>
          <cell r="C312" t="str">
            <v>Prov. Nusa Tenggara Timur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4</v>
          </cell>
          <cell r="N312">
            <v>0</v>
          </cell>
          <cell r="O312">
            <v>2</v>
          </cell>
          <cell r="P312">
            <v>0</v>
          </cell>
          <cell r="Q312">
            <v>0</v>
          </cell>
          <cell r="R312">
            <v>0</v>
          </cell>
          <cell r="S312">
            <v>2</v>
          </cell>
          <cell r="AJ312">
            <v>6</v>
          </cell>
          <cell r="AK312">
            <v>2</v>
          </cell>
          <cell r="AL312">
            <v>89</v>
          </cell>
          <cell r="AM312">
            <v>29</v>
          </cell>
          <cell r="AN312">
            <v>25</v>
          </cell>
          <cell r="AO312">
            <v>0</v>
          </cell>
          <cell r="AP312">
            <v>125</v>
          </cell>
          <cell r="AQ312">
            <v>2</v>
          </cell>
          <cell r="AR312">
            <v>5</v>
          </cell>
          <cell r="AS312">
            <v>3</v>
          </cell>
          <cell r="AT312">
            <v>32</v>
          </cell>
          <cell r="AU312">
            <v>22</v>
          </cell>
          <cell r="AV312">
            <v>10</v>
          </cell>
          <cell r="AW312">
            <v>0</v>
          </cell>
          <cell r="AX312">
            <v>74</v>
          </cell>
          <cell r="AY312">
            <v>0</v>
          </cell>
          <cell r="BP312">
            <v>7</v>
          </cell>
          <cell r="BQ312">
            <v>2</v>
          </cell>
          <cell r="BR312">
            <v>97</v>
          </cell>
          <cell r="BS312">
            <v>45</v>
          </cell>
          <cell r="BT312">
            <v>13</v>
          </cell>
          <cell r="BU312">
            <v>0</v>
          </cell>
          <cell r="BV312">
            <v>240</v>
          </cell>
          <cell r="BW312">
            <v>2</v>
          </cell>
          <cell r="BX312">
            <v>1</v>
          </cell>
          <cell r="BY312">
            <v>1</v>
          </cell>
          <cell r="BZ312">
            <v>5</v>
          </cell>
          <cell r="CA312">
            <v>6</v>
          </cell>
          <cell r="CB312">
            <v>2</v>
          </cell>
          <cell r="CC312">
            <v>0</v>
          </cell>
          <cell r="CD312">
            <v>45</v>
          </cell>
          <cell r="CE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4</v>
          </cell>
          <cell r="DU312">
            <v>103</v>
          </cell>
          <cell r="DX312">
            <v>1081</v>
          </cell>
          <cell r="DY312">
            <v>55</v>
          </cell>
          <cell r="EB312">
            <v>720</v>
          </cell>
          <cell r="EC312">
            <v>97</v>
          </cell>
        </row>
        <row r="313">
          <cell r="B313" t="str">
            <v>Kab. Sumba Barat Daya</v>
          </cell>
          <cell r="C313" t="str">
            <v>Prov. Nusa Tenggara Timur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AJ313">
            <v>93</v>
          </cell>
          <cell r="AK313">
            <v>11</v>
          </cell>
          <cell r="AL313">
            <v>153</v>
          </cell>
          <cell r="AM313">
            <v>231</v>
          </cell>
          <cell r="AN313">
            <v>90</v>
          </cell>
          <cell r="AO313">
            <v>0</v>
          </cell>
          <cell r="AP313">
            <v>290</v>
          </cell>
          <cell r="AQ313">
            <v>4</v>
          </cell>
          <cell r="AR313">
            <v>47</v>
          </cell>
          <cell r="AS313">
            <v>5</v>
          </cell>
          <cell r="AT313">
            <v>86</v>
          </cell>
          <cell r="AU313">
            <v>68</v>
          </cell>
          <cell r="AV313">
            <v>95</v>
          </cell>
          <cell r="AW313">
            <v>0</v>
          </cell>
          <cell r="AX313">
            <v>413</v>
          </cell>
          <cell r="AY313">
            <v>0</v>
          </cell>
          <cell r="BP313">
            <v>20</v>
          </cell>
          <cell r="BQ313">
            <v>14</v>
          </cell>
          <cell r="BR313">
            <v>142</v>
          </cell>
          <cell r="BS313">
            <v>113</v>
          </cell>
          <cell r="BT313">
            <v>18</v>
          </cell>
          <cell r="BU313">
            <v>0</v>
          </cell>
          <cell r="BV313">
            <v>471</v>
          </cell>
          <cell r="BW313">
            <v>3</v>
          </cell>
          <cell r="BX313">
            <v>13</v>
          </cell>
          <cell r="BY313">
            <v>5</v>
          </cell>
          <cell r="BZ313">
            <v>13</v>
          </cell>
          <cell r="CA313">
            <v>16</v>
          </cell>
          <cell r="CB313">
            <v>50</v>
          </cell>
          <cell r="CC313">
            <v>0</v>
          </cell>
          <cell r="CD313">
            <v>320</v>
          </cell>
          <cell r="CE313">
            <v>5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11</v>
          </cell>
          <cell r="DU313">
            <v>224</v>
          </cell>
          <cell r="DX313">
            <v>2932</v>
          </cell>
          <cell r="DY313">
            <v>44</v>
          </cell>
          <cell r="EB313">
            <v>1353</v>
          </cell>
          <cell r="EC313">
            <v>703</v>
          </cell>
        </row>
        <row r="314">
          <cell r="B314" t="str">
            <v>Kab. Sumba Tengah</v>
          </cell>
          <cell r="C314" t="str">
            <v>Prov. Nusa Tenggara Timur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AJ314">
            <v>26</v>
          </cell>
          <cell r="AK314">
            <v>6</v>
          </cell>
          <cell r="AL314">
            <v>82</v>
          </cell>
          <cell r="AM314">
            <v>36</v>
          </cell>
          <cell r="AN314">
            <v>11</v>
          </cell>
          <cell r="AO314">
            <v>0</v>
          </cell>
          <cell r="AP314">
            <v>88</v>
          </cell>
          <cell r="AQ314">
            <v>0</v>
          </cell>
          <cell r="AR314">
            <v>13</v>
          </cell>
          <cell r="AS314">
            <v>4</v>
          </cell>
          <cell r="AT314">
            <v>68</v>
          </cell>
          <cell r="AU314">
            <v>34</v>
          </cell>
          <cell r="AV314">
            <v>5</v>
          </cell>
          <cell r="AW314">
            <v>0</v>
          </cell>
          <cell r="AX314">
            <v>73</v>
          </cell>
          <cell r="AY314">
            <v>1</v>
          </cell>
          <cell r="BP314">
            <v>7</v>
          </cell>
          <cell r="BQ314">
            <v>1</v>
          </cell>
          <cell r="BR314">
            <v>153</v>
          </cell>
          <cell r="BS314">
            <v>24</v>
          </cell>
          <cell r="BT314">
            <v>5</v>
          </cell>
          <cell r="BU314">
            <v>0</v>
          </cell>
          <cell r="BV314">
            <v>159</v>
          </cell>
          <cell r="BW314">
            <v>3</v>
          </cell>
          <cell r="BX314">
            <v>5</v>
          </cell>
          <cell r="BY314">
            <v>1</v>
          </cell>
          <cell r="BZ314">
            <v>24</v>
          </cell>
          <cell r="CA314">
            <v>9</v>
          </cell>
          <cell r="CB314">
            <v>2</v>
          </cell>
          <cell r="CC314">
            <v>0</v>
          </cell>
          <cell r="CD314">
            <v>41</v>
          </cell>
          <cell r="CE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19</v>
          </cell>
          <cell r="DU314">
            <v>45</v>
          </cell>
          <cell r="DX314">
            <v>650</v>
          </cell>
          <cell r="EB314">
            <v>459</v>
          </cell>
          <cell r="EC314">
            <v>88</v>
          </cell>
        </row>
        <row r="315">
          <cell r="B315" t="str">
            <v>Kab. Sumba Timur</v>
          </cell>
          <cell r="C315" t="str">
            <v>Prov. Nusa Tenggara Timur</v>
          </cell>
          <cell r="D315">
            <v>0</v>
          </cell>
          <cell r="E315">
            <v>1</v>
          </cell>
          <cell r="F315">
            <v>0</v>
          </cell>
          <cell r="G315">
            <v>10</v>
          </cell>
          <cell r="H315">
            <v>0</v>
          </cell>
          <cell r="I315">
            <v>0</v>
          </cell>
          <cell r="J315">
            <v>0</v>
          </cell>
          <cell r="K315">
            <v>1</v>
          </cell>
          <cell r="L315">
            <v>0</v>
          </cell>
          <cell r="M315">
            <v>2</v>
          </cell>
          <cell r="N315">
            <v>0</v>
          </cell>
          <cell r="O315">
            <v>4</v>
          </cell>
          <cell r="P315">
            <v>0</v>
          </cell>
          <cell r="Q315">
            <v>0</v>
          </cell>
          <cell r="R315">
            <v>0</v>
          </cell>
          <cell r="S315">
            <v>4</v>
          </cell>
          <cell r="AJ315">
            <v>27</v>
          </cell>
          <cell r="AK315">
            <v>17</v>
          </cell>
          <cell r="AL315">
            <v>288</v>
          </cell>
          <cell r="AM315">
            <v>242</v>
          </cell>
          <cell r="AN315">
            <v>20</v>
          </cell>
          <cell r="AO315">
            <v>0</v>
          </cell>
          <cell r="AP315">
            <v>506</v>
          </cell>
          <cell r="AQ315">
            <v>16</v>
          </cell>
          <cell r="AR315">
            <v>6</v>
          </cell>
          <cell r="AS315">
            <v>7</v>
          </cell>
          <cell r="AT315">
            <v>57</v>
          </cell>
          <cell r="AU315">
            <v>58</v>
          </cell>
          <cell r="AV315">
            <v>11</v>
          </cell>
          <cell r="AW315">
            <v>0</v>
          </cell>
          <cell r="AX315">
            <v>243</v>
          </cell>
          <cell r="AY315">
            <v>8</v>
          </cell>
          <cell r="BP315">
            <v>3</v>
          </cell>
          <cell r="BQ315">
            <v>7</v>
          </cell>
          <cell r="BR315">
            <v>99</v>
          </cell>
          <cell r="BS315">
            <v>139</v>
          </cell>
          <cell r="BT315">
            <v>4</v>
          </cell>
          <cell r="BU315">
            <v>0</v>
          </cell>
          <cell r="BV315">
            <v>323</v>
          </cell>
          <cell r="BW315">
            <v>11</v>
          </cell>
          <cell r="BX315">
            <v>0</v>
          </cell>
          <cell r="BY315">
            <v>1</v>
          </cell>
          <cell r="BZ315">
            <v>6</v>
          </cell>
          <cell r="CA315">
            <v>22</v>
          </cell>
          <cell r="CB315">
            <v>2</v>
          </cell>
          <cell r="CC315">
            <v>0</v>
          </cell>
          <cell r="CD315">
            <v>40</v>
          </cell>
          <cell r="CE315">
            <v>1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119</v>
          </cell>
          <cell r="DU315">
            <v>74</v>
          </cell>
          <cell r="DX315">
            <v>2592</v>
          </cell>
          <cell r="DY315">
            <v>72</v>
          </cell>
          <cell r="EB315">
            <v>1319</v>
          </cell>
          <cell r="EC315">
            <v>143</v>
          </cell>
        </row>
        <row r="316">
          <cell r="B316" t="str">
            <v>Kab. Timor Tengah Selatan</v>
          </cell>
          <cell r="C316" t="str">
            <v>Prov. Nusa Tenggara Timur</v>
          </cell>
          <cell r="D316">
            <v>0</v>
          </cell>
          <cell r="E316">
            <v>0</v>
          </cell>
          <cell r="F316">
            <v>0</v>
          </cell>
          <cell r="G316">
            <v>6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13</v>
          </cell>
          <cell r="N316">
            <v>0</v>
          </cell>
          <cell r="O316">
            <v>24</v>
          </cell>
          <cell r="P316">
            <v>0</v>
          </cell>
          <cell r="Q316">
            <v>1</v>
          </cell>
          <cell r="R316">
            <v>0</v>
          </cell>
          <cell r="S316">
            <v>0</v>
          </cell>
          <cell r="AJ316">
            <v>197</v>
          </cell>
          <cell r="AK316">
            <v>46</v>
          </cell>
          <cell r="AL316">
            <v>493</v>
          </cell>
          <cell r="AM316">
            <v>276</v>
          </cell>
          <cell r="AN316">
            <v>127</v>
          </cell>
          <cell r="AO316">
            <v>0</v>
          </cell>
          <cell r="AP316">
            <v>696</v>
          </cell>
          <cell r="AQ316">
            <v>2</v>
          </cell>
          <cell r="AR316">
            <v>26</v>
          </cell>
          <cell r="AS316">
            <v>9</v>
          </cell>
          <cell r="AT316">
            <v>36</v>
          </cell>
          <cell r="AU316">
            <v>59</v>
          </cell>
          <cell r="AV316">
            <v>65</v>
          </cell>
          <cell r="AW316">
            <v>0</v>
          </cell>
          <cell r="AX316">
            <v>310</v>
          </cell>
          <cell r="AY316">
            <v>0</v>
          </cell>
          <cell r="BP316">
            <v>32</v>
          </cell>
          <cell r="BQ316">
            <v>14</v>
          </cell>
          <cell r="BR316">
            <v>179</v>
          </cell>
          <cell r="BS316">
            <v>188</v>
          </cell>
          <cell r="BT316">
            <v>24</v>
          </cell>
          <cell r="BU316">
            <v>0</v>
          </cell>
          <cell r="BV316">
            <v>864</v>
          </cell>
          <cell r="BW316">
            <v>1</v>
          </cell>
          <cell r="BX316">
            <v>6</v>
          </cell>
          <cell r="BY316">
            <v>1</v>
          </cell>
          <cell r="BZ316">
            <v>3</v>
          </cell>
          <cell r="CA316">
            <v>22</v>
          </cell>
          <cell r="CB316">
            <v>27</v>
          </cell>
          <cell r="CC316">
            <v>0</v>
          </cell>
          <cell r="CD316">
            <v>308</v>
          </cell>
          <cell r="CE316">
            <v>6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38</v>
          </cell>
          <cell r="DU316">
            <v>377</v>
          </cell>
          <cell r="DX316">
            <v>5028</v>
          </cell>
          <cell r="DY316">
            <v>34</v>
          </cell>
          <cell r="EB316">
            <v>2179</v>
          </cell>
          <cell r="EC316">
            <v>698</v>
          </cell>
        </row>
        <row r="317">
          <cell r="B317" t="str">
            <v>Kab. Timor Tengah Utara</v>
          </cell>
          <cell r="C317" t="str">
            <v>Prov. Nusa Tenggara Timur</v>
          </cell>
          <cell r="D317">
            <v>0</v>
          </cell>
          <cell r="E317">
            <v>0</v>
          </cell>
          <cell r="F317">
            <v>0</v>
          </cell>
          <cell r="G317">
            <v>2</v>
          </cell>
          <cell r="H317">
            <v>0</v>
          </cell>
          <cell r="I317">
            <v>0</v>
          </cell>
          <cell r="J317">
            <v>0</v>
          </cell>
          <cell r="K317">
            <v>1</v>
          </cell>
          <cell r="L317">
            <v>0</v>
          </cell>
          <cell r="M317">
            <v>2</v>
          </cell>
          <cell r="N317">
            <v>0</v>
          </cell>
          <cell r="O317">
            <v>11</v>
          </cell>
          <cell r="P317">
            <v>0</v>
          </cell>
          <cell r="Q317">
            <v>0</v>
          </cell>
          <cell r="R317">
            <v>0</v>
          </cell>
          <cell r="S317">
            <v>12</v>
          </cell>
          <cell r="AJ317">
            <v>39</v>
          </cell>
          <cell r="AK317">
            <v>2</v>
          </cell>
          <cell r="AL317">
            <v>255</v>
          </cell>
          <cell r="AM317">
            <v>290</v>
          </cell>
          <cell r="AN317">
            <v>45</v>
          </cell>
          <cell r="AO317">
            <v>0</v>
          </cell>
          <cell r="AP317">
            <v>353</v>
          </cell>
          <cell r="AQ317">
            <v>29</v>
          </cell>
          <cell r="AR317">
            <v>24</v>
          </cell>
          <cell r="AS317">
            <v>12</v>
          </cell>
          <cell r="AT317">
            <v>116</v>
          </cell>
          <cell r="AU317">
            <v>241</v>
          </cell>
          <cell r="AV317">
            <v>38</v>
          </cell>
          <cell r="AW317">
            <v>0</v>
          </cell>
          <cell r="AX317">
            <v>288</v>
          </cell>
          <cell r="AY317">
            <v>40</v>
          </cell>
          <cell r="BP317">
            <v>4</v>
          </cell>
          <cell r="BQ317">
            <v>1</v>
          </cell>
          <cell r="BR317">
            <v>136</v>
          </cell>
          <cell r="BS317">
            <v>112</v>
          </cell>
          <cell r="BT317">
            <v>10</v>
          </cell>
          <cell r="BU317">
            <v>0</v>
          </cell>
          <cell r="BV317">
            <v>602</v>
          </cell>
          <cell r="BW317">
            <v>12</v>
          </cell>
          <cell r="BX317">
            <v>1</v>
          </cell>
          <cell r="BY317">
            <v>0</v>
          </cell>
          <cell r="BZ317">
            <v>17</v>
          </cell>
          <cell r="CA317">
            <v>32</v>
          </cell>
          <cell r="CB317">
            <v>4</v>
          </cell>
          <cell r="CC317">
            <v>0</v>
          </cell>
          <cell r="CD317">
            <v>117</v>
          </cell>
          <cell r="CE317">
            <v>7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13</v>
          </cell>
          <cell r="DU317">
            <v>65</v>
          </cell>
          <cell r="DX317">
            <v>1978</v>
          </cell>
          <cell r="DY317">
            <v>22</v>
          </cell>
          <cell r="EB317">
            <v>1376</v>
          </cell>
          <cell r="EC317">
            <v>286</v>
          </cell>
        </row>
        <row r="318">
          <cell r="B318" t="str">
            <v>Kota Kupang</v>
          </cell>
          <cell r="C318" t="str">
            <v>Prov. Nusa Tenggara Timur</v>
          </cell>
          <cell r="D318">
            <v>0</v>
          </cell>
          <cell r="E318">
            <v>0</v>
          </cell>
          <cell r="F318">
            <v>0</v>
          </cell>
          <cell r="G318">
            <v>8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1</v>
          </cell>
          <cell r="N318">
            <v>0</v>
          </cell>
          <cell r="O318">
            <v>81</v>
          </cell>
          <cell r="P318">
            <v>0</v>
          </cell>
          <cell r="Q318">
            <v>2</v>
          </cell>
          <cell r="R318">
            <v>0</v>
          </cell>
          <cell r="S318">
            <v>26</v>
          </cell>
          <cell r="AJ318">
            <v>12</v>
          </cell>
          <cell r="AK318">
            <v>12</v>
          </cell>
          <cell r="AL318">
            <v>259</v>
          </cell>
          <cell r="AM318">
            <v>560</v>
          </cell>
          <cell r="AN318">
            <v>10</v>
          </cell>
          <cell r="AO318">
            <v>0</v>
          </cell>
          <cell r="AP318">
            <v>426</v>
          </cell>
          <cell r="AQ318">
            <v>4</v>
          </cell>
          <cell r="AR318">
            <v>1</v>
          </cell>
          <cell r="AS318">
            <v>2</v>
          </cell>
          <cell r="AT318">
            <v>14</v>
          </cell>
          <cell r="AU318">
            <v>100</v>
          </cell>
          <cell r="AV318">
            <v>27</v>
          </cell>
          <cell r="AW318">
            <v>2</v>
          </cell>
          <cell r="AX318">
            <v>423</v>
          </cell>
          <cell r="AY318">
            <v>32</v>
          </cell>
          <cell r="BP318">
            <v>5</v>
          </cell>
          <cell r="BQ318">
            <v>14</v>
          </cell>
          <cell r="BR318">
            <v>91</v>
          </cell>
          <cell r="BS318">
            <v>448</v>
          </cell>
          <cell r="BT318">
            <v>1</v>
          </cell>
          <cell r="BU318">
            <v>0</v>
          </cell>
          <cell r="BV318">
            <v>282</v>
          </cell>
          <cell r="BW318">
            <v>8</v>
          </cell>
          <cell r="BX318">
            <v>0</v>
          </cell>
          <cell r="BY318">
            <v>3</v>
          </cell>
          <cell r="BZ318">
            <v>3</v>
          </cell>
          <cell r="CA318">
            <v>33</v>
          </cell>
          <cell r="CB318">
            <v>9</v>
          </cell>
          <cell r="CC318">
            <v>1</v>
          </cell>
          <cell r="CD318">
            <v>290</v>
          </cell>
          <cell r="CE318">
            <v>48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1</v>
          </cell>
          <cell r="DB318">
            <v>0</v>
          </cell>
          <cell r="DC318">
            <v>2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1</v>
          </cell>
          <cell r="DJ318">
            <v>0</v>
          </cell>
          <cell r="DK318">
            <v>2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1</v>
          </cell>
          <cell r="DR318">
            <v>0</v>
          </cell>
          <cell r="DS318">
            <v>2</v>
          </cell>
          <cell r="DT318">
            <v>9</v>
          </cell>
          <cell r="DU318">
            <v>383</v>
          </cell>
          <cell r="DX318">
            <v>2028</v>
          </cell>
          <cell r="DY318">
            <v>6</v>
          </cell>
          <cell r="EB318">
            <v>1206</v>
          </cell>
          <cell r="EC318">
            <v>531</v>
          </cell>
        </row>
        <row r="319">
          <cell r="B319" t="str">
            <v>Kab. Mamasa</v>
          </cell>
          <cell r="C319" t="str">
            <v>Prov. Sulawesi Barat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AJ319">
            <v>34</v>
          </cell>
          <cell r="AK319">
            <v>2</v>
          </cell>
          <cell r="AL319">
            <v>77</v>
          </cell>
          <cell r="AM319">
            <v>15</v>
          </cell>
          <cell r="AN319">
            <v>47</v>
          </cell>
          <cell r="AO319">
            <v>1</v>
          </cell>
          <cell r="AP319">
            <v>43</v>
          </cell>
          <cell r="AQ319">
            <v>0</v>
          </cell>
          <cell r="AR319">
            <v>20</v>
          </cell>
          <cell r="AS319">
            <v>1</v>
          </cell>
          <cell r="AT319">
            <v>31</v>
          </cell>
          <cell r="AU319">
            <v>10</v>
          </cell>
          <cell r="AV319">
            <v>19</v>
          </cell>
          <cell r="AW319">
            <v>0</v>
          </cell>
          <cell r="AX319">
            <v>38</v>
          </cell>
          <cell r="AY319">
            <v>2</v>
          </cell>
          <cell r="BP319">
            <v>2</v>
          </cell>
          <cell r="BQ319">
            <v>1</v>
          </cell>
          <cell r="BR319">
            <v>62</v>
          </cell>
          <cell r="BS319">
            <v>17</v>
          </cell>
          <cell r="BT319">
            <v>5</v>
          </cell>
          <cell r="BU319">
            <v>0</v>
          </cell>
          <cell r="BV319">
            <v>64</v>
          </cell>
          <cell r="BW319">
            <v>1</v>
          </cell>
          <cell r="BX319">
            <v>0</v>
          </cell>
          <cell r="BY319">
            <v>0</v>
          </cell>
          <cell r="BZ319">
            <v>6</v>
          </cell>
          <cell r="CA319">
            <v>2</v>
          </cell>
          <cell r="CB319">
            <v>9</v>
          </cell>
          <cell r="CC319">
            <v>0</v>
          </cell>
          <cell r="CD319">
            <v>23</v>
          </cell>
          <cell r="CE319">
            <v>2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33</v>
          </cell>
          <cell r="DU319">
            <v>26</v>
          </cell>
          <cell r="DX319">
            <v>1402</v>
          </cell>
          <cell r="DY319">
            <v>78</v>
          </cell>
          <cell r="EB319">
            <v>243</v>
          </cell>
          <cell r="EC319">
            <v>58</v>
          </cell>
        </row>
        <row r="320">
          <cell r="B320" t="str">
            <v>Kab. Mamuju</v>
          </cell>
          <cell r="C320" t="str">
            <v>Prov. Sulawesi Barat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</v>
          </cell>
          <cell r="N320">
            <v>0</v>
          </cell>
          <cell r="O320">
            <v>5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AJ320">
            <v>89</v>
          </cell>
          <cell r="AK320">
            <v>32</v>
          </cell>
          <cell r="AL320">
            <v>88</v>
          </cell>
          <cell r="AM320">
            <v>68</v>
          </cell>
          <cell r="AN320">
            <v>45</v>
          </cell>
          <cell r="AO320">
            <v>3</v>
          </cell>
          <cell r="AP320">
            <v>131</v>
          </cell>
          <cell r="AQ320">
            <v>1</v>
          </cell>
          <cell r="AR320">
            <v>48</v>
          </cell>
          <cell r="AS320">
            <v>26</v>
          </cell>
          <cell r="AT320">
            <v>83</v>
          </cell>
          <cell r="AU320">
            <v>44</v>
          </cell>
          <cell r="AV320">
            <v>67</v>
          </cell>
          <cell r="AW320">
            <v>5</v>
          </cell>
          <cell r="AX320">
            <v>158</v>
          </cell>
          <cell r="AY320">
            <v>7</v>
          </cell>
          <cell r="BP320">
            <v>19</v>
          </cell>
          <cell r="BQ320">
            <v>5</v>
          </cell>
          <cell r="BR320">
            <v>97</v>
          </cell>
          <cell r="BS320">
            <v>157</v>
          </cell>
          <cell r="BT320">
            <v>17</v>
          </cell>
          <cell r="BU320">
            <v>0</v>
          </cell>
          <cell r="BV320">
            <v>125</v>
          </cell>
          <cell r="BW320">
            <v>0</v>
          </cell>
          <cell r="BX320">
            <v>4</v>
          </cell>
          <cell r="BY320">
            <v>2</v>
          </cell>
          <cell r="BZ320">
            <v>13</v>
          </cell>
          <cell r="CA320">
            <v>22</v>
          </cell>
          <cell r="CB320">
            <v>0</v>
          </cell>
          <cell r="CC320">
            <v>1</v>
          </cell>
          <cell r="CD320">
            <v>48</v>
          </cell>
          <cell r="CE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12</v>
          </cell>
          <cell r="DU320">
            <v>68</v>
          </cell>
          <cell r="DX320">
            <v>1078</v>
          </cell>
          <cell r="DY320">
            <v>14</v>
          </cell>
          <cell r="EB320">
            <v>807</v>
          </cell>
          <cell r="EC320">
            <v>152</v>
          </cell>
        </row>
        <row r="321">
          <cell r="B321" t="str">
            <v>Kab. Mamuju Tengah</v>
          </cell>
          <cell r="C321" t="str">
            <v>Prov. Sulawesi Barat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AJ321">
            <v>13</v>
          </cell>
          <cell r="AK321">
            <v>2</v>
          </cell>
          <cell r="AL321">
            <v>112</v>
          </cell>
          <cell r="AM321">
            <v>24</v>
          </cell>
          <cell r="AN321">
            <v>67</v>
          </cell>
          <cell r="AO321">
            <v>1</v>
          </cell>
          <cell r="AP321">
            <v>42</v>
          </cell>
          <cell r="AQ321">
            <v>1</v>
          </cell>
          <cell r="AR321">
            <v>12</v>
          </cell>
          <cell r="AS321">
            <v>1</v>
          </cell>
          <cell r="AT321">
            <v>71</v>
          </cell>
          <cell r="AU321">
            <v>14</v>
          </cell>
          <cell r="AV321">
            <v>45</v>
          </cell>
          <cell r="AW321">
            <v>0</v>
          </cell>
          <cell r="AX321">
            <v>49</v>
          </cell>
          <cell r="AY321">
            <v>1</v>
          </cell>
          <cell r="BP321">
            <v>1</v>
          </cell>
          <cell r="BQ321">
            <v>2</v>
          </cell>
          <cell r="BR321">
            <v>45</v>
          </cell>
          <cell r="BS321">
            <v>31</v>
          </cell>
          <cell r="BT321">
            <v>8</v>
          </cell>
          <cell r="BU321">
            <v>1</v>
          </cell>
          <cell r="BV321">
            <v>93</v>
          </cell>
          <cell r="BW321">
            <v>3</v>
          </cell>
          <cell r="BX321">
            <v>0</v>
          </cell>
          <cell r="BY321">
            <v>0</v>
          </cell>
          <cell r="BZ321">
            <v>11</v>
          </cell>
          <cell r="CA321">
            <v>4</v>
          </cell>
          <cell r="CB321">
            <v>1</v>
          </cell>
          <cell r="CC321">
            <v>0</v>
          </cell>
          <cell r="CD321">
            <v>20</v>
          </cell>
          <cell r="CE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1</v>
          </cell>
          <cell r="DU321">
            <v>34</v>
          </cell>
          <cell r="DX321">
            <v>726</v>
          </cell>
          <cell r="DY321">
            <v>22</v>
          </cell>
          <cell r="EB321">
            <v>254</v>
          </cell>
          <cell r="EC321">
            <v>50</v>
          </cell>
        </row>
        <row r="322">
          <cell r="B322" t="str">
            <v>Kab. Manokwari</v>
          </cell>
          <cell r="C322" t="str">
            <v>Prov. Papua Barat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1</v>
          </cell>
          <cell r="AJ322">
            <v>28</v>
          </cell>
          <cell r="AK322">
            <v>1</v>
          </cell>
          <cell r="AL322">
            <v>23</v>
          </cell>
          <cell r="AM322">
            <v>6</v>
          </cell>
          <cell r="AN322">
            <v>16</v>
          </cell>
          <cell r="AO322">
            <v>1</v>
          </cell>
          <cell r="AP322">
            <v>2</v>
          </cell>
          <cell r="AQ322">
            <v>0</v>
          </cell>
          <cell r="AR322">
            <v>52</v>
          </cell>
          <cell r="AS322">
            <v>3</v>
          </cell>
          <cell r="AT322">
            <v>25</v>
          </cell>
          <cell r="AU322">
            <v>9</v>
          </cell>
          <cell r="AV322">
            <v>54</v>
          </cell>
          <cell r="AW322">
            <v>0</v>
          </cell>
          <cell r="AX322">
            <v>25</v>
          </cell>
          <cell r="AY322">
            <v>1</v>
          </cell>
          <cell r="BP322">
            <v>2</v>
          </cell>
          <cell r="BQ322">
            <v>0</v>
          </cell>
          <cell r="BR322">
            <v>11</v>
          </cell>
          <cell r="BS322">
            <v>4</v>
          </cell>
          <cell r="BT322">
            <v>5</v>
          </cell>
          <cell r="BU322">
            <v>0</v>
          </cell>
          <cell r="BV322">
            <v>20</v>
          </cell>
          <cell r="BW322">
            <v>0</v>
          </cell>
          <cell r="BX322">
            <v>4</v>
          </cell>
          <cell r="BY322">
            <v>0</v>
          </cell>
          <cell r="BZ322">
            <v>10</v>
          </cell>
          <cell r="CA322">
            <v>6</v>
          </cell>
          <cell r="CB322">
            <v>0</v>
          </cell>
          <cell r="CC322">
            <v>0</v>
          </cell>
          <cell r="CD322">
            <v>22</v>
          </cell>
          <cell r="CE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1</v>
          </cell>
          <cell r="DU322">
            <v>31</v>
          </cell>
          <cell r="DX322">
            <v>247</v>
          </cell>
          <cell r="DY322">
            <v>173</v>
          </cell>
          <cell r="EB322">
            <v>77</v>
          </cell>
          <cell r="EC322">
            <v>92</v>
          </cell>
        </row>
        <row r="323">
          <cell r="B323" t="str">
            <v>Kab. Manokwari Selatan</v>
          </cell>
          <cell r="C323" t="str">
            <v>Prov. Papua Barat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AJ323">
            <v>21</v>
          </cell>
          <cell r="AK323">
            <v>0</v>
          </cell>
          <cell r="AL323">
            <v>16</v>
          </cell>
          <cell r="AM323">
            <v>9</v>
          </cell>
          <cell r="AN323">
            <v>58</v>
          </cell>
          <cell r="AO323">
            <v>1</v>
          </cell>
          <cell r="AP323">
            <v>21</v>
          </cell>
          <cell r="AQ323">
            <v>1</v>
          </cell>
          <cell r="AR323">
            <v>38</v>
          </cell>
          <cell r="AS323">
            <v>3</v>
          </cell>
          <cell r="AT323">
            <v>30</v>
          </cell>
          <cell r="AU323">
            <v>21</v>
          </cell>
          <cell r="AV323">
            <v>61</v>
          </cell>
          <cell r="AW323">
            <v>0</v>
          </cell>
          <cell r="AX323">
            <v>29</v>
          </cell>
          <cell r="AY323">
            <v>0</v>
          </cell>
          <cell r="BP323">
            <v>3</v>
          </cell>
          <cell r="BQ323">
            <v>0</v>
          </cell>
          <cell r="BR323">
            <v>29</v>
          </cell>
          <cell r="BS323">
            <v>1</v>
          </cell>
          <cell r="BT323">
            <v>11</v>
          </cell>
          <cell r="BU323">
            <v>0</v>
          </cell>
          <cell r="BV323">
            <v>57</v>
          </cell>
          <cell r="BW323">
            <v>0</v>
          </cell>
          <cell r="BX323">
            <v>1</v>
          </cell>
          <cell r="BY323">
            <v>0</v>
          </cell>
          <cell r="BZ323">
            <v>10</v>
          </cell>
          <cell r="CA323">
            <v>3</v>
          </cell>
          <cell r="CB323">
            <v>0</v>
          </cell>
          <cell r="CC323">
            <v>0</v>
          </cell>
          <cell r="CD323">
            <v>11</v>
          </cell>
          <cell r="CE323">
            <v>1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U323">
            <v>15</v>
          </cell>
          <cell r="DX323">
            <v>507</v>
          </cell>
          <cell r="DY323">
            <v>31</v>
          </cell>
          <cell r="EB323">
            <v>160</v>
          </cell>
          <cell r="EC323">
            <v>70</v>
          </cell>
        </row>
        <row r="324">
          <cell r="B324" t="str">
            <v>Kab. Mappi</v>
          </cell>
          <cell r="C324" t="str">
            <v>Prov. Papua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AJ324">
            <v>6</v>
          </cell>
          <cell r="AK324">
            <v>0</v>
          </cell>
          <cell r="AL324">
            <v>17</v>
          </cell>
          <cell r="AM324">
            <v>0</v>
          </cell>
          <cell r="AN324">
            <v>5</v>
          </cell>
          <cell r="AO324">
            <v>0</v>
          </cell>
          <cell r="AP324">
            <v>23</v>
          </cell>
          <cell r="AQ324">
            <v>0</v>
          </cell>
          <cell r="AR324">
            <v>2</v>
          </cell>
          <cell r="AS324">
            <v>0</v>
          </cell>
          <cell r="AT324">
            <v>10</v>
          </cell>
          <cell r="AU324">
            <v>0</v>
          </cell>
          <cell r="AV324">
            <v>7</v>
          </cell>
          <cell r="AW324">
            <v>0</v>
          </cell>
          <cell r="AX324">
            <v>11</v>
          </cell>
          <cell r="AY324">
            <v>0</v>
          </cell>
          <cell r="BP324">
            <v>3</v>
          </cell>
          <cell r="BQ324">
            <v>0</v>
          </cell>
          <cell r="BR324">
            <v>29</v>
          </cell>
          <cell r="BS324">
            <v>0</v>
          </cell>
          <cell r="BT324">
            <v>0</v>
          </cell>
          <cell r="BU324">
            <v>0</v>
          </cell>
          <cell r="BV324">
            <v>4</v>
          </cell>
          <cell r="BW324">
            <v>0</v>
          </cell>
          <cell r="BX324">
            <v>0</v>
          </cell>
          <cell r="BY324">
            <v>0</v>
          </cell>
          <cell r="BZ324">
            <v>9</v>
          </cell>
          <cell r="CA324">
            <v>0</v>
          </cell>
          <cell r="CB324">
            <v>0</v>
          </cell>
          <cell r="CC324">
            <v>0</v>
          </cell>
          <cell r="CD324">
            <v>8</v>
          </cell>
          <cell r="CE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3</v>
          </cell>
          <cell r="DU324">
            <v>1</v>
          </cell>
          <cell r="DX324">
            <v>321</v>
          </cell>
          <cell r="DY324">
            <v>24</v>
          </cell>
          <cell r="EB324">
            <v>67</v>
          </cell>
          <cell r="EC324">
            <v>24</v>
          </cell>
        </row>
        <row r="325">
          <cell r="B325" t="str">
            <v>Kab. Maybrat</v>
          </cell>
          <cell r="C325" t="str">
            <v>Prov. Papua Barat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4</v>
          </cell>
          <cell r="P325">
            <v>0</v>
          </cell>
          <cell r="Q325">
            <v>0</v>
          </cell>
          <cell r="R325">
            <v>0</v>
          </cell>
          <cell r="S325">
            <v>1</v>
          </cell>
          <cell r="AJ325">
            <v>74</v>
          </cell>
          <cell r="AK325">
            <v>10</v>
          </cell>
          <cell r="AL325">
            <v>41</v>
          </cell>
          <cell r="AM325">
            <v>42</v>
          </cell>
          <cell r="AN325">
            <v>75</v>
          </cell>
          <cell r="AO325">
            <v>1</v>
          </cell>
          <cell r="AP325">
            <v>74</v>
          </cell>
          <cell r="AQ325">
            <v>0</v>
          </cell>
          <cell r="AR325">
            <v>40</v>
          </cell>
          <cell r="AS325">
            <v>2</v>
          </cell>
          <cell r="AT325">
            <v>53</v>
          </cell>
          <cell r="AU325">
            <v>54</v>
          </cell>
          <cell r="AV325">
            <v>33</v>
          </cell>
          <cell r="AW325">
            <v>0</v>
          </cell>
          <cell r="AX325">
            <v>140</v>
          </cell>
          <cell r="AY325">
            <v>2</v>
          </cell>
          <cell r="BP325">
            <v>18</v>
          </cell>
          <cell r="BQ325">
            <v>2</v>
          </cell>
          <cell r="BR325">
            <v>51</v>
          </cell>
          <cell r="BS325">
            <v>47</v>
          </cell>
          <cell r="BT325">
            <v>10</v>
          </cell>
          <cell r="BU325">
            <v>0</v>
          </cell>
          <cell r="BV325">
            <v>67</v>
          </cell>
          <cell r="BW325">
            <v>0</v>
          </cell>
          <cell r="BX325">
            <v>8</v>
          </cell>
          <cell r="BY325">
            <v>1</v>
          </cell>
          <cell r="BZ325">
            <v>31</v>
          </cell>
          <cell r="CA325">
            <v>23</v>
          </cell>
          <cell r="CB325">
            <v>9</v>
          </cell>
          <cell r="CC325">
            <v>1</v>
          </cell>
          <cell r="CD325">
            <v>92</v>
          </cell>
          <cell r="CE325">
            <v>4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2</v>
          </cell>
          <cell r="DU325">
            <v>101</v>
          </cell>
          <cell r="DX325">
            <v>1212</v>
          </cell>
          <cell r="DY325">
            <v>99</v>
          </cell>
          <cell r="EB325">
            <v>393</v>
          </cell>
          <cell r="EC325">
            <v>271</v>
          </cell>
        </row>
        <row r="326">
          <cell r="B326" t="str">
            <v>Kab. Memberamo Raya</v>
          </cell>
          <cell r="C326" t="str">
            <v>Prov. Papua</v>
          </cell>
          <cell r="D326">
            <v>0</v>
          </cell>
          <cell r="E326">
            <v>0</v>
          </cell>
          <cell r="F326">
            <v>0</v>
          </cell>
          <cell r="G326">
            <v>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22</v>
          </cell>
          <cell r="P326">
            <v>0</v>
          </cell>
          <cell r="Q326">
            <v>0</v>
          </cell>
          <cell r="R326">
            <v>0</v>
          </cell>
          <cell r="S326">
            <v>2</v>
          </cell>
          <cell r="AJ326">
            <v>49</v>
          </cell>
          <cell r="AK326">
            <v>4</v>
          </cell>
          <cell r="AL326">
            <v>90</v>
          </cell>
          <cell r="AM326">
            <v>174</v>
          </cell>
          <cell r="AN326">
            <v>29</v>
          </cell>
          <cell r="AO326">
            <v>0</v>
          </cell>
          <cell r="AP326">
            <v>185</v>
          </cell>
          <cell r="AQ326">
            <v>3</v>
          </cell>
          <cell r="AR326">
            <v>38</v>
          </cell>
          <cell r="AS326">
            <v>6</v>
          </cell>
          <cell r="AT326">
            <v>62</v>
          </cell>
          <cell r="AU326">
            <v>78</v>
          </cell>
          <cell r="AV326">
            <v>42</v>
          </cell>
          <cell r="AW326">
            <v>3</v>
          </cell>
          <cell r="AX326">
            <v>237</v>
          </cell>
          <cell r="AY326">
            <v>5</v>
          </cell>
          <cell r="BP326">
            <v>7</v>
          </cell>
          <cell r="BQ326">
            <v>12</v>
          </cell>
          <cell r="BR326">
            <v>68</v>
          </cell>
          <cell r="BS326">
            <v>160</v>
          </cell>
          <cell r="BT326">
            <v>5</v>
          </cell>
          <cell r="BU326">
            <v>0</v>
          </cell>
          <cell r="BV326">
            <v>146</v>
          </cell>
          <cell r="BW326">
            <v>1</v>
          </cell>
          <cell r="BX326">
            <v>0</v>
          </cell>
          <cell r="BY326">
            <v>1</v>
          </cell>
          <cell r="BZ326">
            <v>7</v>
          </cell>
          <cell r="CA326">
            <v>41</v>
          </cell>
          <cell r="CB326">
            <v>4</v>
          </cell>
          <cell r="CC326">
            <v>0</v>
          </cell>
          <cell r="CD326">
            <v>91</v>
          </cell>
          <cell r="CE326">
            <v>4</v>
          </cell>
          <cell r="CV326">
            <v>0</v>
          </cell>
          <cell r="CW326">
            <v>0</v>
          </cell>
          <cell r="CX326">
            <v>0</v>
          </cell>
          <cell r="CY326">
            <v>1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1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1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10</v>
          </cell>
          <cell r="DU326">
            <v>211</v>
          </cell>
          <cell r="DX326">
            <v>1070</v>
          </cell>
          <cell r="DY326">
            <v>139</v>
          </cell>
          <cell r="EB326">
            <v>590</v>
          </cell>
          <cell r="EC326">
            <v>192</v>
          </cell>
        </row>
        <row r="327">
          <cell r="B327" t="str">
            <v>Kab. Membramo Tengah</v>
          </cell>
          <cell r="C327" t="str">
            <v>Prov. Papua</v>
          </cell>
          <cell r="D327">
            <v>0</v>
          </cell>
          <cell r="E327">
            <v>0</v>
          </cell>
          <cell r="F327">
            <v>0</v>
          </cell>
          <cell r="G327">
            <v>2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20</v>
          </cell>
          <cell r="P327">
            <v>0</v>
          </cell>
          <cell r="Q327">
            <v>2</v>
          </cell>
          <cell r="R327">
            <v>0</v>
          </cell>
          <cell r="S327">
            <v>2</v>
          </cell>
          <cell r="AJ327">
            <v>21</v>
          </cell>
          <cell r="AK327">
            <v>9</v>
          </cell>
          <cell r="AL327">
            <v>67</v>
          </cell>
          <cell r="AM327">
            <v>181</v>
          </cell>
          <cell r="AN327">
            <v>17</v>
          </cell>
          <cell r="AO327">
            <v>0</v>
          </cell>
          <cell r="AP327">
            <v>90</v>
          </cell>
          <cell r="AQ327">
            <v>0</v>
          </cell>
          <cell r="AR327">
            <v>5</v>
          </cell>
          <cell r="AS327">
            <v>1</v>
          </cell>
          <cell r="AT327">
            <v>16</v>
          </cell>
          <cell r="AU327">
            <v>10</v>
          </cell>
          <cell r="AV327">
            <v>9</v>
          </cell>
          <cell r="AW327">
            <v>0</v>
          </cell>
          <cell r="AX327">
            <v>41</v>
          </cell>
          <cell r="AY327">
            <v>0</v>
          </cell>
          <cell r="BP327">
            <v>8</v>
          </cell>
          <cell r="BQ327">
            <v>4</v>
          </cell>
          <cell r="BR327">
            <v>18</v>
          </cell>
          <cell r="BS327">
            <v>47</v>
          </cell>
          <cell r="BT327">
            <v>4</v>
          </cell>
          <cell r="BU327">
            <v>0</v>
          </cell>
          <cell r="BV327">
            <v>50</v>
          </cell>
          <cell r="BW327">
            <v>4</v>
          </cell>
          <cell r="BX327">
            <v>0</v>
          </cell>
          <cell r="BY327">
            <v>0</v>
          </cell>
          <cell r="BZ327">
            <v>5</v>
          </cell>
          <cell r="CA327">
            <v>0</v>
          </cell>
          <cell r="CB327">
            <v>1</v>
          </cell>
          <cell r="CC327">
            <v>0</v>
          </cell>
          <cell r="CD327">
            <v>14</v>
          </cell>
          <cell r="CE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21</v>
          </cell>
          <cell r="DU327">
            <v>170</v>
          </cell>
          <cell r="DX327">
            <v>692</v>
          </cell>
          <cell r="DY327">
            <v>16</v>
          </cell>
          <cell r="EB327">
            <v>229</v>
          </cell>
          <cell r="EC327">
            <v>37</v>
          </cell>
        </row>
        <row r="328">
          <cell r="B328" t="str">
            <v>Kab. Merauke</v>
          </cell>
          <cell r="C328" t="str">
            <v>Prov. Papua</v>
          </cell>
          <cell r="D328">
            <v>0</v>
          </cell>
          <cell r="E328">
            <v>0</v>
          </cell>
          <cell r="F328">
            <v>0</v>
          </cell>
          <cell r="G328">
            <v>2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6</v>
          </cell>
          <cell r="P328">
            <v>0</v>
          </cell>
          <cell r="Q328">
            <v>0</v>
          </cell>
          <cell r="R328">
            <v>0</v>
          </cell>
          <cell r="S328">
            <v>6</v>
          </cell>
          <cell r="AJ328">
            <v>69</v>
          </cell>
          <cell r="AK328">
            <v>13</v>
          </cell>
          <cell r="AL328">
            <v>76</v>
          </cell>
          <cell r="AM328">
            <v>80</v>
          </cell>
          <cell r="AN328">
            <v>25</v>
          </cell>
          <cell r="AO328">
            <v>0</v>
          </cell>
          <cell r="AP328">
            <v>34</v>
          </cell>
          <cell r="AQ328">
            <v>1</v>
          </cell>
          <cell r="AR328">
            <v>37</v>
          </cell>
          <cell r="AS328">
            <v>11</v>
          </cell>
          <cell r="AT328">
            <v>47</v>
          </cell>
          <cell r="AU328">
            <v>61</v>
          </cell>
          <cell r="AV328">
            <v>18</v>
          </cell>
          <cell r="AW328">
            <v>3</v>
          </cell>
          <cell r="AX328">
            <v>42</v>
          </cell>
          <cell r="AY328">
            <v>3</v>
          </cell>
          <cell r="BP328">
            <v>16</v>
          </cell>
          <cell r="BQ328">
            <v>6</v>
          </cell>
          <cell r="BR328">
            <v>75</v>
          </cell>
          <cell r="BS328">
            <v>64</v>
          </cell>
          <cell r="BT328">
            <v>6</v>
          </cell>
          <cell r="BU328">
            <v>0</v>
          </cell>
          <cell r="BV328">
            <v>64</v>
          </cell>
          <cell r="BW328">
            <v>0</v>
          </cell>
          <cell r="BX328">
            <v>3</v>
          </cell>
          <cell r="BY328">
            <v>3</v>
          </cell>
          <cell r="BZ328">
            <v>12</v>
          </cell>
          <cell r="CA328">
            <v>24</v>
          </cell>
          <cell r="CB328">
            <v>1</v>
          </cell>
          <cell r="CC328">
            <v>0</v>
          </cell>
          <cell r="CD328">
            <v>15</v>
          </cell>
          <cell r="CE328">
            <v>1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15</v>
          </cell>
          <cell r="DU328">
            <v>50</v>
          </cell>
          <cell r="DX328">
            <v>806</v>
          </cell>
          <cell r="DY328">
            <v>184</v>
          </cell>
          <cell r="EB328">
            <v>479</v>
          </cell>
          <cell r="EC328">
            <v>97</v>
          </cell>
        </row>
        <row r="329">
          <cell r="B329" t="str">
            <v>Kab. Mimika</v>
          </cell>
          <cell r="C329" t="str">
            <v>Prov. Papua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1</v>
          </cell>
          <cell r="AJ329">
            <v>79</v>
          </cell>
          <cell r="AK329">
            <v>2</v>
          </cell>
          <cell r="AL329">
            <v>23</v>
          </cell>
          <cell r="AM329">
            <v>23</v>
          </cell>
          <cell r="AN329">
            <v>63</v>
          </cell>
          <cell r="AO329">
            <v>0</v>
          </cell>
          <cell r="AP329">
            <v>34</v>
          </cell>
          <cell r="AQ329">
            <v>2</v>
          </cell>
          <cell r="AR329">
            <v>23</v>
          </cell>
          <cell r="AS329">
            <v>0</v>
          </cell>
          <cell r="AT329">
            <v>3</v>
          </cell>
          <cell r="AU329">
            <v>5</v>
          </cell>
          <cell r="AV329">
            <v>15</v>
          </cell>
          <cell r="AW329">
            <v>1</v>
          </cell>
          <cell r="AX329">
            <v>11</v>
          </cell>
          <cell r="AY329">
            <v>0</v>
          </cell>
          <cell r="BP329">
            <v>33</v>
          </cell>
          <cell r="BQ329">
            <v>0</v>
          </cell>
          <cell r="BR329">
            <v>72</v>
          </cell>
          <cell r="BS329">
            <v>21</v>
          </cell>
          <cell r="BT329">
            <v>22</v>
          </cell>
          <cell r="BU329">
            <v>0</v>
          </cell>
          <cell r="BV329">
            <v>47</v>
          </cell>
          <cell r="BW329">
            <v>0</v>
          </cell>
          <cell r="BX329">
            <v>1</v>
          </cell>
          <cell r="BY329">
            <v>0</v>
          </cell>
          <cell r="BZ329">
            <v>5</v>
          </cell>
          <cell r="CA329">
            <v>2</v>
          </cell>
          <cell r="CB329">
            <v>1</v>
          </cell>
          <cell r="CC329">
            <v>0</v>
          </cell>
          <cell r="CD329">
            <v>2</v>
          </cell>
          <cell r="CE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U329">
            <v>25</v>
          </cell>
          <cell r="DX329">
            <v>941</v>
          </cell>
          <cell r="DY329">
            <v>37</v>
          </cell>
          <cell r="EB329">
            <v>356</v>
          </cell>
          <cell r="EC329">
            <v>29</v>
          </cell>
        </row>
        <row r="330">
          <cell r="B330" t="str">
            <v>Kab. Nabire</v>
          </cell>
          <cell r="C330" t="str">
            <v>Prov. Papua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1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AJ330">
            <v>66</v>
          </cell>
          <cell r="AK330">
            <v>3</v>
          </cell>
          <cell r="AL330">
            <v>32</v>
          </cell>
          <cell r="AM330">
            <v>20</v>
          </cell>
          <cell r="AN330">
            <v>69</v>
          </cell>
          <cell r="AO330">
            <v>0</v>
          </cell>
          <cell r="AP330">
            <v>133</v>
          </cell>
          <cell r="AQ330">
            <v>1</v>
          </cell>
          <cell r="AR330">
            <v>63</v>
          </cell>
          <cell r="AS330">
            <v>4</v>
          </cell>
          <cell r="AT330">
            <v>31</v>
          </cell>
          <cell r="AU330">
            <v>17</v>
          </cell>
          <cell r="AV330">
            <v>48</v>
          </cell>
          <cell r="AW330">
            <v>0</v>
          </cell>
          <cell r="AX330">
            <v>112</v>
          </cell>
          <cell r="AY330">
            <v>1</v>
          </cell>
          <cell r="BP330">
            <v>4</v>
          </cell>
          <cell r="BQ330">
            <v>4</v>
          </cell>
          <cell r="BR330">
            <v>24</v>
          </cell>
          <cell r="BS330">
            <v>23</v>
          </cell>
          <cell r="BT330">
            <v>8</v>
          </cell>
          <cell r="BU330">
            <v>0</v>
          </cell>
          <cell r="BV330">
            <v>93</v>
          </cell>
          <cell r="BW330">
            <v>0</v>
          </cell>
          <cell r="BX330">
            <v>0</v>
          </cell>
          <cell r="BY330">
            <v>0</v>
          </cell>
          <cell r="BZ330">
            <v>15</v>
          </cell>
          <cell r="CA330">
            <v>16</v>
          </cell>
          <cell r="CB330">
            <v>13</v>
          </cell>
          <cell r="CC330">
            <v>0</v>
          </cell>
          <cell r="CD330">
            <v>19</v>
          </cell>
          <cell r="CE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7</v>
          </cell>
          <cell r="DU330">
            <v>13</v>
          </cell>
          <cell r="DX330">
            <v>1212</v>
          </cell>
          <cell r="DY330">
            <v>84</v>
          </cell>
          <cell r="EB330">
            <v>343</v>
          </cell>
          <cell r="EC330">
            <v>112</v>
          </cell>
        </row>
        <row r="331">
          <cell r="B331" t="str">
            <v>Kab. Nduga</v>
          </cell>
          <cell r="C331" t="str">
            <v>Prov. Papua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AJ331">
            <v>43</v>
          </cell>
          <cell r="AK331">
            <v>0</v>
          </cell>
          <cell r="AL331">
            <v>13</v>
          </cell>
          <cell r="AM331">
            <v>1</v>
          </cell>
          <cell r="AN331">
            <v>38</v>
          </cell>
          <cell r="AO331">
            <v>0</v>
          </cell>
          <cell r="AP331">
            <v>11</v>
          </cell>
          <cell r="AQ331">
            <v>0</v>
          </cell>
          <cell r="AR331">
            <v>11</v>
          </cell>
          <cell r="AS331">
            <v>1</v>
          </cell>
          <cell r="AT331">
            <v>3</v>
          </cell>
          <cell r="AU331">
            <v>1</v>
          </cell>
          <cell r="AV331">
            <v>11</v>
          </cell>
          <cell r="AW331">
            <v>0</v>
          </cell>
          <cell r="AX331">
            <v>7</v>
          </cell>
          <cell r="AY331">
            <v>0</v>
          </cell>
          <cell r="BP331">
            <v>4</v>
          </cell>
          <cell r="BQ331">
            <v>0</v>
          </cell>
          <cell r="BR331">
            <v>29</v>
          </cell>
          <cell r="BS331">
            <v>8</v>
          </cell>
          <cell r="BT331">
            <v>1</v>
          </cell>
          <cell r="BU331">
            <v>0</v>
          </cell>
          <cell r="BV331">
            <v>28</v>
          </cell>
          <cell r="BW331">
            <v>0</v>
          </cell>
          <cell r="BX331">
            <v>0</v>
          </cell>
          <cell r="BY331">
            <v>0</v>
          </cell>
          <cell r="BZ331">
            <v>10</v>
          </cell>
          <cell r="CA331">
            <v>1</v>
          </cell>
          <cell r="CB331">
            <v>1</v>
          </cell>
          <cell r="CC331">
            <v>0</v>
          </cell>
          <cell r="CD331">
            <v>4</v>
          </cell>
          <cell r="CE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1</v>
          </cell>
          <cell r="DU331">
            <v>7</v>
          </cell>
          <cell r="DX331">
            <v>682</v>
          </cell>
          <cell r="DY331">
            <v>45</v>
          </cell>
          <cell r="EB331">
            <v>203</v>
          </cell>
          <cell r="EC331">
            <v>36</v>
          </cell>
        </row>
        <row r="332">
          <cell r="B332" t="str">
            <v>Kab. Paniai</v>
          </cell>
          <cell r="C332" t="str">
            <v>Prov. Papua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AJ332">
            <v>44</v>
          </cell>
          <cell r="AK332">
            <v>0</v>
          </cell>
          <cell r="AL332">
            <v>17</v>
          </cell>
          <cell r="AM332">
            <v>1</v>
          </cell>
          <cell r="AN332">
            <v>29</v>
          </cell>
          <cell r="AO332">
            <v>0</v>
          </cell>
          <cell r="AP332">
            <v>42</v>
          </cell>
          <cell r="AQ332">
            <v>0</v>
          </cell>
          <cell r="AR332">
            <v>5</v>
          </cell>
          <cell r="AS332">
            <v>0</v>
          </cell>
          <cell r="AT332">
            <v>4</v>
          </cell>
          <cell r="AU332">
            <v>0</v>
          </cell>
          <cell r="AV332">
            <v>3</v>
          </cell>
          <cell r="AW332">
            <v>0</v>
          </cell>
          <cell r="AX332">
            <v>7</v>
          </cell>
          <cell r="AY332">
            <v>0</v>
          </cell>
          <cell r="BP332">
            <v>12</v>
          </cell>
          <cell r="BQ332">
            <v>0</v>
          </cell>
          <cell r="BR332">
            <v>33</v>
          </cell>
          <cell r="BS332">
            <v>0</v>
          </cell>
          <cell r="BT332">
            <v>5</v>
          </cell>
          <cell r="BU332">
            <v>0</v>
          </cell>
          <cell r="BV332">
            <v>25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1</v>
          </cell>
          <cell r="CC332">
            <v>0</v>
          </cell>
          <cell r="CD332">
            <v>3</v>
          </cell>
          <cell r="CE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8</v>
          </cell>
          <cell r="DU332">
            <v>6</v>
          </cell>
          <cell r="DX332">
            <v>395</v>
          </cell>
          <cell r="DY332">
            <v>44</v>
          </cell>
          <cell r="EB332">
            <v>94</v>
          </cell>
          <cell r="EC332">
            <v>12</v>
          </cell>
        </row>
        <row r="333">
          <cell r="B333" t="str">
            <v>Kab. Pasangkayu</v>
          </cell>
          <cell r="C333" t="str">
            <v>Prov. Sulawesi Barat</v>
          </cell>
          <cell r="D333">
            <v>0</v>
          </cell>
          <cell r="E333">
            <v>0</v>
          </cell>
          <cell r="F333">
            <v>0</v>
          </cell>
          <cell r="G333">
            <v>3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</v>
          </cell>
          <cell r="N333">
            <v>0</v>
          </cell>
          <cell r="O333">
            <v>37</v>
          </cell>
          <cell r="P333">
            <v>0</v>
          </cell>
          <cell r="Q333">
            <v>0</v>
          </cell>
          <cell r="R333">
            <v>0</v>
          </cell>
          <cell r="S333">
            <v>4</v>
          </cell>
          <cell r="AJ333">
            <v>77</v>
          </cell>
          <cell r="AK333">
            <v>24</v>
          </cell>
          <cell r="AL333">
            <v>133</v>
          </cell>
          <cell r="AM333">
            <v>176</v>
          </cell>
          <cell r="AN333">
            <v>50</v>
          </cell>
          <cell r="AO333">
            <v>0</v>
          </cell>
          <cell r="AP333">
            <v>161</v>
          </cell>
          <cell r="AQ333">
            <v>1</v>
          </cell>
          <cell r="AR333">
            <v>67</v>
          </cell>
          <cell r="AS333">
            <v>9</v>
          </cell>
          <cell r="AT333">
            <v>71</v>
          </cell>
          <cell r="AU333">
            <v>82</v>
          </cell>
          <cell r="AV333">
            <v>91</v>
          </cell>
          <cell r="AW333">
            <v>0</v>
          </cell>
          <cell r="AX333">
            <v>217</v>
          </cell>
          <cell r="AY333">
            <v>6</v>
          </cell>
          <cell r="BP333">
            <v>7</v>
          </cell>
          <cell r="BQ333">
            <v>9</v>
          </cell>
          <cell r="BR333">
            <v>118</v>
          </cell>
          <cell r="BS333">
            <v>208</v>
          </cell>
          <cell r="BT333">
            <v>6</v>
          </cell>
          <cell r="BU333">
            <v>0</v>
          </cell>
          <cell r="BV333">
            <v>174</v>
          </cell>
          <cell r="BW333">
            <v>5</v>
          </cell>
          <cell r="BX333">
            <v>3</v>
          </cell>
          <cell r="BY333">
            <v>1</v>
          </cell>
          <cell r="BZ333">
            <v>16</v>
          </cell>
          <cell r="CA333">
            <v>71</v>
          </cell>
          <cell r="CB333">
            <v>4</v>
          </cell>
          <cell r="CC333">
            <v>0</v>
          </cell>
          <cell r="CD333">
            <v>106</v>
          </cell>
          <cell r="CE333">
            <v>2</v>
          </cell>
          <cell r="CV333">
            <v>0</v>
          </cell>
          <cell r="CW333">
            <v>0</v>
          </cell>
          <cell r="CX333">
            <v>0</v>
          </cell>
          <cell r="CY333">
            <v>1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1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1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9</v>
          </cell>
          <cell r="DU333">
            <v>250</v>
          </cell>
          <cell r="DX333">
            <v>1538</v>
          </cell>
          <cell r="DY333">
            <v>16</v>
          </cell>
          <cell r="EB333">
            <v>798</v>
          </cell>
          <cell r="EC333">
            <v>274</v>
          </cell>
        </row>
        <row r="334">
          <cell r="B334" t="str">
            <v>Kab. Paser</v>
          </cell>
          <cell r="C334" t="str">
            <v>Prov. Kalimantan Timur</v>
          </cell>
          <cell r="D334">
            <v>0</v>
          </cell>
          <cell r="E334">
            <v>0</v>
          </cell>
          <cell r="F334">
            <v>0</v>
          </cell>
          <cell r="G334">
            <v>9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9</v>
          </cell>
          <cell r="P334">
            <v>0</v>
          </cell>
          <cell r="Q334">
            <v>0</v>
          </cell>
          <cell r="R334">
            <v>0</v>
          </cell>
          <cell r="S334">
            <v>5</v>
          </cell>
          <cell r="AJ334">
            <v>87</v>
          </cell>
          <cell r="AK334">
            <v>5</v>
          </cell>
          <cell r="AL334">
            <v>193</v>
          </cell>
          <cell r="AM334">
            <v>142</v>
          </cell>
          <cell r="AN334">
            <v>57</v>
          </cell>
          <cell r="AO334">
            <v>0</v>
          </cell>
          <cell r="AP334">
            <v>204</v>
          </cell>
          <cell r="AQ334">
            <v>4</v>
          </cell>
          <cell r="AR334">
            <v>28</v>
          </cell>
          <cell r="AS334">
            <v>0</v>
          </cell>
          <cell r="AT334">
            <v>36</v>
          </cell>
          <cell r="AU334">
            <v>43</v>
          </cell>
          <cell r="AV334">
            <v>85</v>
          </cell>
          <cell r="AW334">
            <v>0</v>
          </cell>
          <cell r="AX334">
            <v>441</v>
          </cell>
          <cell r="AY334">
            <v>36</v>
          </cell>
          <cell r="BP334">
            <v>12</v>
          </cell>
          <cell r="BQ334">
            <v>1</v>
          </cell>
          <cell r="BR334">
            <v>137</v>
          </cell>
          <cell r="BS334">
            <v>136</v>
          </cell>
          <cell r="BT334">
            <v>1</v>
          </cell>
          <cell r="BU334">
            <v>0</v>
          </cell>
          <cell r="BV334">
            <v>117</v>
          </cell>
          <cell r="BW334">
            <v>2</v>
          </cell>
          <cell r="BX334">
            <v>0</v>
          </cell>
          <cell r="BY334">
            <v>0</v>
          </cell>
          <cell r="BZ334">
            <v>16</v>
          </cell>
          <cell r="CA334">
            <v>24</v>
          </cell>
          <cell r="CB334">
            <v>7</v>
          </cell>
          <cell r="CC334">
            <v>1</v>
          </cell>
          <cell r="CD334">
            <v>198</v>
          </cell>
          <cell r="CE334">
            <v>17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96</v>
          </cell>
          <cell r="DU334">
            <v>363</v>
          </cell>
          <cell r="DX334">
            <v>1462</v>
          </cell>
          <cell r="DY334">
            <v>27</v>
          </cell>
          <cell r="EB334">
            <v>666</v>
          </cell>
          <cell r="EC334">
            <v>389</v>
          </cell>
        </row>
        <row r="335">
          <cell r="B335" t="str">
            <v>Kab. Pegunungan Arfak</v>
          </cell>
          <cell r="C335" t="str">
            <v>Prov. Papua Barat</v>
          </cell>
          <cell r="D335">
            <v>0</v>
          </cell>
          <cell r="E335">
            <v>0</v>
          </cell>
          <cell r="F335">
            <v>0</v>
          </cell>
          <cell r="G335">
            <v>5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4</v>
          </cell>
          <cell r="N335">
            <v>0</v>
          </cell>
          <cell r="O335">
            <v>25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AJ335">
            <v>57</v>
          </cell>
          <cell r="AK335">
            <v>19</v>
          </cell>
          <cell r="AL335">
            <v>55</v>
          </cell>
          <cell r="AM335">
            <v>152</v>
          </cell>
          <cell r="AN335">
            <v>86</v>
          </cell>
          <cell r="AO335">
            <v>0</v>
          </cell>
          <cell r="AP335">
            <v>185</v>
          </cell>
          <cell r="AQ335">
            <v>2</v>
          </cell>
          <cell r="AR335">
            <v>6</v>
          </cell>
          <cell r="AS335">
            <v>3</v>
          </cell>
          <cell r="AT335">
            <v>17</v>
          </cell>
          <cell r="AU335">
            <v>35</v>
          </cell>
          <cell r="AV335">
            <v>48</v>
          </cell>
          <cell r="AW335">
            <v>0</v>
          </cell>
          <cell r="AX335">
            <v>96</v>
          </cell>
          <cell r="AY335">
            <v>2</v>
          </cell>
          <cell r="BP335">
            <v>8</v>
          </cell>
          <cell r="BQ335">
            <v>7</v>
          </cell>
          <cell r="BR335">
            <v>75</v>
          </cell>
          <cell r="BS335">
            <v>125</v>
          </cell>
          <cell r="BT335">
            <v>9</v>
          </cell>
          <cell r="BU335">
            <v>0</v>
          </cell>
          <cell r="BV335">
            <v>140</v>
          </cell>
          <cell r="BW335">
            <v>2</v>
          </cell>
          <cell r="BX335">
            <v>2</v>
          </cell>
          <cell r="BY335">
            <v>1</v>
          </cell>
          <cell r="BZ335">
            <v>24</v>
          </cell>
          <cell r="CA335">
            <v>31</v>
          </cell>
          <cell r="CB335">
            <v>3</v>
          </cell>
          <cell r="CC335">
            <v>1</v>
          </cell>
          <cell r="CD335">
            <v>100</v>
          </cell>
          <cell r="CE335">
            <v>2</v>
          </cell>
          <cell r="CV335">
            <v>0</v>
          </cell>
          <cell r="CW335">
            <v>0</v>
          </cell>
          <cell r="CX335">
            <v>0</v>
          </cell>
          <cell r="CY335">
            <v>1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1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1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11</v>
          </cell>
          <cell r="DU335">
            <v>290</v>
          </cell>
          <cell r="DX335">
            <v>1359</v>
          </cell>
          <cell r="DY335">
            <v>112</v>
          </cell>
          <cell r="EB335">
            <v>608</v>
          </cell>
          <cell r="EC335">
            <v>260</v>
          </cell>
        </row>
        <row r="336">
          <cell r="B336" t="str">
            <v>Kab. Pegunungan Bintang</v>
          </cell>
          <cell r="C336" t="str">
            <v>Prov. Papua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AJ336">
            <v>27</v>
          </cell>
          <cell r="AK336">
            <v>0</v>
          </cell>
          <cell r="AL336">
            <v>21</v>
          </cell>
          <cell r="AM336">
            <v>1</v>
          </cell>
          <cell r="AN336">
            <v>16</v>
          </cell>
          <cell r="AO336">
            <v>0</v>
          </cell>
          <cell r="AP336">
            <v>28</v>
          </cell>
          <cell r="AQ336">
            <v>0</v>
          </cell>
          <cell r="AR336">
            <v>3</v>
          </cell>
          <cell r="AS336">
            <v>0</v>
          </cell>
          <cell r="AT336">
            <v>0</v>
          </cell>
          <cell r="AU336">
            <v>1</v>
          </cell>
          <cell r="AV336">
            <v>1</v>
          </cell>
          <cell r="AW336">
            <v>0</v>
          </cell>
          <cell r="AX336">
            <v>0</v>
          </cell>
          <cell r="AY336">
            <v>0</v>
          </cell>
          <cell r="BP336">
            <v>25</v>
          </cell>
          <cell r="BQ336">
            <v>0</v>
          </cell>
          <cell r="BR336">
            <v>28</v>
          </cell>
          <cell r="BS336">
            <v>1</v>
          </cell>
          <cell r="BT336">
            <v>0</v>
          </cell>
          <cell r="BU336">
            <v>0</v>
          </cell>
          <cell r="BV336">
            <v>7</v>
          </cell>
          <cell r="BW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5</v>
          </cell>
          <cell r="DX336">
            <v>422</v>
          </cell>
          <cell r="DY336">
            <v>105</v>
          </cell>
          <cell r="EB336">
            <v>107</v>
          </cell>
        </row>
        <row r="337">
          <cell r="B337" t="str">
            <v>Kab. Penajam Paser Utara</v>
          </cell>
          <cell r="C337" t="str">
            <v>Prov. Kalimantan Timur</v>
          </cell>
          <cell r="D337">
            <v>0</v>
          </cell>
          <cell r="E337">
            <v>0</v>
          </cell>
          <cell r="F337">
            <v>0</v>
          </cell>
          <cell r="G337">
            <v>1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1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AJ337">
            <v>12</v>
          </cell>
          <cell r="AK337">
            <v>3</v>
          </cell>
          <cell r="AL337">
            <v>19</v>
          </cell>
          <cell r="AM337">
            <v>25</v>
          </cell>
          <cell r="AN337">
            <v>25</v>
          </cell>
          <cell r="AO337">
            <v>1</v>
          </cell>
          <cell r="AP337">
            <v>37</v>
          </cell>
          <cell r="AQ337">
            <v>0</v>
          </cell>
          <cell r="AR337">
            <v>23</v>
          </cell>
          <cell r="AS337">
            <v>1</v>
          </cell>
          <cell r="AT337">
            <v>17</v>
          </cell>
          <cell r="AU337">
            <v>21</v>
          </cell>
          <cell r="AV337">
            <v>82</v>
          </cell>
          <cell r="AW337">
            <v>0</v>
          </cell>
          <cell r="AX337">
            <v>68</v>
          </cell>
          <cell r="AY337">
            <v>2</v>
          </cell>
          <cell r="BP337">
            <v>6</v>
          </cell>
          <cell r="BQ337">
            <v>0</v>
          </cell>
          <cell r="BR337">
            <v>20</v>
          </cell>
          <cell r="BS337">
            <v>16</v>
          </cell>
          <cell r="BT337">
            <v>10</v>
          </cell>
          <cell r="BU337">
            <v>0</v>
          </cell>
          <cell r="BV337">
            <v>48</v>
          </cell>
          <cell r="BW337">
            <v>1</v>
          </cell>
          <cell r="BX337">
            <v>2</v>
          </cell>
          <cell r="BY337">
            <v>0</v>
          </cell>
          <cell r="BZ337">
            <v>17</v>
          </cell>
          <cell r="CA337">
            <v>9</v>
          </cell>
          <cell r="CB337">
            <v>6</v>
          </cell>
          <cell r="CC337">
            <v>0</v>
          </cell>
          <cell r="CD337">
            <v>29</v>
          </cell>
          <cell r="CE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2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2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2</v>
          </cell>
          <cell r="DT337">
            <v>12</v>
          </cell>
          <cell r="DX337">
            <v>699</v>
          </cell>
          <cell r="DY337">
            <v>105</v>
          </cell>
          <cell r="EB337">
            <v>215</v>
          </cell>
          <cell r="EC337">
            <v>101</v>
          </cell>
        </row>
        <row r="338">
          <cell r="B338" t="str">
            <v>Kab. Pohuwato</v>
          </cell>
          <cell r="C338" t="str">
            <v>Prov. Gorontalo</v>
          </cell>
          <cell r="D338">
            <v>0</v>
          </cell>
          <cell r="E338">
            <v>0</v>
          </cell>
          <cell r="F338">
            <v>0</v>
          </cell>
          <cell r="G338">
            <v>2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AJ338">
            <v>45</v>
          </cell>
          <cell r="AK338">
            <v>3</v>
          </cell>
          <cell r="AL338">
            <v>22</v>
          </cell>
          <cell r="AM338">
            <v>32</v>
          </cell>
          <cell r="AN338">
            <v>11</v>
          </cell>
          <cell r="AO338">
            <v>0</v>
          </cell>
          <cell r="AP338">
            <v>7</v>
          </cell>
          <cell r="AQ338">
            <v>1</v>
          </cell>
          <cell r="AR338">
            <v>14</v>
          </cell>
          <cell r="AS338">
            <v>0</v>
          </cell>
          <cell r="AT338">
            <v>6</v>
          </cell>
          <cell r="AU338">
            <v>4</v>
          </cell>
          <cell r="AV338">
            <v>3</v>
          </cell>
          <cell r="AW338">
            <v>0</v>
          </cell>
          <cell r="AX338">
            <v>10</v>
          </cell>
          <cell r="AY338">
            <v>0</v>
          </cell>
          <cell r="BP338">
            <v>3</v>
          </cell>
          <cell r="BQ338">
            <v>0</v>
          </cell>
          <cell r="BR338">
            <v>27</v>
          </cell>
          <cell r="BS338">
            <v>35</v>
          </cell>
          <cell r="BT338">
            <v>0</v>
          </cell>
          <cell r="BU338">
            <v>0</v>
          </cell>
          <cell r="BV338">
            <v>12</v>
          </cell>
          <cell r="BW338">
            <v>0</v>
          </cell>
          <cell r="BX338">
            <v>0</v>
          </cell>
          <cell r="BY338">
            <v>0</v>
          </cell>
          <cell r="BZ338">
            <v>6</v>
          </cell>
          <cell r="CA338">
            <v>7</v>
          </cell>
          <cell r="CB338">
            <v>0</v>
          </cell>
          <cell r="CC338">
            <v>0</v>
          </cell>
          <cell r="CD338">
            <v>3</v>
          </cell>
          <cell r="CE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5</v>
          </cell>
          <cell r="DX338">
            <v>696</v>
          </cell>
          <cell r="DY338">
            <v>1707</v>
          </cell>
          <cell r="EB338">
            <v>206</v>
          </cell>
          <cell r="EC338">
            <v>43</v>
          </cell>
        </row>
        <row r="339">
          <cell r="B339" t="str">
            <v>Kab. Polewali Mandar</v>
          </cell>
          <cell r="C339" t="str">
            <v>Prov. Sulawesi Barat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AJ339">
            <v>27</v>
          </cell>
          <cell r="AK339">
            <v>0</v>
          </cell>
          <cell r="AL339">
            <v>5</v>
          </cell>
          <cell r="AM339">
            <v>0</v>
          </cell>
          <cell r="AN339">
            <v>32</v>
          </cell>
          <cell r="AO339">
            <v>1</v>
          </cell>
          <cell r="AP339">
            <v>29</v>
          </cell>
          <cell r="AQ339">
            <v>0</v>
          </cell>
          <cell r="AR339">
            <v>14</v>
          </cell>
          <cell r="AS339">
            <v>0</v>
          </cell>
          <cell r="AT339">
            <v>1</v>
          </cell>
          <cell r="AU339">
            <v>0</v>
          </cell>
          <cell r="AV339">
            <v>6</v>
          </cell>
          <cell r="AW339">
            <v>0</v>
          </cell>
          <cell r="AX339">
            <v>7</v>
          </cell>
          <cell r="AY339">
            <v>0</v>
          </cell>
          <cell r="BP339">
            <v>3</v>
          </cell>
          <cell r="BQ339">
            <v>0</v>
          </cell>
          <cell r="BR339">
            <v>16</v>
          </cell>
          <cell r="BS339">
            <v>4</v>
          </cell>
          <cell r="BT339">
            <v>1</v>
          </cell>
          <cell r="BU339">
            <v>0</v>
          </cell>
          <cell r="BV339">
            <v>31</v>
          </cell>
          <cell r="BW339">
            <v>5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13</v>
          </cell>
          <cell r="DX339">
            <v>368</v>
          </cell>
          <cell r="DY339">
            <v>152</v>
          </cell>
          <cell r="EB339">
            <v>109</v>
          </cell>
        </row>
        <row r="340">
          <cell r="B340" t="str">
            <v>Kab. Pulau Taliabu</v>
          </cell>
          <cell r="C340" t="str">
            <v>Prov. Maluku Utara</v>
          </cell>
          <cell r="D340">
            <v>0</v>
          </cell>
          <cell r="E340">
            <v>1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AJ340">
            <v>36</v>
          </cell>
          <cell r="AK340">
            <v>0</v>
          </cell>
          <cell r="AL340">
            <v>47</v>
          </cell>
          <cell r="AM340">
            <v>4</v>
          </cell>
          <cell r="AN340">
            <v>5</v>
          </cell>
          <cell r="AO340">
            <v>0</v>
          </cell>
          <cell r="AP340">
            <v>22</v>
          </cell>
          <cell r="AQ340">
            <v>0</v>
          </cell>
          <cell r="AR340">
            <v>1</v>
          </cell>
          <cell r="AS340">
            <v>0</v>
          </cell>
          <cell r="AT340">
            <v>6</v>
          </cell>
          <cell r="AU340">
            <v>1</v>
          </cell>
          <cell r="AV340">
            <v>0</v>
          </cell>
          <cell r="AW340">
            <v>0</v>
          </cell>
          <cell r="AX340">
            <v>4</v>
          </cell>
          <cell r="AY340">
            <v>0</v>
          </cell>
          <cell r="BP340">
            <v>5</v>
          </cell>
          <cell r="BQ340">
            <v>0</v>
          </cell>
          <cell r="BR340">
            <v>26</v>
          </cell>
          <cell r="BS340">
            <v>10</v>
          </cell>
          <cell r="BT340">
            <v>1</v>
          </cell>
          <cell r="BU340">
            <v>0</v>
          </cell>
          <cell r="BV340">
            <v>19</v>
          </cell>
          <cell r="BW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19</v>
          </cell>
          <cell r="DX340">
            <v>325</v>
          </cell>
          <cell r="DY340">
            <v>102</v>
          </cell>
          <cell r="EB340">
            <v>117</v>
          </cell>
        </row>
        <row r="341">
          <cell r="B341" t="str">
            <v>kab. Puncak</v>
          </cell>
          <cell r="C341" t="str">
            <v>Prov. Papua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AJ341">
            <v>13</v>
          </cell>
          <cell r="AK341">
            <v>0</v>
          </cell>
          <cell r="AL341">
            <v>46</v>
          </cell>
          <cell r="AM341">
            <v>62</v>
          </cell>
          <cell r="AN341">
            <v>16</v>
          </cell>
          <cell r="AO341">
            <v>0</v>
          </cell>
          <cell r="AP341">
            <v>68</v>
          </cell>
          <cell r="AQ341">
            <v>2</v>
          </cell>
          <cell r="AR341">
            <v>5</v>
          </cell>
          <cell r="AS341">
            <v>1</v>
          </cell>
          <cell r="AT341">
            <v>23</v>
          </cell>
          <cell r="AU341">
            <v>15</v>
          </cell>
          <cell r="AV341">
            <v>15</v>
          </cell>
          <cell r="AW341">
            <v>0</v>
          </cell>
          <cell r="AX341">
            <v>69</v>
          </cell>
          <cell r="AY341">
            <v>0</v>
          </cell>
          <cell r="BP341">
            <v>3</v>
          </cell>
          <cell r="BQ341">
            <v>3</v>
          </cell>
          <cell r="BR341">
            <v>43</v>
          </cell>
          <cell r="BS341">
            <v>40</v>
          </cell>
          <cell r="BT341">
            <v>4</v>
          </cell>
          <cell r="BU341">
            <v>0</v>
          </cell>
          <cell r="BV341">
            <v>63</v>
          </cell>
          <cell r="BW341">
            <v>1</v>
          </cell>
          <cell r="BX341">
            <v>1</v>
          </cell>
          <cell r="BY341">
            <v>0</v>
          </cell>
          <cell r="BZ341">
            <v>6</v>
          </cell>
          <cell r="CA341">
            <v>3</v>
          </cell>
          <cell r="CB341">
            <v>2</v>
          </cell>
          <cell r="CC341">
            <v>0</v>
          </cell>
          <cell r="CD341">
            <v>17</v>
          </cell>
          <cell r="CE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X341">
            <v>476</v>
          </cell>
          <cell r="DY341">
            <v>160</v>
          </cell>
          <cell r="EB341">
            <v>227</v>
          </cell>
          <cell r="EC341">
            <v>53</v>
          </cell>
        </row>
        <row r="342">
          <cell r="B342" t="str">
            <v>Kab. Puncak Jaya</v>
          </cell>
          <cell r="C342" t="str">
            <v>Prov. Papua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AJ342">
            <v>7</v>
          </cell>
          <cell r="AK342">
            <v>1</v>
          </cell>
          <cell r="AL342">
            <v>46</v>
          </cell>
          <cell r="AM342">
            <v>24</v>
          </cell>
          <cell r="AN342">
            <v>0</v>
          </cell>
          <cell r="AO342">
            <v>0</v>
          </cell>
          <cell r="AP342">
            <v>30</v>
          </cell>
          <cell r="AQ342">
            <v>3</v>
          </cell>
          <cell r="AR342">
            <v>3</v>
          </cell>
          <cell r="AS342">
            <v>0</v>
          </cell>
          <cell r="AT342">
            <v>43</v>
          </cell>
          <cell r="AU342">
            <v>32</v>
          </cell>
          <cell r="AV342">
            <v>0</v>
          </cell>
          <cell r="AW342">
            <v>0</v>
          </cell>
          <cell r="AX342">
            <v>37</v>
          </cell>
          <cell r="AY342">
            <v>2</v>
          </cell>
          <cell r="BP342">
            <v>3</v>
          </cell>
          <cell r="BQ342">
            <v>2</v>
          </cell>
          <cell r="BR342">
            <v>39</v>
          </cell>
          <cell r="BS342">
            <v>15</v>
          </cell>
          <cell r="BT342">
            <v>3</v>
          </cell>
          <cell r="BU342">
            <v>0</v>
          </cell>
          <cell r="BV342">
            <v>30</v>
          </cell>
          <cell r="BW342">
            <v>1</v>
          </cell>
          <cell r="BX342">
            <v>0</v>
          </cell>
          <cell r="BY342">
            <v>1</v>
          </cell>
          <cell r="BZ342">
            <v>10</v>
          </cell>
          <cell r="CA342">
            <v>3</v>
          </cell>
          <cell r="CB342">
            <v>0</v>
          </cell>
          <cell r="CC342">
            <v>0</v>
          </cell>
          <cell r="CD342">
            <v>5</v>
          </cell>
          <cell r="CE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42</v>
          </cell>
          <cell r="DX342">
            <v>243</v>
          </cell>
          <cell r="DY342">
            <v>67</v>
          </cell>
          <cell r="EB342">
            <v>157</v>
          </cell>
          <cell r="EC342">
            <v>24</v>
          </cell>
        </row>
        <row r="343">
          <cell r="B343" t="str">
            <v>Kab. Raja Ampat</v>
          </cell>
          <cell r="C343" t="str">
            <v>Prov. Papua Barat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AJ343">
            <v>31</v>
          </cell>
          <cell r="AK343">
            <v>0</v>
          </cell>
          <cell r="AL343">
            <v>21</v>
          </cell>
          <cell r="AM343">
            <v>1</v>
          </cell>
          <cell r="AN343">
            <v>107</v>
          </cell>
          <cell r="AO343">
            <v>0</v>
          </cell>
          <cell r="AP343">
            <v>143</v>
          </cell>
          <cell r="AQ343">
            <v>0</v>
          </cell>
          <cell r="AR343">
            <v>5</v>
          </cell>
          <cell r="AS343">
            <v>1</v>
          </cell>
          <cell r="AT343">
            <v>6</v>
          </cell>
          <cell r="AU343">
            <v>0</v>
          </cell>
          <cell r="AV343">
            <v>1</v>
          </cell>
          <cell r="AW343">
            <v>0</v>
          </cell>
          <cell r="AX343">
            <v>41</v>
          </cell>
          <cell r="AY343">
            <v>1</v>
          </cell>
          <cell r="BP343">
            <v>27</v>
          </cell>
          <cell r="BQ343">
            <v>0</v>
          </cell>
          <cell r="BR343">
            <v>23</v>
          </cell>
          <cell r="BS343">
            <v>2</v>
          </cell>
          <cell r="BT343">
            <v>12</v>
          </cell>
          <cell r="BU343">
            <v>0</v>
          </cell>
          <cell r="BV343">
            <v>78</v>
          </cell>
          <cell r="BW343">
            <v>0</v>
          </cell>
          <cell r="BX343">
            <v>7</v>
          </cell>
          <cell r="BY343">
            <v>0</v>
          </cell>
          <cell r="BZ343">
            <v>3</v>
          </cell>
          <cell r="CA343">
            <v>0</v>
          </cell>
          <cell r="CB343">
            <v>5</v>
          </cell>
          <cell r="CC343">
            <v>0</v>
          </cell>
          <cell r="CD343">
            <v>18</v>
          </cell>
          <cell r="CE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5</v>
          </cell>
          <cell r="DX343">
            <v>1183</v>
          </cell>
          <cell r="DY343">
            <v>24</v>
          </cell>
          <cell r="EB343">
            <v>285</v>
          </cell>
          <cell r="EC343">
            <v>46</v>
          </cell>
        </row>
        <row r="344">
          <cell r="B344" t="str">
            <v>Kab. Sarmi</v>
          </cell>
          <cell r="C344" t="str">
            <v>Prov. Papua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AJ344">
            <v>31</v>
          </cell>
          <cell r="AK344">
            <v>0</v>
          </cell>
          <cell r="AL344">
            <v>27</v>
          </cell>
          <cell r="AM344">
            <v>43</v>
          </cell>
          <cell r="AN344">
            <v>19</v>
          </cell>
          <cell r="AO344">
            <v>0</v>
          </cell>
          <cell r="AP344">
            <v>48</v>
          </cell>
          <cell r="AQ344">
            <v>1</v>
          </cell>
          <cell r="AR344">
            <v>3</v>
          </cell>
          <cell r="AS344">
            <v>2</v>
          </cell>
          <cell r="AT344">
            <v>10</v>
          </cell>
          <cell r="AU344">
            <v>8</v>
          </cell>
          <cell r="AV344">
            <v>12</v>
          </cell>
          <cell r="AW344">
            <v>0</v>
          </cell>
          <cell r="AX344">
            <v>16</v>
          </cell>
          <cell r="AY344">
            <v>0</v>
          </cell>
          <cell r="BP344">
            <v>12</v>
          </cell>
          <cell r="BQ344">
            <v>2</v>
          </cell>
          <cell r="BR344">
            <v>32</v>
          </cell>
          <cell r="BS344">
            <v>27</v>
          </cell>
          <cell r="BT344">
            <v>5</v>
          </cell>
          <cell r="BU344">
            <v>0</v>
          </cell>
          <cell r="BV344">
            <v>48</v>
          </cell>
          <cell r="BW344">
            <v>0</v>
          </cell>
          <cell r="BX344">
            <v>0</v>
          </cell>
          <cell r="BY344">
            <v>0</v>
          </cell>
          <cell r="BZ344">
            <v>3</v>
          </cell>
          <cell r="CA344">
            <v>3</v>
          </cell>
          <cell r="CB344">
            <v>1</v>
          </cell>
          <cell r="CC344">
            <v>0</v>
          </cell>
          <cell r="CD344">
            <v>27</v>
          </cell>
          <cell r="CE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1</v>
          </cell>
          <cell r="DX344">
            <v>428</v>
          </cell>
          <cell r="DY344">
            <v>12</v>
          </cell>
          <cell r="EB344">
            <v>206</v>
          </cell>
          <cell r="EC344">
            <v>49</v>
          </cell>
        </row>
        <row r="345">
          <cell r="B345" t="str">
            <v>Kab. Seram Bagian Barat</v>
          </cell>
          <cell r="C345" t="str">
            <v>Prov. Maluku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AJ345">
            <v>41</v>
          </cell>
          <cell r="AK345">
            <v>2</v>
          </cell>
          <cell r="AL345">
            <v>44</v>
          </cell>
          <cell r="AM345">
            <v>6</v>
          </cell>
          <cell r="AN345">
            <v>134</v>
          </cell>
          <cell r="AO345">
            <v>4</v>
          </cell>
          <cell r="AP345">
            <v>123</v>
          </cell>
          <cell r="AQ345">
            <v>1</v>
          </cell>
          <cell r="AR345">
            <v>8</v>
          </cell>
          <cell r="AS345">
            <v>0</v>
          </cell>
          <cell r="AT345">
            <v>3</v>
          </cell>
          <cell r="AU345">
            <v>1</v>
          </cell>
          <cell r="AV345">
            <v>28</v>
          </cell>
          <cell r="AW345">
            <v>0</v>
          </cell>
          <cell r="AX345">
            <v>32</v>
          </cell>
          <cell r="AY345">
            <v>2</v>
          </cell>
          <cell r="BP345">
            <v>22</v>
          </cell>
          <cell r="BQ345">
            <v>0</v>
          </cell>
          <cell r="BR345">
            <v>45</v>
          </cell>
          <cell r="BS345">
            <v>9</v>
          </cell>
          <cell r="BT345">
            <v>15</v>
          </cell>
          <cell r="BU345">
            <v>0</v>
          </cell>
          <cell r="BV345">
            <v>45</v>
          </cell>
          <cell r="BW345">
            <v>0</v>
          </cell>
          <cell r="BX345">
            <v>1</v>
          </cell>
          <cell r="BY345">
            <v>0</v>
          </cell>
          <cell r="BZ345">
            <v>11</v>
          </cell>
          <cell r="CA345">
            <v>0</v>
          </cell>
          <cell r="CB345">
            <v>2</v>
          </cell>
          <cell r="CC345">
            <v>0</v>
          </cell>
          <cell r="CD345">
            <v>38</v>
          </cell>
          <cell r="CE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X345">
            <v>2664</v>
          </cell>
          <cell r="DY345">
            <v>176</v>
          </cell>
          <cell r="EB345">
            <v>476</v>
          </cell>
          <cell r="EC345">
            <v>97</v>
          </cell>
        </row>
        <row r="346">
          <cell r="B346" t="str">
            <v>Kab. Seram Bagian Timur</v>
          </cell>
          <cell r="C346" t="str">
            <v>Prov. Maluku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AJ346">
            <v>33</v>
          </cell>
          <cell r="AK346">
            <v>0</v>
          </cell>
          <cell r="AL346">
            <v>36</v>
          </cell>
          <cell r="AM346">
            <v>2</v>
          </cell>
          <cell r="AN346">
            <v>37</v>
          </cell>
          <cell r="AO346">
            <v>4</v>
          </cell>
          <cell r="AP346">
            <v>32</v>
          </cell>
          <cell r="AQ346">
            <v>1</v>
          </cell>
          <cell r="AR346">
            <v>9</v>
          </cell>
          <cell r="AS346">
            <v>0</v>
          </cell>
          <cell r="AT346">
            <v>9</v>
          </cell>
          <cell r="AU346">
            <v>1</v>
          </cell>
          <cell r="AV346">
            <v>5</v>
          </cell>
          <cell r="AW346">
            <v>0</v>
          </cell>
          <cell r="AX346">
            <v>6</v>
          </cell>
          <cell r="AY346">
            <v>0</v>
          </cell>
          <cell r="BP346">
            <v>26</v>
          </cell>
          <cell r="BQ346">
            <v>1</v>
          </cell>
          <cell r="BR346">
            <v>29</v>
          </cell>
          <cell r="BS346">
            <v>20</v>
          </cell>
          <cell r="BT346">
            <v>5</v>
          </cell>
          <cell r="BU346">
            <v>0</v>
          </cell>
          <cell r="BV346">
            <v>23</v>
          </cell>
          <cell r="BW346">
            <v>3</v>
          </cell>
          <cell r="BX346">
            <v>1</v>
          </cell>
          <cell r="BY346">
            <v>0</v>
          </cell>
          <cell r="BZ346">
            <v>15</v>
          </cell>
          <cell r="CA346">
            <v>3</v>
          </cell>
          <cell r="CB346">
            <v>0</v>
          </cell>
          <cell r="CC346">
            <v>0</v>
          </cell>
          <cell r="CD346">
            <v>4</v>
          </cell>
          <cell r="CE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4</v>
          </cell>
          <cell r="DX346">
            <v>534</v>
          </cell>
          <cell r="DY346">
            <v>41</v>
          </cell>
          <cell r="EB346">
            <v>255</v>
          </cell>
          <cell r="EC346">
            <v>36</v>
          </cell>
        </row>
        <row r="347">
          <cell r="B347" t="str">
            <v>Kab. Sorong</v>
          </cell>
          <cell r="C347" t="str">
            <v>Prov. Papua Barat</v>
          </cell>
          <cell r="D347">
            <v>0</v>
          </cell>
          <cell r="E347">
            <v>0</v>
          </cell>
          <cell r="F347">
            <v>0</v>
          </cell>
          <cell r="G347">
            <v>2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1</v>
          </cell>
          <cell r="N347">
            <v>0</v>
          </cell>
          <cell r="O347">
            <v>27</v>
          </cell>
          <cell r="P347">
            <v>0</v>
          </cell>
          <cell r="Q347">
            <v>1</v>
          </cell>
          <cell r="R347">
            <v>0</v>
          </cell>
          <cell r="S347">
            <v>5</v>
          </cell>
          <cell r="AJ347">
            <v>61</v>
          </cell>
          <cell r="AK347">
            <v>11</v>
          </cell>
          <cell r="AL347">
            <v>202</v>
          </cell>
          <cell r="AM347">
            <v>275</v>
          </cell>
          <cell r="AN347">
            <v>29</v>
          </cell>
          <cell r="AO347">
            <v>1</v>
          </cell>
          <cell r="AP347">
            <v>219</v>
          </cell>
          <cell r="AQ347">
            <v>3</v>
          </cell>
          <cell r="AR347">
            <v>14</v>
          </cell>
          <cell r="AS347">
            <v>4</v>
          </cell>
          <cell r="AT347">
            <v>63</v>
          </cell>
          <cell r="AU347">
            <v>91</v>
          </cell>
          <cell r="AV347">
            <v>26</v>
          </cell>
          <cell r="AW347">
            <v>0</v>
          </cell>
          <cell r="AX347">
            <v>309</v>
          </cell>
          <cell r="AY347">
            <v>14</v>
          </cell>
          <cell r="BP347">
            <v>10</v>
          </cell>
          <cell r="BQ347">
            <v>5</v>
          </cell>
          <cell r="BR347">
            <v>74</v>
          </cell>
          <cell r="BS347">
            <v>194</v>
          </cell>
          <cell r="BT347">
            <v>3</v>
          </cell>
          <cell r="BU347">
            <v>0</v>
          </cell>
          <cell r="BV347">
            <v>136</v>
          </cell>
          <cell r="BW347">
            <v>2</v>
          </cell>
          <cell r="BX347">
            <v>2</v>
          </cell>
          <cell r="BY347">
            <v>1</v>
          </cell>
          <cell r="BZ347">
            <v>47</v>
          </cell>
          <cell r="CA347">
            <v>83</v>
          </cell>
          <cell r="CB347">
            <v>7</v>
          </cell>
          <cell r="CC347">
            <v>0</v>
          </cell>
          <cell r="CD347">
            <v>152</v>
          </cell>
          <cell r="CE347">
            <v>10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21</v>
          </cell>
          <cell r="DX347">
            <v>1403</v>
          </cell>
          <cell r="DY347">
            <v>138</v>
          </cell>
          <cell r="EB347">
            <v>607</v>
          </cell>
          <cell r="EC347">
            <v>416</v>
          </cell>
        </row>
        <row r="348">
          <cell r="B348" t="str">
            <v>Kab. Sorong Selatan</v>
          </cell>
          <cell r="C348" t="str">
            <v>Prov. Papua Barat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AJ348">
            <v>56</v>
          </cell>
          <cell r="AK348">
            <v>1</v>
          </cell>
          <cell r="AL348">
            <v>147</v>
          </cell>
          <cell r="AM348">
            <v>116</v>
          </cell>
          <cell r="AN348">
            <v>10</v>
          </cell>
          <cell r="AO348">
            <v>0</v>
          </cell>
          <cell r="AP348">
            <v>160</v>
          </cell>
          <cell r="AQ348">
            <v>0</v>
          </cell>
          <cell r="AR348">
            <v>36</v>
          </cell>
          <cell r="AS348">
            <v>7</v>
          </cell>
          <cell r="AT348">
            <v>73</v>
          </cell>
          <cell r="AU348">
            <v>65</v>
          </cell>
          <cell r="AV348">
            <v>4</v>
          </cell>
          <cell r="AW348">
            <v>0</v>
          </cell>
          <cell r="AX348">
            <v>113</v>
          </cell>
          <cell r="AY348">
            <v>0</v>
          </cell>
          <cell r="BP348">
            <v>4</v>
          </cell>
          <cell r="BQ348">
            <v>5</v>
          </cell>
          <cell r="BR348">
            <v>97</v>
          </cell>
          <cell r="BS348">
            <v>60</v>
          </cell>
          <cell r="BT348">
            <v>0</v>
          </cell>
          <cell r="BU348">
            <v>0</v>
          </cell>
          <cell r="BV348">
            <v>66</v>
          </cell>
          <cell r="BW348">
            <v>4</v>
          </cell>
          <cell r="BX348">
            <v>2</v>
          </cell>
          <cell r="BY348">
            <v>0</v>
          </cell>
          <cell r="BZ348">
            <v>28</v>
          </cell>
          <cell r="CA348">
            <v>32</v>
          </cell>
          <cell r="CB348">
            <v>1</v>
          </cell>
          <cell r="CC348">
            <v>0</v>
          </cell>
          <cell r="CD348">
            <v>36</v>
          </cell>
          <cell r="CE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5</v>
          </cell>
          <cell r="DX348">
            <v>912</v>
          </cell>
          <cell r="DY348">
            <v>223</v>
          </cell>
          <cell r="EB348">
            <v>266</v>
          </cell>
          <cell r="EC348">
            <v>140</v>
          </cell>
        </row>
        <row r="349">
          <cell r="B349" t="str">
            <v>Kab. Supiori</v>
          </cell>
          <cell r="C349" t="str">
            <v>Prov. Papua</v>
          </cell>
          <cell r="D349">
            <v>0</v>
          </cell>
          <cell r="E349">
            <v>0</v>
          </cell>
          <cell r="F349">
            <v>0</v>
          </cell>
          <cell r="G349">
            <v>5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9</v>
          </cell>
          <cell r="P349">
            <v>0</v>
          </cell>
          <cell r="Q349">
            <v>0</v>
          </cell>
          <cell r="R349">
            <v>0</v>
          </cell>
          <cell r="S349">
            <v>1</v>
          </cell>
          <cell r="AJ349">
            <v>37</v>
          </cell>
          <cell r="AK349">
            <v>2</v>
          </cell>
          <cell r="AL349">
            <v>68</v>
          </cell>
          <cell r="AM349">
            <v>79</v>
          </cell>
          <cell r="AN349">
            <v>10</v>
          </cell>
          <cell r="AO349">
            <v>0</v>
          </cell>
          <cell r="AP349">
            <v>58</v>
          </cell>
          <cell r="AQ349">
            <v>3</v>
          </cell>
          <cell r="AR349">
            <v>19</v>
          </cell>
          <cell r="AS349">
            <v>1</v>
          </cell>
          <cell r="AT349">
            <v>27</v>
          </cell>
          <cell r="AU349">
            <v>31</v>
          </cell>
          <cell r="AV349">
            <v>8</v>
          </cell>
          <cell r="AW349">
            <v>0</v>
          </cell>
          <cell r="AX349">
            <v>48</v>
          </cell>
          <cell r="AY349">
            <v>4</v>
          </cell>
          <cell r="BP349">
            <v>4</v>
          </cell>
          <cell r="BQ349">
            <v>1</v>
          </cell>
          <cell r="BR349">
            <v>34</v>
          </cell>
          <cell r="BS349">
            <v>50</v>
          </cell>
          <cell r="BT349">
            <v>0</v>
          </cell>
          <cell r="BU349">
            <v>0</v>
          </cell>
          <cell r="BV349">
            <v>52</v>
          </cell>
          <cell r="BW349">
            <v>0</v>
          </cell>
          <cell r="BX349">
            <v>0</v>
          </cell>
          <cell r="BY349">
            <v>0</v>
          </cell>
          <cell r="BZ349">
            <v>5</v>
          </cell>
          <cell r="CA349">
            <v>11</v>
          </cell>
          <cell r="CB349">
            <v>3</v>
          </cell>
          <cell r="CC349">
            <v>0</v>
          </cell>
          <cell r="CD349">
            <v>26</v>
          </cell>
          <cell r="CE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30</v>
          </cell>
          <cell r="DX349">
            <v>708</v>
          </cell>
          <cell r="DY349">
            <v>258</v>
          </cell>
          <cell r="EB349">
            <v>231</v>
          </cell>
          <cell r="EC349">
            <v>92</v>
          </cell>
        </row>
        <row r="350">
          <cell r="B350" t="str">
            <v>Kab. Tambrauw</v>
          </cell>
          <cell r="C350" t="str">
            <v>Prov. Papua Barat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13</v>
          </cell>
          <cell r="P350">
            <v>0</v>
          </cell>
          <cell r="Q350">
            <v>0</v>
          </cell>
          <cell r="R350">
            <v>0</v>
          </cell>
          <cell r="S350">
            <v>11</v>
          </cell>
          <cell r="AJ350">
            <v>30</v>
          </cell>
          <cell r="AK350">
            <v>10</v>
          </cell>
          <cell r="AL350">
            <v>75</v>
          </cell>
          <cell r="AM350">
            <v>199</v>
          </cell>
          <cell r="AN350">
            <v>51</v>
          </cell>
          <cell r="AO350">
            <v>0</v>
          </cell>
          <cell r="AP350">
            <v>295</v>
          </cell>
          <cell r="AQ350">
            <v>7</v>
          </cell>
          <cell r="AR350">
            <v>17</v>
          </cell>
          <cell r="AS350">
            <v>7</v>
          </cell>
          <cell r="AT350">
            <v>34</v>
          </cell>
          <cell r="AU350">
            <v>51</v>
          </cell>
          <cell r="AV350">
            <v>24</v>
          </cell>
          <cell r="AW350">
            <v>0</v>
          </cell>
          <cell r="AX350">
            <v>151</v>
          </cell>
          <cell r="AY350">
            <v>6</v>
          </cell>
          <cell r="BP350">
            <v>7</v>
          </cell>
          <cell r="BQ350">
            <v>0</v>
          </cell>
          <cell r="BR350">
            <v>34</v>
          </cell>
          <cell r="BS350">
            <v>160</v>
          </cell>
          <cell r="BT350">
            <v>4</v>
          </cell>
          <cell r="BU350">
            <v>0</v>
          </cell>
          <cell r="BV350">
            <v>196</v>
          </cell>
          <cell r="BW350">
            <v>6</v>
          </cell>
          <cell r="BX350">
            <v>1</v>
          </cell>
          <cell r="BY350">
            <v>0</v>
          </cell>
          <cell r="BZ350">
            <v>10</v>
          </cell>
          <cell r="CA350">
            <v>33</v>
          </cell>
          <cell r="CB350">
            <v>2</v>
          </cell>
          <cell r="CC350">
            <v>0</v>
          </cell>
          <cell r="CD350">
            <v>56</v>
          </cell>
          <cell r="CE350">
            <v>8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12</v>
          </cell>
          <cell r="DX350">
            <v>1430</v>
          </cell>
          <cell r="DY350">
            <v>452</v>
          </cell>
          <cell r="EB350">
            <v>646</v>
          </cell>
          <cell r="EC350">
            <v>158</v>
          </cell>
        </row>
        <row r="351">
          <cell r="B351" t="str">
            <v>Kab. Teluk Bintuni</v>
          </cell>
          <cell r="C351" t="str">
            <v>Prov. Papua Barat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1</v>
          </cell>
          <cell r="N351">
            <v>0</v>
          </cell>
          <cell r="O351">
            <v>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AJ351">
            <v>4</v>
          </cell>
          <cell r="AK351">
            <v>1</v>
          </cell>
          <cell r="AL351">
            <v>3</v>
          </cell>
          <cell r="AM351">
            <v>12</v>
          </cell>
          <cell r="AN351">
            <v>15</v>
          </cell>
          <cell r="AO351">
            <v>0</v>
          </cell>
          <cell r="AP351">
            <v>80</v>
          </cell>
          <cell r="AQ351">
            <v>1</v>
          </cell>
          <cell r="AR351">
            <v>3</v>
          </cell>
          <cell r="AS351">
            <v>0</v>
          </cell>
          <cell r="AT351">
            <v>1</v>
          </cell>
          <cell r="AU351">
            <v>1</v>
          </cell>
          <cell r="AV351">
            <v>8</v>
          </cell>
          <cell r="AW351">
            <v>0</v>
          </cell>
          <cell r="AX351">
            <v>12</v>
          </cell>
          <cell r="AY351">
            <v>0</v>
          </cell>
          <cell r="BP351">
            <v>0</v>
          </cell>
          <cell r="BQ351">
            <v>2</v>
          </cell>
          <cell r="BR351">
            <v>5</v>
          </cell>
          <cell r="BS351">
            <v>18</v>
          </cell>
          <cell r="BT351">
            <v>1</v>
          </cell>
          <cell r="BU351">
            <v>0</v>
          </cell>
          <cell r="BV351">
            <v>32</v>
          </cell>
          <cell r="BW351">
            <v>1</v>
          </cell>
          <cell r="BX351">
            <v>0</v>
          </cell>
          <cell r="BY351">
            <v>0</v>
          </cell>
          <cell r="BZ351">
            <v>3</v>
          </cell>
          <cell r="CA351">
            <v>3</v>
          </cell>
          <cell r="CB351">
            <v>2</v>
          </cell>
          <cell r="CC351">
            <v>0</v>
          </cell>
          <cell r="CD351">
            <v>14</v>
          </cell>
          <cell r="CE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X351">
            <v>325</v>
          </cell>
          <cell r="DY351">
            <v>17</v>
          </cell>
          <cell r="EB351">
            <v>106</v>
          </cell>
          <cell r="EC351">
            <v>37</v>
          </cell>
        </row>
        <row r="352">
          <cell r="B352" t="str">
            <v>Kab. Teluk Wondama</v>
          </cell>
          <cell r="C352" t="str">
            <v>Prov. Papua Barat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AJ352">
            <v>16</v>
          </cell>
          <cell r="AK352">
            <v>2</v>
          </cell>
          <cell r="AL352">
            <v>8</v>
          </cell>
          <cell r="AM352">
            <v>9</v>
          </cell>
          <cell r="AN352">
            <v>9</v>
          </cell>
          <cell r="AO352">
            <v>0</v>
          </cell>
          <cell r="AP352">
            <v>16</v>
          </cell>
          <cell r="AQ352">
            <v>0</v>
          </cell>
          <cell r="AR352">
            <v>35</v>
          </cell>
          <cell r="AS352">
            <v>4</v>
          </cell>
          <cell r="AT352">
            <v>21</v>
          </cell>
          <cell r="AU352">
            <v>23</v>
          </cell>
          <cell r="AV352">
            <v>7</v>
          </cell>
          <cell r="AW352">
            <v>0</v>
          </cell>
          <cell r="AX352">
            <v>44</v>
          </cell>
          <cell r="AY352">
            <v>1</v>
          </cell>
          <cell r="BP352">
            <v>2</v>
          </cell>
          <cell r="BQ352">
            <v>0</v>
          </cell>
          <cell r="BR352">
            <v>45</v>
          </cell>
          <cell r="BS352">
            <v>35</v>
          </cell>
          <cell r="BT352">
            <v>1</v>
          </cell>
          <cell r="BU352">
            <v>0</v>
          </cell>
          <cell r="BV352">
            <v>34</v>
          </cell>
          <cell r="BW352">
            <v>0</v>
          </cell>
          <cell r="BX352">
            <v>0</v>
          </cell>
          <cell r="BY352">
            <v>1</v>
          </cell>
          <cell r="BZ352">
            <v>4</v>
          </cell>
          <cell r="CA352">
            <v>0</v>
          </cell>
          <cell r="CB352">
            <v>0</v>
          </cell>
          <cell r="CC352">
            <v>0</v>
          </cell>
          <cell r="CD352">
            <v>9</v>
          </cell>
          <cell r="CE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10</v>
          </cell>
          <cell r="DX352">
            <v>197</v>
          </cell>
          <cell r="DY352">
            <v>61</v>
          </cell>
          <cell r="EB352">
            <v>152</v>
          </cell>
          <cell r="EC352">
            <v>24</v>
          </cell>
        </row>
        <row r="353">
          <cell r="B353" t="str">
            <v>Kab. Tolikara</v>
          </cell>
          <cell r="C353" t="str">
            <v>Prov. Papua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AJ353">
            <v>3</v>
          </cell>
          <cell r="AK353">
            <v>0</v>
          </cell>
          <cell r="AL353">
            <v>7</v>
          </cell>
          <cell r="AM353">
            <v>7</v>
          </cell>
          <cell r="AN353">
            <v>14</v>
          </cell>
          <cell r="AO353">
            <v>0</v>
          </cell>
          <cell r="AP353">
            <v>118</v>
          </cell>
          <cell r="AQ353">
            <v>0</v>
          </cell>
          <cell r="AR353">
            <v>0</v>
          </cell>
          <cell r="AS353">
            <v>0</v>
          </cell>
          <cell r="AT353">
            <v>1</v>
          </cell>
          <cell r="AU353">
            <v>0</v>
          </cell>
          <cell r="AV353">
            <v>1</v>
          </cell>
          <cell r="AW353">
            <v>0</v>
          </cell>
          <cell r="AX353">
            <v>0</v>
          </cell>
          <cell r="AY353">
            <v>0</v>
          </cell>
          <cell r="BP353">
            <v>0</v>
          </cell>
          <cell r="BQ353">
            <v>0</v>
          </cell>
          <cell r="BR353">
            <v>4</v>
          </cell>
          <cell r="BS353">
            <v>1</v>
          </cell>
          <cell r="BT353">
            <v>1</v>
          </cell>
          <cell r="BU353">
            <v>0</v>
          </cell>
          <cell r="BV353">
            <v>73</v>
          </cell>
          <cell r="BW353">
            <v>0</v>
          </cell>
          <cell r="BX353">
            <v>0</v>
          </cell>
          <cell r="BY353">
            <v>0</v>
          </cell>
          <cell r="BZ353">
            <v>2</v>
          </cell>
          <cell r="CA353">
            <v>0</v>
          </cell>
          <cell r="CB353">
            <v>0</v>
          </cell>
          <cell r="CC353">
            <v>0</v>
          </cell>
          <cell r="CD353">
            <v>9</v>
          </cell>
          <cell r="CE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X353">
            <v>570</v>
          </cell>
          <cell r="DY353">
            <v>399</v>
          </cell>
          <cell r="EB353">
            <v>181</v>
          </cell>
          <cell r="EC353">
            <v>14</v>
          </cell>
        </row>
        <row r="354">
          <cell r="B354" t="str">
            <v>Kab. Waropen</v>
          </cell>
          <cell r="C354" t="str">
            <v>Prov. Papua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1</v>
          </cell>
          <cell r="P354">
            <v>0</v>
          </cell>
          <cell r="Q354">
            <v>0</v>
          </cell>
          <cell r="R354">
            <v>0</v>
          </cell>
          <cell r="S354">
            <v>1</v>
          </cell>
          <cell r="AJ354">
            <v>35</v>
          </cell>
          <cell r="AK354">
            <v>2</v>
          </cell>
          <cell r="AL354">
            <v>84</v>
          </cell>
          <cell r="AM354">
            <v>36</v>
          </cell>
          <cell r="AN354">
            <v>42</v>
          </cell>
          <cell r="AO354">
            <v>0</v>
          </cell>
          <cell r="AP354">
            <v>97</v>
          </cell>
          <cell r="AQ354">
            <v>1</v>
          </cell>
          <cell r="AR354">
            <v>21</v>
          </cell>
          <cell r="AS354">
            <v>2</v>
          </cell>
          <cell r="AT354">
            <v>33</v>
          </cell>
          <cell r="AU354">
            <v>4</v>
          </cell>
          <cell r="AV354">
            <v>17</v>
          </cell>
          <cell r="AW354">
            <v>0</v>
          </cell>
          <cell r="AX354">
            <v>40</v>
          </cell>
          <cell r="AY354">
            <v>2</v>
          </cell>
          <cell r="BP354">
            <v>8</v>
          </cell>
          <cell r="BQ354">
            <v>0</v>
          </cell>
          <cell r="BR354">
            <v>97</v>
          </cell>
          <cell r="BS354">
            <v>82</v>
          </cell>
          <cell r="BT354">
            <v>2</v>
          </cell>
          <cell r="BU354">
            <v>0</v>
          </cell>
          <cell r="BV354">
            <v>78</v>
          </cell>
          <cell r="BW354">
            <v>0</v>
          </cell>
          <cell r="BX354">
            <v>0</v>
          </cell>
          <cell r="BY354">
            <v>0</v>
          </cell>
          <cell r="BZ354">
            <v>13</v>
          </cell>
          <cell r="CA354">
            <v>3</v>
          </cell>
          <cell r="CB354">
            <v>0</v>
          </cell>
          <cell r="CC354">
            <v>0</v>
          </cell>
          <cell r="CD354">
            <v>13</v>
          </cell>
          <cell r="CE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23</v>
          </cell>
          <cell r="DX354">
            <v>811</v>
          </cell>
          <cell r="DY354">
            <v>146</v>
          </cell>
          <cell r="EB354">
            <v>421</v>
          </cell>
          <cell r="EC354">
            <v>56</v>
          </cell>
        </row>
        <row r="355">
          <cell r="B355" t="str">
            <v>Kab. Yahukimo</v>
          </cell>
          <cell r="C355" t="str">
            <v>Prov. Papua</v>
          </cell>
          <cell r="D355">
            <v>0</v>
          </cell>
          <cell r="E355">
            <v>0</v>
          </cell>
          <cell r="F355">
            <v>0</v>
          </cell>
          <cell r="G355">
            <v>1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19</v>
          </cell>
          <cell r="P355">
            <v>0</v>
          </cell>
          <cell r="Q355">
            <v>1</v>
          </cell>
          <cell r="R355">
            <v>0</v>
          </cell>
          <cell r="S355">
            <v>6</v>
          </cell>
          <cell r="AJ355">
            <v>11</v>
          </cell>
          <cell r="AK355">
            <v>7</v>
          </cell>
          <cell r="AL355">
            <v>119</v>
          </cell>
          <cell r="AM355">
            <v>293</v>
          </cell>
          <cell r="AN355">
            <v>8</v>
          </cell>
          <cell r="AO355">
            <v>0</v>
          </cell>
          <cell r="AP355">
            <v>118</v>
          </cell>
          <cell r="AQ355">
            <v>2</v>
          </cell>
          <cell r="AR355">
            <v>5</v>
          </cell>
          <cell r="AS355">
            <v>0</v>
          </cell>
          <cell r="AT355">
            <v>24</v>
          </cell>
          <cell r="AU355">
            <v>28</v>
          </cell>
          <cell r="AV355">
            <v>16</v>
          </cell>
          <cell r="AW355">
            <v>0</v>
          </cell>
          <cell r="AX355">
            <v>71</v>
          </cell>
          <cell r="AY355">
            <v>1</v>
          </cell>
          <cell r="BP355">
            <v>2</v>
          </cell>
          <cell r="BQ355">
            <v>0</v>
          </cell>
          <cell r="BR355">
            <v>60</v>
          </cell>
          <cell r="BS355">
            <v>128</v>
          </cell>
          <cell r="BT355">
            <v>2</v>
          </cell>
          <cell r="BU355">
            <v>0</v>
          </cell>
          <cell r="BV355">
            <v>112</v>
          </cell>
          <cell r="BW355">
            <v>1</v>
          </cell>
          <cell r="BX355">
            <v>2</v>
          </cell>
          <cell r="BY355">
            <v>2</v>
          </cell>
          <cell r="BZ355">
            <v>12</v>
          </cell>
          <cell r="CA355">
            <v>30</v>
          </cell>
          <cell r="CB355">
            <v>7</v>
          </cell>
          <cell r="CC355">
            <v>0</v>
          </cell>
          <cell r="CD355">
            <v>48</v>
          </cell>
          <cell r="CE355">
            <v>1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3</v>
          </cell>
          <cell r="DX355">
            <v>1236</v>
          </cell>
          <cell r="EB355">
            <v>519</v>
          </cell>
          <cell r="EC355">
            <v>164</v>
          </cell>
        </row>
        <row r="356">
          <cell r="B356" t="str">
            <v>Kab. Yalimo</v>
          </cell>
          <cell r="C356" t="str">
            <v>Prov. Papua</v>
          </cell>
          <cell r="D356">
            <v>0</v>
          </cell>
          <cell r="E356">
            <v>0</v>
          </cell>
          <cell r="F356">
            <v>0</v>
          </cell>
          <cell r="G356">
            <v>1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AJ356">
            <v>9</v>
          </cell>
          <cell r="AK356">
            <v>2</v>
          </cell>
          <cell r="AL356">
            <v>35</v>
          </cell>
          <cell r="AM356">
            <v>47</v>
          </cell>
          <cell r="AN356">
            <v>9</v>
          </cell>
          <cell r="AO356">
            <v>0</v>
          </cell>
          <cell r="AP356">
            <v>59</v>
          </cell>
          <cell r="AQ356">
            <v>0</v>
          </cell>
          <cell r="AR356">
            <v>27</v>
          </cell>
          <cell r="AS356">
            <v>2</v>
          </cell>
          <cell r="AT356">
            <v>67</v>
          </cell>
          <cell r="AU356">
            <v>53</v>
          </cell>
          <cell r="AV356">
            <v>24</v>
          </cell>
          <cell r="AW356">
            <v>0</v>
          </cell>
          <cell r="AX356">
            <v>104</v>
          </cell>
          <cell r="AY356">
            <v>3</v>
          </cell>
          <cell r="BP356">
            <v>7</v>
          </cell>
          <cell r="BQ356">
            <v>1</v>
          </cell>
          <cell r="BR356">
            <v>51</v>
          </cell>
          <cell r="BS356">
            <v>69</v>
          </cell>
          <cell r="BT356">
            <v>0</v>
          </cell>
          <cell r="BU356">
            <v>0</v>
          </cell>
          <cell r="BV356">
            <v>57</v>
          </cell>
          <cell r="BW356">
            <v>1</v>
          </cell>
          <cell r="BX356">
            <v>0</v>
          </cell>
          <cell r="BY356">
            <v>0</v>
          </cell>
          <cell r="BZ356">
            <v>26</v>
          </cell>
          <cell r="CA356">
            <v>5</v>
          </cell>
          <cell r="CB356">
            <v>0</v>
          </cell>
          <cell r="CC356">
            <v>0</v>
          </cell>
          <cell r="CD356">
            <v>48</v>
          </cell>
          <cell r="CE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12</v>
          </cell>
          <cell r="DX356">
            <v>391</v>
          </cell>
          <cell r="EB356">
            <v>253</v>
          </cell>
          <cell r="EC356">
            <v>92</v>
          </cell>
        </row>
        <row r="357">
          <cell r="B357" t="str">
            <v>Kota Ambon</v>
          </cell>
          <cell r="C357" t="str">
            <v>Prov. Maluku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AJ357">
            <v>7</v>
          </cell>
          <cell r="AK357">
            <v>1</v>
          </cell>
          <cell r="AL357">
            <v>30</v>
          </cell>
          <cell r="AM357">
            <v>10</v>
          </cell>
          <cell r="AN357">
            <v>11</v>
          </cell>
          <cell r="AO357">
            <v>0</v>
          </cell>
          <cell r="AP357">
            <v>38</v>
          </cell>
          <cell r="AQ357">
            <v>0</v>
          </cell>
          <cell r="AR357">
            <v>13</v>
          </cell>
          <cell r="AS357">
            <v>1</v>
          </cell>
          <cell r="AT357">
            <v>20</v>
          </cell>
          <cell r="AU357">
            <v>2</v>
          </cell>
          <cell r="AV357">
            <v>11</v>
          </cell>
          <cell r="AW357">
            <v>0</v>
          </cell>
          <cell r="AX357">
            <v>64</v>
          </cell>
          <cell r="AY357">
            <v>2</v>
          </cell>
          <cell r="BP357">
            <v>2</v>
          </cell>
          <cell r="BQ357">
            <v>0</v>
          </cell>
          <cell r="BR357">
            <v>39</v>
          </cell>
          <cell r="BS357">
            <v>9</v>
          </cell>
          <cell r="BT357">
            <v>2</v>
          </cell>
          <cell r="BU357">
            <v>0</v>
          </cell>
          <cell r="BV357">
            <v>36</v>
          </cell>
          <cell r="BW357">
            <v>0</v>
          </cell>
          <cell r="BX357">
            <v>0</v>
          </cell>
          <cell r="BY357">
            <v>0</v>
          </cell>
          <cell r="BZ357">
            <v>12</v>
          </cell>
          <cell r="CA357">
            <v>1</v>
          </cell>
          <cell r="CB357">
            <v>0</v>
          </cell>
          <cell r="CC357">
            <v>0</v>
          </cell>
          <cell r="CD357">
            <v>13</v>
          </cell>
          <cell r="CE357">
            <v>3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X357">
            <v>362</v>
          </cell>
          <cell r="DY357">
            <v>22</v>
          </cell>
          <cell r="EB357">
            <v>165</v>
          </cell>
          <cell r="EC357">
            <v>37</v>
          </cell>
        </row>
        <row r="358">
          <cell r="B358" t="str">
            <v>Kota Balikpapan</v>
          </cell>
          <cell r="C358" t="str">
            <v>Prov. Kalimantan Timur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4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AJ358">
            <v>28</v>
          </cell>
          <cell r="AK358">
            <v>0</v>
          </cell>
          <cell r="AL358">
            <v>35</v>
          </cell>
          <cell r="AM358">
            <v>25</v>
          </cell>
          <cell r="AN358">
            <v>54</v>
          </cell>
          <cell r="AO358">
            <v>0</v>
          </cell>
          <cell r="AP358">
            <v>103</v>
          </cell>
          <cell r="AQ358">
            <v>3</v>
          </cell>
          <cell r="AR358">
            <v>18</v>
          </cell>
          <cell r="AS358">
            <v>1</v>
          </cell>
          <cell r="AT358">
            <v>12</v>
          </cell>
          <cell r="AU358">
            <v>7</v>
          </cell>
          <cell r="AV358">
            <v>58</v>
          </cell>
          <cell r="AW358">
            <v>0</v>
          </cell>
          <cell r="AX358">
            <v>57</v>
          </cell>
          <cell r="AY358">
            <v>1</v>
          </cell>
          <cell r="BP358">
            <v>1</v>
          </cell>
          <cell r="BQ358">
            <v>0</v>
          </cell>
          <cell r="BR358">
            <v>59</v>
          </cell>
          <cell r="BS358">
            <v>31</v>
          </cell>
          <cell r="BT358">
            <v>3</v>
          </cell>
          <cell r="BU358">
            <v>0</v>
          </cell>
          <cell r="BV358">
            <v>116</v>
          </cell>
          <cell r="BW358">
            <v>4</v>
          </cell>
          <cell r="BX358">
            <v>0</v>
          </cell>
          <cell r="BY358">
            <v>0</v>
          </cell>
          <cell r="BZ358">
            <v>14</v>
          </cell>
          <cell r="CA358">
            <v>10</v>
          </cell>
          <cell r="CB358">
            <v>1</v>
          </cell>
          <cell r="CC358">
            <v>0</v>
          </cell>
          <cell r="CD358">
            <v>40</v>
          </cell>
          <cell r="CE358">
            <v>1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29</v>
          </cell>
          <cell r="DX358">
            <v>669</v>
          </cell>
          <cell r="EB358">
            <v>404</v>
          </cell>
          <cell r="EC358">
            <v>94</v>
          </cell>
        </row>
        <row r="359">
          <cell r="B359" t="str">
            <v>Kota Bontang</v>
          </cell>
          <cell r="C359" t="str">
            <v>Prov. Kalimantan Timur</v>
          </cell>
          <cell r="D359">
            <v>0</v>
          </cell>
          <cell r="E359">
            <v>0</v>
          </cell>
          <cell r="F359">
            <v>0</v>
          </cell>
          <cell r="G359">
            <v>1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AJ359">
            <v>2</v>
          </cell>
          <cell r="AK359">
            <v>0</v>
          </cell>
          <cell r="AL359">
            <v>77</v>
          </cell>
          <cell r="AM359">
            <v>19</v>
          </cell>
          <cell r="AN359">
            <v>28</v>
          </cell>
          <cell r="AO359">
            <v>0</v>
          </cell>
          <cell r="AP359">
            <v>25</v>
          </cell>
          <cell r="AQ359">
            <v>0</v>
          </cell>
          <cell r="AR359">
            <v>1</v>
          </cell>
          <cell r="AS359">
            <v>0</v>
          </cell>
          <cell r="AT359">
            <v>50</v>
          </cell>
          <cell r="AU359">
            <v>7</v>
          </cell>
          <cell r="AV359">
            <v>29</v>
          </cell>
          <cell r="AW359">
            <v>0</v>
          </cell>
          <cell r="AX359">
            <v>25</v>
          </cell>
          <cell r="AY359">
            <v>0</v>
          </cell>
          <cell r="BP359">
            <v>2</v>
          </cell>
          <cell r="BQ359">
            <v>2</v>
          </cell>
          <cell r="BR359">
            <v>36</v>
          </cell>
          <cell r="BS359">
            <v>11</v>
          </cell>
          <cell r="BT359">
            <v>4</v>
          </cell>
          <cell r="BU359">
            <v>0</v>
          </cell>
          <cell r="BV359">
            <v>33</v>
          </cell>
          <cell r="BW359">
            <v>0</v>
          </cell>
          <cell r="BX359">
            <v>0</v>
          </cell>
          <cell r="BY359">
            <v>0</v>
          </cell>
          <cell r="BZ359">
            <v>13</v>
          </cell>
          <cell r="CA359">
            <v>5</v>
          </cell>
          <cell r="CB359">
            <v>0</v>
          </cell>
          <cell r="CC359">
            <v>0</v>
          </cell>
          <cell r="CD359">
            <v>8</v>
          </cell>
          <cell r="CE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34</v>
          </cell>
          <cell r="DX359">
            <v>423</v>
          </cell>
          <cell r="DY359">
            <v>68</v>
          </cell>
          <cell r="EB359">
            <v>200</v>
          </cell>
          <cell r="EC359">
            <v>44</v>
          </cell>
        </row>
        <row r="360">
          <cell r="B360" t="str">
            <v>Kota Gorontalo</v>
          </cell>
          <cell r="C360" t="str">
            <v>Prov. Gorontalo</v>
          </cell>
          <cell r="D360">
            <v>0</v>
          </cell>
          <cell r="E360">
            <v>0</v>
          </cell>
          <cell r="F360">
            <v>0</v>
          </cell>
          <cell r="G360">
            <v>5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17</v>
          </cell>
          <cell r="P360">
            <v>0</v>
          </cell>
          <cell r="Q360">
            <v>0</v>
          </cell>
          <cell r="R360">
            <v>0</v>
          </cell>
          <cell r="S360">
            <v>6</v>
          </cell>
          <cell r="AJ360">
            <v>21</v>
          </cell>
          <cell r="AK360">
            <v>12</v>
          </cell>
          <cell r="AL360">
            <v>117</v>
          </cell>
          <cell r="AM360">
            <v>215</v>
          </cell>
          <cell r="AN360">
            <v>19</v>
          </cell>
          <cell r="AO360">
            <v>0</v>
          </cell>
          <cell r="AP360">
            <v>231</v>
          </cell>
          <cell r="AQ360">
            <v>2</v>
          </cell>
          <cell r="AR360">
            <v>8</v>
          </cell>
          <cell r="AS360">
            <v>1</v>
          </cell>
          <cell r="AT360">
            <v>33</v>
          </cell>
          <cell r="AU360">
            <v>66</v>
          </cell>
          <cell r="AV360">
            <v>16</v>
          </cell>
          <cell r="AW360">
            <v>0</v>
          </cell>
          <cell r="AX360">
            <v>233</v>
          </cell>
          <cell r="AY360">
            <v>10</v>
          </cell>
          <cell r="BP360">
            <v>4</v>
          </cell>
          <cell r="BQ360">
            <v>1</v>
          </cell>
          <cell r="BR360">
            <v>49</v>
          </cell>
          <cell r="BS360">
            <v>115</v>
          </cell>
          <cell r="BT360">
            <v>0</v>
          </cell>
          <cell r="BU360">
            <v>0</v>
          </cell>
          <cell r="BV360">
            <v>77</v>
          </cell>
          <cell r="BW360">
            <v>1</v>
          </cell>
          <cell r="BX360">
            <v>0</v>
          </cell>
          <cell r="BY360">
            <v>2</v>
          </cell>
          <cell r="BZ360">
            <v>31</v>
          </cell>
          <cell r="CA360">
            <v>50</v>
          </cell>
          <cell r="CB360">
            <v>4</v>
          </cell>
          <cell r="CC360">
            <v>0</v>
          </cell>
          <cell r="CD360">
            <v>126</v>
          </cell>
          <cell r="CE360">
            <v>4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7</v>
          </cell>
          <cell r="DX360">
            <v>998</v>
          </cell>
          <cell r="EB360">
            <v>405</v>
          </cell>
          <cell r="EC360">
            <v>375</v>
          </cell>
        </row>
        <row r="361">
          <cell r="B361" t="str">
            <v>Kab. Bengkalis</v>
          </cell>
          <cell r="C361" t="str">
            <v>Prov. Riau</v>
          </cell>
          <cell r="D361">
            <v>0</v>
          </cell>
          <cell r="E361">
            <v>0</v>
          </cell>
          <cell r="F361">
            <v>0</v>
          </cell>
          <cell r="G361">
            <v>12</v>
          </cell>
          <cell r="H361">
            <v>0</v>
          </cell>
          <cell r="I361">
            <v>0</v>
          </cell>
          <cell r="J361">
            <v>0</v>
          </cell>
          <cell r="K361">
            <v>2</v>
          </cell>
          <cell r="L361">
            <v>0</v>
          </cell>
          <cell r="M361">
            <v>1</v>
          </cell>
          <cell r="N361">
            <v>0</v>
          </cell>
          <cell r="O361">
            <v>18</v>
          </cell>
          <cell r="P361">
            <v>0</v>
          </cell>
          <cell r="Q361">
            <v>1</v>
          </cell>
          <cell r="R361">
            <v>0</v>
          </cell>
          <cell r="S361">
            <v>88</v>
          </cell>
          <cell r="AJ361">
            <v>61</v>
          </cell>
          <cell r="AK361">
            <v>59</v>
          </cell>
          <cell r="AL361">
            <v>333</v>
          </cell>
          <cell r="AM361">
            <v>1146</v>
          </cell>
          <cell r="AN361">
            <v>74</v>
          </cell>
          <cell r="AO361">
            <v>0</v>
          </cell>
          <cell r="AP361">
            <v>981</v>
          </cell>
          <cell r="AQ361">
            <v>165</v>
          </cell>
          <cell r="AR361">
            <v>0</v>
          </cell>
          <cell r="AS361">
            <v>0</v>
          </cell>
          <cell r="AT361">
            <v>0</v>
          </cell>
          <cell r="AU361">
            <v>1</v>
          </cell>
          <cell r="AV361">
            <v>22</v>
          </cell>
          <cell r="AW361">
            <v>1</v>
          </cell>
          <cell r="AX361">
            <v>271</v>
          </cell>
          <cell r="AY361">
            <v>77</v>
          </cell>
          <cell r="BP361">
            <v>8</v>
          </cell>
          <cell r="BQ361">
            <v>16</v>
          </cell>
          <cell r="BR361">
            <v>80</v>
          </cell>
          <cell r="BS361">
            <v>475</v>
          </cell>
          <cell r="BT361">
            <v>17</v>
          </cell>
          <cell r="BU361">
            <v>0</v>
          </cell>
          <cell r="BV361">
            <v>427</v>
          </cell>
          <cell r="BW361">
            <v>86</v>
          </cell>
          <cell r="BX361">
            <v>0</v>
          </cell>
          <cell r="BY361">
            <v>0</v>
          </cell>
          <cell r="BZ361">
            <v>0</v>
          </cell>
          <cell r="CA361">
            <v>7</v>
          </cell>
          <cell r="CB361">
            <v>5</v>
          </cell>
          <cell r="CC361">
            <v>1</v>
          </cell>
          <cell r="CD361">
            <v>176</v>
          </cell>
          <cell r="CE361">
            <v>48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47</v>
          </cell>
          <cell r="DX361">
            <v>5386</v>
          </cell>
          <cell r="DY361">
            <v>7</v>
          </cell>
          <cell r="EB361">
            <v>1928</v>
          </cell>
          <cell r="EC361">
            <v>387</v>
          </cell>
        </row>
        <row r="362">
          <cell r="B362" t="str">
            <v>Kab. Indragiri Hilir</v>
          </cell>
          <cell r="C362" t="str">
            <v>Prov. Riau</v>
          </cell>
          <cell r="D362">
            <v>0</v>
          </cell>
          <cell r="E362">
            <v>0</v>
          </cell>
          <cell r="F362">
            <v>0</v>
          </cell>
          <cell r="G362">
            <v>21</v>
          </cell>
          <cell r="H362">
            <v>0</v>
          </cell>
          <cell r="I362">
            <v>0</v>
          </cell>
          <cell r="J362">
            <v>0</v>
          </cell>
          <cell r="K362">
            <v>4</v>
          </cell>
          <cell r="L362">
            <v>0</v>
          </cell>
          <cell r="M362">
            <v>1</v>
          </cell>
          <cell r="N362">
            <v>0</v>
          </cell>
          <cell r="O362">
            <v>13</v>
          </cell>
          <cell r="P362">
            <v>0</v>
          </cell>
          <cell r="Q362">
            <v>0</v>
          </cell>
          <cell r="R362">
            <v>0</v>
          </cell>
          <cell r="S362">
            <v>17</v>
          </cell>
          <cell r="AJ362">
            <v>102</v>
          </cell>
          <cell r="AK362">
            <v>86</v>
          </cell>
          <cell r="AL362">
            <v>478</v>
          </cell>
          <cell r="AM362">
            <v>939</v>
          </cell>
          <cell r="AN362">
            <v>201</v>
          </cell>
          <cell r="AO362">
            <v>1</v>
          </cell>
          <cell r="AP362">
            <v>1147</v>
          </cell>
          <cell r="AQ362">
            <v>22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80</v>
          </cell>
          <cell r="AW362">
            <v>0</v>
          </cell>
          <cell r="AX362">
            <v>228</v>
          </cell>
          <cell r="AY362">
            <v>14</v>
          </cell>
          <cell r="BP362">
            <v>15</v>
          </cell>
          <cell r="BQ362">
            <v>10</v>
          </cell>
          <cell r="BR362">
            <v>201</v>
          </cell>
          <cell r="BS362">
            <v>306</v>
          </cell>
          <cell r="BT362">
            <v>45</v>
          </cell>
          <cell r="BU362">
            <v>0</v>
          </cell>
          <cell r="BV362">
            <v>501</v>
          </cell>
          <cell r="BW362">
            <v>20</v>
          </cell>
          <cell r="BX362">
            <v>0</v>
          </cell>
          <cell r="BY362">
            <v>0</v>
          </cell>
          <cell r="BZ362">
            <v>1</v>
          </cell>
          <cell r="CA362">
            <v>12</v>
          </cell>
          <cell r="CB362">
            <v>28</v>
          </cell>
          <cell r="CC362">
            <v>0</v>
          </cell>
          <cell r="CD362">
            <v>125</v>
          </cell>
          <cell r="CE362">
            <v>7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88</v>
          </cell>
          <cell r="DX362">
            <v>6651</v>
          </cell>
          <cell r="DY362">
            <v>44</v>
          </cell>
          <cell r="EB362">
            <v>1896</v>
          </cell>
          <cell r="EC362">
            <v>391</v>
          </cell>
        </row>
        <row r="363">
          <cell r="B363" t="str">
            <v>Kab. Indragiri Hulu</v>
          </cell>
          <cell r="C363" t="str">
            <v>Prov. Riau</v>
          </cell>
          <cell r="D363">
            <v>0</v>
          </cell>
          <cell r="E363">
            <v>0</v>
          </cell>
          <cell r="F363">
            <v>0</v>
          </cell>
          <cell r="G363">
            <v>14</v>
          </cell>
          <cell r="H363">
            <v>0</v>
          </cell>
          <cell r="I363">
            <v>0</v>
          </cell>
          <cell r="J363">
            <v>0</v>
          </cell>
          <cell r="K363">
            <v>7</v>
          </cell>
          <cell r="L363">
            <v>0</v>
          </cell>
          <cell r="M363">
            <v>0</v>
          </cell>
          <cell r="N363">
            <v>0</v>
          </cell>
          <cell r="O363">
            <v>17</v>
          </cell>
          <cell r="P363">
            <v>0</v>
          </cell>
          <cell r="Q363">
            <v>0</v>
          </cell>
          <cell r="R363">
            <v>0</v>
          </cell>
          <cell r="S363">
            <v>34</v>
          </cell>
          <cell r="AJ363">
            <v>79</v>
          </cell>
          <cell r="AK363">
            <v>70</v>
          </cell>
          <cell r="AL363">
            <v>255</v>
          </cell>
          <cell r="AM363">
            <v>730</v>
          </cell>
          <cell r="AN363">
            <v>107</v>
          </cell>
          <cell r="AO363">
            <v>0</v>
          </cell>
          <cell r="AP363">
            <v>980</v>
          </cell>
          <cell r="AQ363">
            <v>93</v>
          </cell>
          <cell r="AR363">
            <v>0</v>
          </cell>
          <cell r="AS363">
            <v>1</v>
          </cell>
          <cell r="AT363">
            <v>0</v>
          </cell>
          <cell r="AU363">
            <v>5</v>
          </cell>
          <cell r="AV363">
            <v>22</v>
          </cell>
          <cell r="AW363">
            <v>0</v>
          </cell>
          <cell r="AX363">
            <v>175</v>
          </cell>
          <cell r="AY363">
            <v>13</v>
          </cell>
          <cell r="BP363">
            <v>8</v>
          </cell>
          <cell r="BQ363">
            <v>21</v>
          </cell>
          <cell r="BR363">
            <v>78</v>
          </cell>
          <cell r="BS363">
            <v>337</v>
          </cell>
          <cell r="BT363">
            <v>17</v>
          </cell>
          <cell r="BU363">
            <v>0</v>
          </cell>
          <cell r="BV363">
            <v>475</v>
          </cell>
          <cell r="BW363">
            <v>38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9</v>
          </cell>
          <cell r="CC363">
            <v>0</v>
          </cell>
          <cell r="CD363">
            <v>87</v>
          </cell>
          <cell r="CE363">
            <v>7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59</v>
          </cell>
          <cell r="DX363">
            <v>4598</v>
          </cell>
          <cell r="EB363">
            <v>1450</v>
          </cell>
          <cell r="EC363">
            <v>134</v>
          </cell>
        </row>
        <row r="364">
          <cell r="B364" t="str">
            <v>Kab. Kampar</v>
          </cell>
          <cell r="C364" t="str">
            <v>Prov. Riau</v>
          </cell>
          <cell r="D364">
            <v>0</v>
          </cell>
          <cell r="E364">
            <v>0</v>
          </cell>
          <cell r="F364">
            <v>0</v>
          </cell>
          <cell r="G364">
            <v>11</v>
          </cell>
          <cell r="H364">
            <v>0</v>
          </cell>
          <cell r="I364">
            <v>0</v>
          </cell>
          <cell r="J364">
            <v>0</v>
          </cell>
          <cell r="K364">
            <v>5</v>
          </cell>
          <cell r="L364">
            <v>0</v>
          </cell>
          <cell r="M364">
            <v>10</v>
          </cell>
          <cell r="N364">
            <v>0</v>
          </cell>
          <cell r="O364">
            <v>48</v>
          </cell>
          <cell r="P364">
            <v>0</v>
          </cell>
          <cell r="Q364">
            <v>0</v>
          </cell>
          <cell r="R364">
            <v>0</v>
          </cell>
          <cell r="S364">
            <v>178</v>
          </cell>
          <cell r="AJ364">
            <v>65</v>
          </cell>
          <cell r="AK364">
            <v>135</v>
          </cell>
          <cell r="AL364">
            <v>325</v>
          </cell>
          <cell r="AM364">
            <v>1626</v>
          </cell>
          <cell r="AN364">
            <v>122</v>
          </cell>
          <cell r="AO364">
            <v>0</v>
          </cell>
          <cell r="AP364">
            <v>1754</v>
          </cell>
          <cell r="AQ364">
            <v>171</v>
          </cell>
          <cell r="AR364">
            <v>0</v>
          </cell>
          <cell r="AS364">
            <v>5</v>
          </cell>
          <cell r="AT364">
            <v>7</v>
          </cell>
          <cell r="AU364">
            <v>47</v>
          </cell>
          <cell r="AV364">
            <v>17</v>
          </cell>
          <cell r="AW364">
            <v>0</v>
          </cell>
          <cell r="AX364">
            <v>343</v>
          </cell>
          <cell r="AY364">
            <v>15</v>
          </cell>
          <cell r="BP364">
            <v>19</v>
          </cell>
          <cell r="BQ364">
            <v>36</v>
          </cell>
          <cell r="BR364">
            <v>142</v>
          </cell>
          <cell r="BS364">
            <v>686</v>
          </cell>
          <cell r="BT364">
            <v>24</v>
          </cell>
          <cell r="BU364">
            <v>1</v>
          </cell>
          <cell r="BV364">
            <v>698</v>
          </cell>
          <cell r="BW364">
            <v>91</v>
          </cell>
          <cell r="BX364">
            <v>0</v>
          </cell>
          <cell r="BY364">
            <v>2</v>
          </cell>
          <cell r="BZ364">
            <v>3</v>
          </cell>
          <cell r="CA364">
            <v>29</v>
          </cell>
          <cell r="CB364">
            <v>12</v>
          </cell>
          <cell r="CC364">
            <v>0</v>
          </cell>
          <cell r="CD364">
            <v>264</v>
          </cell>
          <cell r="CE364">
            <v>28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26</v>
          </cell>
          <cell r="DX364">
            <v>7833</v>
          </cell>
          <cell r="DY364">
            <v>8</v>
          </cell>
          <cell r="EB364">
            <v>2317</v>
          </cell>
          <cell r="EC364">
            <v>499</v>
          </cell>
        </row>
        <row r="365">
          <cell r="B365" t="str">
            <v>Kab. Kepulauan Meranti</v>
          </cell>
          <cell r="C365" t="str">
            <v>Prov. Riau</v>
          </cell>
          <cell r="D365">
            <v>0</v>
          </cell>
          <cell r="E365">
            <v>0</v>
          </cell>
          <cell r="F365">
            <v>0</v>
          </cell>
          <cell r="G365">
            <v>10</v>
          </cell>
          <cell r="H365">
            <v>0</v>
          </cell>
          <cell r="I365">
            <v>0</v>
          </cell>
          <cell r="J365">
            <v>0</v>
          </cell>
          <cell r="K365">
            <v>1</v>
          </cell>
          <cell r="L365">
            <v>0</v>
          </cell>
          <cell r="M365">
            <v>1</v>
          </cell>
          <cell r="N365">
            <v>0</v>
          </cell>
          <cell r="O365">
            <v>4</v>
          </cell>
          <cell r="P365">
            <v>0</v>
          </cell>
          <cell r="Q365">
            <v>2</v>
          </cell>
          <cell r="R365">
            <v>0</v>
          </cell>
          <cell r="S365">
            <v>11</v>
          </cell>
          <cell r="AJ365">
            <v>55</v>
          </cell>
          <cell r="AK365">
            <v>15</v>
          </cell>
          <cell r="AL365">
            <v>205</v>
          </cell>
          <cell r="AM365">
            <v>342</v>
          </cell>
          <cell r="AN365">
            <v>59</v>
          </cell>
          <cell r="AO365">
            <v>0</v>
          </cell>
          <cell r="AP365">
            <v>269</v>
          </cell>
          <cell r="AQ365">
            <v>30</v>
          </cell>
          <cell r="AR365">
            <v>0</v>
          </cell>
          <cell r="AS365">
            <v>0</v>
          </cell>
          <cell r="AT365">
            <v>0</v>
          </cell>
          <cell r="AU365">
            <v>1</v>
          </cell>
          <cell r="AV365">
            <v>14</v>
          </cell>
          <cell r="AW365">
            <v>2</v>
          </cell>
          <cell r="AX365">
            <v>67</v>
          </cell>
          <cell r="AY365">
            <v>15</v>
          </cell>
          <cell r="BP365">
            <v>2</v>
          </cell>
          <cell r="BQ365">
            <v>2</v>
          </cell>
          <cell r="BR365">
            <v>81</v>
          </cell>
          <cell r="BS365">
            <v>131</v>
          </cell>
          <cell r="BT365">
            <v>15</v>
          </cell>
          <cell r="BU365">
            <v>0</v>
          </cell>
          <cell r="BV365">
            <v>109</v>
          </cell>
          <cell r="BW365">
            <v>10</v>
          </cell>
          <cell r="BX365">
            <v>0</v>
          </cell>
          <cell r="BY365">
            <v>0</v>
          </cell>
          <cell r="BZ365">
            <v>0</v>
          </cell>
          <cell r="CA365">
            <v>3</v>
          </cell>
          <cell r="CB365">
            <v>7</v>
          </cell>
          <cell r="CC365">
            <v>0</v>
          </cell>
          <cell r="CD365">
            <v>45</v>
          </cell>
          <cell r="CE365">
            <v>8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38</v>
          </cell>
          <cell r="DX365">
            <v>2037</v>
          </cell>
          <cell r="EB365">
            <v>598</v>
          </cell>
          <cell r="EC365">
            <v>99</v>
          </cell>
        </row>
        <row r="366">
          <cell r="B366" t="str">
            <v>Kab. Kuantan Singingi</v>
          </cell>
          <cell r="C366" t="str">
            <v>Prov. Riau</v>
          </cell>
          <cell r="D366">
            <v>0</v>
          </cell>
          <cell r="E366">
            <v>1</v>
          </cell>
          <cell r="F366">
            <v>0</v>
          </cell>
          <cell r="G366">
            <v>2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6</v>
          </cell>
          <cell r="N366">
            <v>0</v>
          </cell>
          <cell r="O366">
            <v>20</v>
          </cell>
          <cell r="P366">
            <v>0</v>
          </cell>
          <cell r="Q366">
            <v>0</v>
          </cell>
          <cell r="R366">
            <v>0</v>
          </cell>
          <cell r="S366">
            <v>48</v>
          </cell>
          <cell r="AJ366">
            <v>67</v>
          </cell>
          <cell r="AK366">
            <v>134</v>
          </cell>
          <cell r="AL366">
            <v>240</v>
          </cell>
          <cell r="AM366">
            <v>655</v>
          </cell>
          <cell r="AN366">
            <v>60</v>
          </cell>
          <cell r="AO366">
            <v>0</v>
          </cell>
          <cell r="AP366">
            <v>597</v>
          </cell>
          <cell r="AQ366">
            <v>72</v>
          </cell>
          <cell r="AR366">
            <v>0</v>
          </cell>
          <cell r="AS366">
            <v>0</v>
          </cell>
          <cell r="AT366">
            <v>2</v>
          </cell>
          <cell r="AU366">
            <v>6</v>
          </cell>
          <cell r="AV366">
            <v>14</v>
          </cell>
          <cell r="AW366">
            <v>0</v>
          </cell>
          <cell r="AX366">
            <v>69</v>
          </cell>
          <cell r="AY366">
            <v>4</v>
          </cell>
          <cell r="BP366">
            <v>30</v>
          </cell>
          <cell r="BQ366">
            <v>30</v>
          </cell>
          <cell r="BR366">
            <v>104</v>
          </cell>
          <cell r="BS366">
            <v>290</v>
          </cell>
          <cell r="BT366">
            <v>6</v>
          </cell>
          <cell r="BU366">
            <v>0</v>
          </cell>
          <cell r="BV366">
            <v>389</v>
          </cell>
          <cell r="BW366">
            <v>56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22</v>
          </cell>
          <cell r="CE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12</v>
          </cell>
          <cell r="DX366">
            <v>3412</v>
          </cell>
          <cell r="DY366">
            <v>66</v>
          </cell>
          <cell r="EB366">
            <v>1298</v>
          </cell>
          <cell r="EC366">
            <v>31</v>
          </cell>
        </row>
        <row r="367">
          <cell r="B367" t="str">
            <v>Kab. Pelalawan</v>
          </cell>
          <cell r="C367" t="str">
            <v>Prov. Riau</v>
          </cell>
          <cell r="D367">
            <v>0</v>
          </cell>
          <cell r="E367">
            <v>0</v>
          </cell>
          <cell r="F367">
            <v>0</v>
          </cell>
          <cell r="G367">
            <v>14</v>
          </cell>
          <cell r="H367">
            <v>0</v>
          </cell>
          <cell r="I367">
            <v>0</v>
          </cell>
          <cell r="J367">
            <v>0</v>
          </cell>
          <cell r="K367">
            <v>2</v>
          </cell>
          <cell r="L367">
            <v>0</v>
          </cell>
          <cell r="M367">
            <v>0</v>
          </cell>
          <cell r="N367">
            <v>0</v>
          </cell>
          <cell r="O367">
            <v>11</v>
          </cell>
          <cell r="P367">
            <v>0</v>
          </cell>
          <cell r="Q367">
            <v>0</v>
          </cell>
          <cell r="R367">
            <v>0</v>
          </cell>
          <cell r="S367">
            <v>42</v>
          </cell>
          <cell r="AJ367">
            <v>65</v>
          </cell>
          <cell r="AK367">
            <v>9</v>
          </cell>
          <cell r="AL367">
            <v>210</v>
          </cell>
          <cell r="AM367">
            <v>598</v>
          </cell>
          <cell r="AN367">
            <v>92</v>
          </cell>
          <cell r="AO367">
            <v>0</v>
          </cell>
          <cell r="AP367">
            <v>658</v>
          </cell>
          <cell r="AQ367">
            <v>109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18</v>
          </cell>
          <cell r="AW367">
            <v>0</v>
          </cell>
          <cell r="AX367">
            <v>293</v>
          </cell>
          <cell r="AY367">
            <v>57</v>
          </cell>
          <cell r="BP367">
            <v>5</v>
          </cell>
          <cell r="BQ367">
            <v>0</v>
          </cell>
          <cell r="BR367">
            <v>81</v>
          </cell>
          <cell r="BS367">
            <v>220</v>
          </cell>
          <cell r="BT367">
            <v>13</v>
          </cell>
          <cell r="BU367">
            <v>0</v>
          </cell>
          <cell r="BV367">
            <v>446</v>
          </cell>
          <cell r="BW367">
            <v>48</v>
          </cell>
          <cell r="BX367">
            <v>0</v>
          </cell>
          <cell r="BY367">
            <v>0</v>
          </cell>
          <cell r="BZ367">
            <v>1</v>
          </cell>
          <cell r="CA367">
            <v>2</v>
          </cell>
          <cell r="CB367">
            <v>4</v>
          </cell>
          <cell r="CC367">
            <v>0</v>
          </cell>
          <cell r="CD367">
            <v>121</v>
          </cell>
          <cell r="CE367">
            <v>13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29</v>
          </cell>
          <cell r="DX367">
            <v>3648</v>
          </cell>
          <cell r="DY367">
            <v>3</v>
          </cell>
          <cell r="EB367">
            <v>1175</v>
          </cell>
          <cell r="EC367">
            <v>202</v>
          </cell>
        </row>
        <row r="368">
          <cell r="B368" t="str">
            <v>Kab. Rokan Hilir</v>
          </cell>
          <cell r="C368" t="str">
            <v>Prov. Riau</v>
          </cell>
          <cell r="D368">
            <v>0</v>
          </cell>
          <cell r="E368">
            <v>0</v>
          </cell>
          <cell r="F368">
            <v>0</v>
          </cell>
          <cell r="G368">
            <v>2</v>
          </cell>
          <cell r="H368">
            <v>0</v>
          </cell>
          <cell r="I368">
            <v>0</v>
          </cell>
          <cell r="J368">
            <v>0</v>
          </cell>
          <cell r="K368">
            <v>6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1</v>
          </cell>
          <cell r="R368">
            <v>0</v>
          </cell>
          <cell r="S368">
            <v>40</v>
          </cell>
          <cell r="AJ368">
            <v>56</v>
          </cell>
          <cell r="AK368">
            <v>16</v>
          </cell>
          <cell r="AL368">
            <v>592</v>
          </cell>
          <cell r="AM368">
            <v>947</v>
          </cell>
          <cell r="AN368">
            <v>69</v>
          </cell>
          <cell r="AO368">
            <v>0</v>
          </cell>
          <cell r="AP368">
            <v>795</v>
          </cell>
          <cell r="AQ368">
            <v>243</v>
          </cell>
          <cell r="AR368">
            <v>1</v>
          </cell>
          <cell r="AS368">
            <v>0</v>
          </cell>
          <cell r="AT368">
            <v>1</v>
          </cell>
          <cell r="AU368">
            <v>1</v>
          </cell>
          <cell r="AV368">
            <v>78</v>
          </cell>
          <cell r="AW368">
            <v>1</v>
          </cell>
          <cell r="AX368">
            <v>305</v>
          </cell>
          <cell r="AY368">
            <v>146</v>
          </cell>
          <cell r="BP368">
            <v>9</v>
          </cell>
          <cell r="BQ368">
            <v>0</v>
          </cell>
          <cell r="BR368">
            <v>87</v>
          </cell>
          <cell r="BS368">
            <v>283</v>
          </cell>
          <cell r="BT368">
            <v>29</v>
          </cell>
          <cell r="BU368">
            <v>0</v>
          </cell>
          <cell r="BV368">
            <v>425</v>
          </cell>
          <cell r="BW368">
            <v>84</v>
          </cell>
          <cell r="BX368">
            <v>0</v>
          </cell>
          <cell r="BY368">
            <v>0</v>
          </cell>
          <cell r="BZ368">
            <v>1</v>
          </cell>
          <cell r="CA368">
            <v>16</v>
          </cell>
          <cell r="CB368">
            <v>22</v>
          </cell>
          <cell r="CC368">
            <v>0</v>
          </cell>
          <cell r="CD368">
            <v>251</v>
          </cell>
          <cell r="CE368">
            <v>85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1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1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1</v>
          </cell>
          <cell r="DT368">
            <v>38</v>
          </cell>
          <cell r="DX368">
            <v>5476</v>
          </cell>
          <cell r="DY368">
            <v>8</v>
          </cell>
          <cell r="EB368">
            <v>1534</v>
          </cell>
          <cell r="EC368">
            <v>823</v>
          </cell>
        </row>
        <row r="369">
          <cell r="B369" t="str">
            <v>Kab. Rokan Hulu</v>
          </cell>
          <cell r="C369" t="str">
            <v>Prov. Riau</v>
          </cell>
          <cell r="D369">
            <v>0</v>
          </cell>
          <cell r="E369">
            <v>0</v>
          </cell>
          <cell r="F369">
            <v>0</v>
          </cell>
          <cell r="G369">
            <v>39</v>
          </cell>
          <cell r="H369">
            <v>0</v>
          </cell>
          <cell r="I369">
            <v>0</v>
          </cell>
          <cell r="J369">
            <v>0</v>
          </cell>
          <cell r="K369">
            <v>6</v>
          </cell>
          <cell r="L369">
            <v>0</v>
          </cell>
          <cell r="M369">
            <v>0</v>
          </cell>
          <cell r="N369">
            <v>0</v>
          </cell>
          <cell r="O369">
            <v>5</v>
          </cell>
          <cell r="P369">
            <v>0</v>
          </cell>
          <cell r="Q369">
            <v>0</v>
          </cell>
          <cell r="R369">
            <v>0</v>
          </cell>
          <cell r="S369">
            <v>34</v>
          </cell>
          <cell r="AJ369">
            <v>38</v>
          </cell>
          <cell r="AK369">
            <v>23</v>
          </cell>
          <cell r="AL369">
            <v>265</v>
          </cell>
          <cell r="AM369">
            <v>937</v>
          </cell>
          <cell r="AN369">
            <v>84</v>
          </cell>
          <cell r="AO369">
            <v>0</v>
          </cell>
          <cell r="AP369">
            <v>933</v>
          </cell>
          <cell r="AQ369">
            <v>104</v>
          </cell>
          <cell r="AR369">
            <v>1</v>
          </cell>
          <cell r="AS369">
            <v>1</v>
          </cell>
          <cell r="AT369">
            <v>1</v>
          </cell>
          <cell r="AU369">
            <v>2</v>
          </cell>
          <cell r="AV369">
            <v>59</v>
          </cell>
          <cell r="AW369">
            <v>0</v>
          </cell>
          <cell r="AX369">
            <v>315</v>
          </cell>
          <cell r="AY369">
            <v>11</v>
          </cell>
          <cell r="BP369">
            <v>6</v>
          </cell>
          <cell r="BQ369">
            <v>12</v>
          </cell>
          <cell r="BR369">
            <v>68</v>
          </cell>
          <cell r="BS369">
            <v>232</v>
          </cell>
          <cell r="BT369">
            <v>30</v>
          </cell>
          <cell r="BU369">
            <v>0</v>
          </cell>
          <cell r="BV369">
            <v>593</v>
          </cell>
          <cell r="BW369">
            <v>40</v>
          </cell>
          <cell r="BX369">
            <v>0</v>
          </cell>
          <cell r="BY369">
            <v>0</v>
          </cell>
          <cell r="BZ369">
            <v>3</v>
          </cell>
          <cell r="CA369">
            <v>10</v>
          </cell>
          <cell r="CB369">
            <v>12</v>
          </cell>
          <cell r="CC369">
            <v>0</v>
          </cell>
          <cell r="CD369">
            <v>207</v>
          </cell>
          <cell r="CE369">
            <v>6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137</v>
          </cell>
          <cell r="DX369">
            <v>5478</v>
          </cell>
          <cell r="DY369">
            <v>22</v>
          </cell>
          <cell r="EB369">
            <v>1913</v>
          </cell>
          <cell r="EC369">
            <v>395</v>
          </cell>
        </row>
        <row r="370">
          <cell r="B370" t="str">
            <v>Kab. Siak</v>
          </cell>
          <cell r="C370" t="str">
            <v>Prov. Riau</v>
          </cell>
          <cell r="D370">
            <v>0</v>
          </cell>
          <cell r="E370">
            <v>1</v>
          </cell>
          <cell r="F370">
            <v>0</v>
          </cell>
          <cell r="G370">
            <v>8</v>
          </cell>
          <cell r="H370">
            <v>0</v>
          </cell>
          <cell r="I370">
            <v>0</v>
          </cell>
          <cell r="J370">
            <v>0</v>
          </cell>
          <cell r="K370">
            <v>13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81</v>
          </cell>
          <cell r="AJ370">
            <v>27</v>
          </cell>
          <cell r="AK370">
            <v>21</v>
          </cell>
          <cell r="AL370">
            <v>269</v>
          </cell>
          <cell r="AM370">
            <v>851</v>
          </cell>
          <cell r="AN370">
            <v>43</v>
          </cell>
          <cell r="AO370">
            <v>0</v>
          </cell>
          <cell r="AP370">
            <v>581</v>
          </cell>
          <cell r="AQ370">
            <v>85</v>
          </cell>
          <cell r="AR370">
            <v>0</v>
          </cell>
          <cell r="AS370">
            <v>0</v>
          </cell>
          <cell r="AT370">
            <v>0</v>
          </cell>
          <cell r="AU370">
            <v>1</v>
          </cell>
          <cell r="AV370">
            <v>18</v>
          </cell>
          <cell r="AW370">
            <v>0</v>
          </cell>
          <cell r="AX370">
            <v>277</v>
          </cell>
          <cell r="AY370">
            <v>87</v>
          </cell>
          <cell r="BP370">
            <v>8</v>
          </cell>
          <cell r="BQ370">
            <v>9</v>
          </cell>
          <cell r="BR370">
            <v>128</v>
          </cell>
          <cell r="BS370">
            <v>321</v>
          </cell>
          <cell r="BT370">
            <v>13</v>
          </cell>
          <cell r="BU370">
            <v>0</v>
          </cell>
          <cell r="BV370">
            <v>427</v>
          </cell>
          <cell r="BW370">
            <v>71</v>
          </cell>
          <cell r="BX370">
            <v>0</v>
          </cell>
          <cell r="BY370">
            <v>0</v>
          </cell>
          <cell r="BZ370">
            <v>3</v>
          </cell>
          <cell r="CA370">
            <v>3</v>
          </cell>
          <cell r="CB370">
            <v>6</v>
          </cell>
          <cell r="CC370">
            <v>0</v>
          </cell>
          <cell r="CD370">
            <v>183</v>
          </cell>
          <cell r="CE370">
            <v>16</v>
          </cell>
          <cell r="CV370">
            <v>0</v>
          </cell>
          <cell r="CW370">
            <v>1</v>
          </cell>
          <cell r="CX370">
            <v>0</v>
          </cell>
          <cell r="CY370">
            <v>1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1</v>
          </cell>
          <cell r="DF370">
            <v>0</v>
          </cell>
          <cell r="DG370">
            <v>1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1</v>
          </cell>
          <cell r="DN370">
            <v>0</v>
          </cell>
          <cell r="DO370">
            <v>1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113</v>
          </cell>
          <cell r="DX370">
            <v>3868</v>
          </cell>
          <cell r="DY370">
            <v>187</v>
          </cell>
          <cell r="EB370">
            <v>1663</v>
          </cell>
          <cell r="EC370">
            <v>392</v>
          </cell>
        </row>
        <row r="371">
          <cell r="B371" t="str">
            <v>Kota Dumai</v>
          </cell>
          <cell r="C371" t="str">
            <v>Prov. Riau</v>
          </cell>
          <cell r="D371">
            <v>0</v>
          </cell>
          <cell r="E371">
            <v>0</v>
          </cell>
          <cell r="F371">
            <v>0</v>
          </cell>
          <cell r="G371">
            <v>8</v>
          </cell>
          <cell r="H371">
            <v>0</v>
          </cell>
          <cell r="I371">
            <v>0</v>
          </cell>
          <cell r="J371">
            <v>0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O371">
            <v>15</v>
          </cell>
          <cell r="P371">
            <v>0</v>
          </cell>
          <cell r="Q371">
            <v>3</v>
          </cell>
          <cell r="R371">
            <v>0</v>
          </cell>
          <cell r="S371">
            <v>31</v>
          </cell>
          <cell r="AJ371">
            <v>5</v>
          </cell>
          <cell r="AK371">
            <v>13</v>
          </cell>
          <cell r="AL371">
            <v>134</v>
          </cell>
          <cell r="AM371">
            <v>536</v>
          </cell>
          <cell r="AN371">
            <v>33</v>
          </cell>
          <cell r="AO371">
            <v>1</v>
          </cell>
          <cell r="AP371">
            <v>341</v>
          </cell>
          <cell r="AQ371">
            <v>97</v>
          </cell>
          <cell r="AR371">
            <v>0</v>
          </cell>
          <cell r="AS371">
            <v>0</v>
          </cell>
          <cell r="AT371">
            <v>0</v>
          </cell>
          <cell r="AU371">
            <v>3</v>
          </cell>
          <cell r="AV371">
            <v>17</v>
          </cell>
          <cell r="AW371">
            <v>11</v>
          </cell>
          <cell r="AX371">
            <v>197</v>
          </cell>
          <cell r="AY371">
            <v>34</v>
          </cell>
          <cell r="BP371">
            <v>3</v>
          </cell>
          <cell r="BQ371">
            <v>6</v>
          </cell>
          <cell r="BR371">
            <v>80</v>
          </cell>
          <cell r="BS371">
            <v>163</v>
          </cell>
          <cell r="BT371">
            <v>13</v>
          </cell>
          <cell r="BU371">
            <v>0</v>
          </cell>
          <cell r="BV371">
            <v>175</v>
          </cell>
          <cell r="BW371">
            <v>59</v>
          </cell>
          <cell r="BX371">
            <v>1</v>
          </cell>
          <cell r="BY371">
            <v>0</v>
          </cell>
          <cell r="BZ371">
            <v>1</v>
          </cell>
          <cell r="CA371">
            <v>16</v>
          </cell>
          <cell r="CB371">
            <v>10</v>
          </cell>
          <cell r="CC371">
            <v>1</v>
          </cell>
          <cell r="CD371">
            <v>125</v>
          </cell>
          <cell r="CE371">
            <v>23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1</v>
          </cell>
          <cell r="DD371">
            <v>0</v>
          </cell>
          <cell r="DE371">
            <v>0</v>
          </cell>
          <cell r="DF371">
            <v>0</v>
          </cell>
          <cell r="DG371">
            <v>1</v>
          </cell>
          <cell r="DH371">
            <v>0</v>
          </cell>
          <cell r="DI371">
            <v>0</v>
          </cell>
          <cell r="DJ371">
            <v>0</v>
          </cell>
          <cell r="DK371">
            <v>5</v>
          </cell>
          <cell r="DL371">
            <v>0</v>
          </cell>
          <cell r="DM371">
            <v>0</v>
          </cell>
          <cell r="DN371">
            <v>0</v>
          </cell>
          <cell r="DO371">
            <v>1</v>
          </cell>
          <cell r="DP371">
            <v>0</v>
          </cell>
          <cell r="DQ371">
            <v>0</v>
          </cell>
          <cell r="DR371">
            <v>0</v>
          </cell>
          <cell r="DS371">
            <v>5</v>
          </cell>
          <cell r="DT371">
            <v>18</v>
          </cell>
          <cell r="DX371">
            <v>2298</v>
          </cell>
          <cell r="DY371">
            <v>149</v>
          </cell>
          <cell r="EB371">
            <v>752</v>
          </cell>
          <cell r="EC371">
            <v>265</v>
          </cell>
        </row>
        <row r="372">
          <cell r="B372" t="str">
            <v>Kota Pekanbaru</v>
          </cell>
          <cell r="C372" t="str">
            <v>Prov. Riau</v>
          </cell>
          <cell r="D372">
            <v>0</v>
          </cell>
          <cell r="E372">
            <v>1</v>
          </cell>
          <cell r="F372">
            <v>0</v>
          </cell>
          <cell r="G372">
            <v>14</v>
          </cell>
          <cell r="H372">
            <v>0</v>
          </cell>
          <cell r="I372">
            <v>0</v>
          </cell>
          <cell r="J372">
            <v>0</v>
          </cell>
          <cell r="K372">
            <v>5</v>
          </cell>
          <cell r="L372">
            <v>0</v>
          </cell>
          <cell r="M372">
            <v>11</v>
          </cell>
          <cell r="N372">
            <v>0</v>
          </cell>
          <cell r="O372">
            <v>31</v>
          </cell>
          <cell r="P372">
            <v>0</v>
          </cell>
          <cell r="Q372">
            <v>1</v>
          </cell>
          <cell r="R372">
            <v>0</v>
          </cell>
          <cell r="S372">
            <v>220</v>
          </cell>
          <cell r="AJ372">
            <v>33</v>
          </cell>
          <cell r="AK372">
            <v>132</v>
          </cell>
          <cell r="AL372">
            <v>395</v>
          </cell>
          <cell r="AM372">
            <v>1071</v>
          </cell>
          <cell r="AN372">
            <v>43</v>
          </cell>
          <cell r="AO372">
            <v>0</v>
          </cell>
          <cell r="AP372">
            <v>981</v>
          </cell>
          <cell r="AQ372">
            <v>157</v>
          </cell>
          <cell r="AR372">
            <v>0</v>
          </cell>
          <cell r="AS372">
            <v>4</v>
          </cell>
          <cell r="AT372">
            <v>6</v>
          </cell>
          <cell r="AU372">
            <v>7</v>
          </cell>
          <cell r="AV372">
            <v>65</v>
          </cell>
          <cell r="AW372">
            <v>2</v>
          </cell>
          <cell r="AX372">
            <v>1593</v>
          </cell>
          <cell r="AY372">
            <v>302</v>
          </cell>
          <cell r="BP372">
            <v>5</v>
          </cell>
          <cell r="BQ372">
            <v>45</v>
          </cell>
          <cell r="BR372">
            <v>122</v>
          </cell>
          <cell r="BS372">
            <v>829</v>
          </cell>
          <cell r="BT372">
            <v>5</v>
          </cell>
          <cell r="BU372">
            <v>0</v>
          </cell>
          <cell r="BV372">
            <v>230</v>
          </cell>
          <cell r="BW372">
            <v>79</v>
          </cell>
          <cell r="BX372">
            <v>3</v>
          </cell>
          <cell r="BY372">
            <v>6</v>
          </cell>
          <cell r="BZ372">
            <v>4</v>
          </cell>
          <cell r="CA372">
            <v>40</v>
          </cell>
          <cell r="CB372">
            <v>25</v>
          </cell>
          <cell r="CC372">
            <v>1</v>
          </cell>
          <cell r="CD372">
            <v>921</v>
          </cell>
          <cell r="CE372">
            <v>224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35</v>
          </cell>
          <cell r="DX372">
            <v>5668</v>
          </cell>
          <cell r="DY372">
            <v>24</v>
          </cell>
          <cell r="EB372">
            <v>2109</v>
          </cell>
          <cell r="EC372">
            <v>1536</v>
          </cell>
        </row>
        <row r="373">
          <cell r="B373" t="str">
            <v>Kota Jayapura</v>
          </cell>
          <cell r="C373" t="str">
            <v>Prov. Papua</v>
          </cell>
          <cell r="D373">
            <v>0</v>
          </cell>
          <cell r="E373">
            <v>1</v>
          </cell>
          <cell r="F373">
            <v>0</v>
          </cell>
          <cell r="G373">
            <v>29</v>
          </cell>
          <cell r="H373">
            <v>0</v>
          </cell>
          <cell r="I373">
            <v>0</v>
          </cell>
          <cell r="J373">
            <v>0</v>
          </cell>
          <cell r="K373">
            <v>2</v>
          </cell>
          <cell r="L373">
            <v>0</v>
          </cell>
          <cell r="M373">
            <v>13</v>
          </cell>
          <cell r="N373">
            <v>0</v>
          </cell>
          <cell r="O373">
            <v>82</v>
          </cell>
          <cell r="P373">
            <v>0</v>
          </cell>
          <cell r="Q373">
            <v>0</v>
          </cell>
          <cell r="R373">
            <v>0</v>
          </cell>
          <cell r="S373">
            <v>58</v>
          </cell>
          <cell r="AJ373">
            <v>100</v>
          </cell>
          <cell r="AK373">
            <v>35</v>
          </cell>
          <cell r="AL373">
            <v>226</v>
          </cell>
          <cell r="AM373">
            <v>493</v>
          </cell>
          <cell r="AN373">
            <v>84</v>
          </cell>
          <cell r="AO373">
            <v>0</v>
          </cell>
          <cell r="AP373">
            <v>274</v>
          </cell>
          <cell r="AQ373">
            <v>17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2</v>
          </cell>
          <cell r="AY373">
            <v>0</v>
          </cell>
          <cell r="BP373">
            <v>3</v>
          </cell>
          <cell r="BQ373">
            <v>2</v>
          </cell>
          <cell r="BR373">
            <v>80</v>
          </cell>
          <cell r="BS373">
            <v>173</v>
          </cell>
          <cell r="BT373">
            <v>1</v>
          </cell>
          <cell r="BU373">
            <v>0</v>
          </cell>
          <cell r="BV373">
            <v>117</v>
          </cell>
          <cell r="BW373">
            <v>2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5</v>
          </cell>
          <cell r="CE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45</v>
          </cell>
          <cell r="DX373">
            <v>2210</v>
          </cell>
          <cell r="DY373">
            <v>42</v>
          </cell>
          <cell r="EB373">
            <v>730</v>
          </cell>
          <cell r="EC373">
            <v>24</v>
          </cell>
        </row>
        <row r="374">
          <cell r="B374" t="str">
            <v>Kota Samarinda</v>
          </cell>
          <cell r="C374" t="str">
            <v>Prov. Kalimantan Timur</v>
          </cell>
          <cell r="D374">
            <v>0</v>
          </cell>
          <cell r="E374">
            <v>0</v>
          </cell>
          <cell r="F374">
            <v>0</v>
          </cell>
          <cell r="G374">
            <v>2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5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AJ374">
            <v>96</v>
          </cell>
          <cell r="AK374">
            <v>11</v>
          </cell>
          <cell r="AL374">
            <v>138</v>
          </cell>
          <cell r="AM374">
            <v>144</v>
          </cell>
          <cell r="AN374">
            <v>351</v>
          </cell>
          <cell r="AO374">
            <v>0</v>
          </cell>
          <cell r="AP374">
            <v>312</v>
          </cell>
          <cell r="AQ374">
            <v>10</v>
          </cell>
          <cell r="AR374">
            <v>0</v>
          </cell>
          <cell r="AS374">
            <v>0</v>
          </cell>
          <cell r="AT374">
            <v>1</v>
          </cell>
          <cell r="AU374">
            <v>3</v>
          </cell>
          <cell r="AV374">
            <v>16</v>
          </cell>
          <cell r="AW374">
            <v>0</v>
          </cell>
          <cell r="AX374">
            <v>7</v>
          </cell>
          <cell r="AY374">
            <v>2</v>
          </cell>
          <cell r="BP374">
            <v>11</v>
          </cell>
          <cell r="BQ374">
            <v>3</v>
          </cell>
          <cell r="BR374">
            <v>80</v>
          </cell>
          <cell r="BS374">
            <v>96</v>
          </cell>
          <cell r="BT374">
            <v>56</v>
          </cell>
          <cell r="BU374">
            <v>0</v>
          </cell>
          <cell r="BV374">
            <v>282</v>
          </cell>
          <cell r="BW374">
            <v>9</v>
          </cell>
          <cell r="BX374">
            <v>2</v>
          </cell>
          <cell r="BY374">
            <v>1</v>
          </cell>
          <cell r="BZ374">
            <v>6</v>
          </cell>
          <cell r="CA374">
            <v>16</v>
          </cell>
          <cell r="CB374">
            <v>35</v>
          </cell>
          <cell r="CC374">
            <v>0</v>
          </cell>
          <cell r="CD374">
            <v>88</v>
          </cell>
          <cell r="CE374">
            <v>4</v>
          </cell>
          <cell r="CV374">
            <v>0</v>
          </cell>
          <cell r="CW374">
            <v>0</v>
          </cell>
          <cell r="CX374">
            <v>0</v>
          </cell>
          <cell r="CY374">
            <v>1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1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1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31</v>
          </cell>
          <cell r="DX374">
            <v>2931</v>
          </cell>
          <cell r="DY374">
            <v>16</v>
          </cell>
          <cell r="EB374">
            <v>1026</v>
          </cell>
          <cell r="EC374">
            <v>343</v>
          </cell>
        </row>
        <row r="375">
          <cell r="B375" t="str">
            <v>Kota Sorong</v>
          </cell>
          <cell r="C375" t="str">
            <v>Prov. Papua Barat</v>
          </cell>
          <cell r="D375">
            <v>0</v>
          </cell>
          <cell r="E375">
            <v>1</v>
          </cell>
          <cell r="F375">
            <v>0</v>
          </cell>
          <cell r="G375">
            <v>3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5</v>
          </cell>
          <cell r="N375">
            <v>0</v>
          </cell>
          <cell r="O375">
            <v>17</v>
          </cell>
          <cell r="P375">
            <v>0</v>
          </cell>
          <cell r="Q375">
            <v>1</v>
          </cell>
          <cell r="R375">
            <v>0</v>
          </cell>
          <cell r="S375">
            <v>27</v>
          </cell>
          <cell r="AJ375">
            <v>76</v>
          </cell>
          <cell r="AK375">
            <v>18</v>
          </cell>
          <cell r="AL375">
            <v>133</v>
          </cell>
          <cell r="AM375">
            <v>334</v>
          </cell>
          <cell r="AN375">
            <v>268</v>
          </cell>
          <cell r="AO375">
            <v>2</v>
          </cell>
          <cell r="AP375">
            <v>671</v>
          </cell>
          <cell r="AQ375">
            <v>105</v>
          </cell>
          <cell r="AR375">
            <v>0</v>
          </cell>
          <cell r="AS375">
            <v>0</v>
          </cell>
          <cell r="AT375">
            <v>1</v>
          </cell>
          <cell r="AU375">
            <v>0</v>
          </cell>
          <cell r="AV375">
            <v>4</v>
          </cell>
          <cell r="AW375">
            <v>0</v>
          </cell>
          <cell r="AX375">
            <v>20</v>
          </cell>
          <cell r="AY375">
            <v>1</v>
          </cell>
          <cell r="BP375">
            <v>3</v>
          </cell>
          <cell r="BQ375">
            <v>5</v>
          </cell>
          <cell r="BR375">
            <v>60</v>
          </cell>
          <cell r="BS375">
            <v>161</v>
          </cell>
          <cell r="BT375">
            <v>13</v>
          </cell>
          <cell r="BU375">
            <v>0</v>
          </cell>
          <cell r="BV375">
            <v>364</v>
          </cell>
          <cell r="BW375">
            <v>29</v>
          </cell>
          <cell r="BX375">
            <v>0</v>
          </cell>
          <cell r="BY375">
            <v>0</v>
          </cell>
          <cell r="BZ375">
            <v>3</v>
          </cell>
          <cell r="CA375">
            <v>5</v>
          </cell>
          <cell r="CB375">
            <v>0</v>
          </cell>
          <cell r="CC375">
            <v>0</v>
          </cell>
          <cell r="CD375">
            <v>29</v>
          </cell>
          <cell r="CE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1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1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18</v>
          </cell>
          <cell r="DX375">
            <v>3978</v>
          </cell>
          <cell r="DY375">
            <v>661</v>
          </cell>
          <cell r="EB375">
            <v>1107</v>
          </cell>
          <cell r="EC375">
            <v>121</v>
          </cell>
        </row>
        <row r="376">
          <cell r="B376" t="str">
            <v>Kota Ternate</v>
          </cell>
          <cell r="C376" t="str">
            <v>Prov. Maluku Utara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7</v>
          </cell>
          <cell r="P376">
            <v>0</v>
          </cell>
          <cell r="Q376">
            <v>0</v>
          </cell>
          <cell r="R376">
            <v>0</v>
          </cell>
          <cell r="S376">
            <v>2</v>
          </cell>
          <cell r="AJ376">
            <v>17</v>
          </cell>
          <cell r="AK376">
            <v>3</v>
          </cell>
          <cell r="AL376">
            <v>72</v>
          </cell>
          <cell r="AM376">
            <v>151</v>
          </cell>
          <cell r="AN376">
            <v>86</v>
          </cell>
          <cell r="AO376">
            <v>0</v>
          </cell>
          <cell r="AP376">
            <v>364</v>
          </cell>
          <cell r="AQ376">
            <v>36</v>
          </cell>
          <cell r="BP376">
            <v>3</v>
          </cell>
          <cell r="BQ376">
            <v>2</v>
          </cell>
          <cell r="BR376">
            <v>49</v>
          </cell>
          <cell r="BS376">
            <v>95</v>
          </cell>
          <cell r="BT376">
            <v>4</v>
          </cell>
          <cell r="BU376">
            <v>0</v>
          </cell>
          <cell r="BV376">
            <v>239</v>
          </cell>
          <cell r="BW376">
            <v>27</v>
          </cell>
          <cell r="BX376">
            <v>0</v>
          </cell>
          <cell r="BY376">
            <v>0</v>
          </cell>
          <cell r="BZ376">
            <v>0</v>
          </cell>
          <cell r="CA376">
            <v>1</v>
          </cell>
          <cell r="CB376">
            <v>3</v>
          </cell>
          <cell r="CC376">
            <v>0</v>
          </cell>
          <cell r="CD376">
            <v>21</v>
          </cell>
          <cell r="CE376">
            <v>3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X376">
            <v>1561</v>
          </cell>
          <cell r="DY376">
            <v>478</v>
          </cell>
          <cell r="EB376">
            <v>533</v>
          </cell>
          <cell r="EC376">
            <v>60</v>
          </cell>
        </row>
        <row r="377">
          <cell r="B377" t="str">
            <v>Kota Tidore Kepulauan</v>
          </cell>
          <cell r="C377" t="str">
            <v>Prov. Maluku Utara</v>
          </cell>
          <cell r="D377">
            <v>0</v>
          </cell>
          <cell r="E377">
            <v>1</v>
          </cell>
          <cell r="F377">
            <v>0</v>
          </cell>
          <cell r="G377">
            <v>5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4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AJ377">
            <v>68</v>
          </cell>
          <cell r="AK377">
            <v>1</v>
          </cell>
          <cell r="AL377">
            <v>194</v>
          </cell>
          <cell r="AM377">
            <v>234</v>
          </cell>
          <cell r="AN377">
            <v>55</v>
          </cell>
          <cell r="AO377">
            <v>0</v>
          </cell>
          <cell r="AP377">
            <v>295</v>
          </cell>
          <cell r="AQ377">
            <v>5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14</v>
          </cell>
          <cell r="AW377">
            <v>0</v>
          </cell>
          <cell r="AX377">
            <v>27</v>
          </cell>
          <cell r="AY377">
            <v>4</v>
          </cell>
          <cell r="BP377">
            <v>1</v>
          </cell>
          <cell r="BQ377">
            <v>1</v>
          </cell>
          <cell r="BR377">
            <v>98</v>
          </cell>
          <cell r="BS377">
            <v>119</v>
          </cell>
          <cell r="BT377">
            <v>4</v>
          </cell>
          <cell r="BU377">
            <v>0</v>
          </cell>
          <cell r="BV377">
            <v>249</v>
          </cell>
          <cell r="BW377">
            <v>2</v>
          </cell>
          <cell r="BX377">
            <v>0</v>
          </cell>
          <cell r="BY377">
            <v>0</v>
          </cell>
          <cell r="BZ377">
            <v>1</v>
          </cell>
          <cell r="CA377">
            <v>2</v>
          </cell>
          <cell r="CB377">
            <v>4</v>
          </cell>
          <cell r="CC377">
            <v>0</v>
          </cell>
          <cell r="CD377">
            <v>39</v>
          </cell>
          <cell r="CE377">
            <v>3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90</v>
          </cell>
          <cell r="DX377">
            <v>1819</v>
          </cell>
          <cell r="DY377">
            <v>454</v>
          </cell>
          <cell r="EB377">
            <v>715</v>
          </cell>
          <cell r="EC377">
            <v>101</v>
          </cell>
        </row>
        <row r="378">
          <cell r="B378" t="str">
            <v>Kota Tual</v>
          </cell>
          <cell r="C378" t="str">
            <v>Prov. Maluku</v>
          </cell>
          <cell r="D378">
            <v>0</v>
          </cell>
          <cell r="E378">
            <v>4</v>
          </cell>
          <cell r="F378">
            <v>0</v>
          </cell>
          <cell r="G378">
            <v>28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5</v>
          </cell>
          <cell r="N378">
            <v>0</v>
          </cell>
          <cell r="O378">
            <v>26</v>
          </cell>
          <cell r="P378">
            <v>0</v>
          </cell>
          <cell r="Q378">
            <v>0</v>
          </cell>
          <cell r="R378">
            <v>0</v>
          </cell>
          <cell r="S378">
            <v>29</v>
          </cell>
          <cell r="AJ378">
            <v>83</v>
          </cell>
          <cell r="AK378">
            <v>33</v>
          </cell>
          <cell r="AL378">
            <v>339</v>
          </cell>
          <cell r="AM378">
            <v>682</v>
          </cell>
          <cell r="AN378">
            <v>121</v>
          </cell>
          <cell r="AO378">
            <v>0</v>
          </cell>
          <cell r="AP378">
            <v>700</v>
          </cell>
          <cell r="AQ378">
            <v>15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12</v>
          </cell>
          <cell r="AY378">
            <v>2</v>
          </cell>
          <cell r="BP378">
            <v>7</v>
          </cell>
          <cell r="BQ378">
            <v>9</v>
          </cell>
          <cell r="BR378">
            <v>125</v>
          </cell>
          <cell r="BS378">
            <v>345</v>
          </cell>
          <cell r="BT378">
            <v>14</v>
          </cell>
          <cell r="BU378">
            <v>0</v>
          </cell>
          <cell r="BV378">
            <v>418</v>
          </cell>
          <cell r="BW378">
            <v>5</v>
          </cell>
          <cell r="BX378">
            <v>0</v>
          </cell>
          <cell r="BY378">
            <v>0</v>
          </cell>
          <cell r="BZ378">
            <v>0</v>
          </cell>
          <cell r="CA378">
            <v>6</v>
          </cell>
          <cell r="CB378">
            <v>2</v>
          </cell>
          <cell r="CC378">
            <v>0</v>
          </cell>
          <cell r="CD378">
            <v>28</v>
          </cell>
          <cell r="CE378">
            <v>5</v>
          </cell>
          <cell r="CV378">
            <v>0</v>
          </cell>
          <cell r="CW378">
            <v>0</v>
          </cell>
          <cell r="CX378">
            <v>0</v>
          </cell>
          <cell r="CY378">
            <v>2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2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2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142</v>
          </cell>
          <cell r="DX378">
            <v>4592</v>
          </cell>
          <cell r="DY378">
            <v>1308</v>
          </cell>
          <cell r="EB378">
            <v>1580</v>
          </cell>
          <cell r="EC378">
            <v>92</v>
          </cell>
        </row>
        <row r="379">
          <cell r="B379" t="str">
            <v>Kab. Bantaeng</v>
          </cell>
          <cell r="C379" t="str">
            <v>Prov. Sulawesi Selatan</v>
          </cell>
          <cell r="D379">
            <v>0</v>
          </cell>
          <cell r="E379">
            <v>0</v>
          </cell>
          <cell r="F379">
            <v>0</v>
          </cell>
          <cell r="G379">
            <v>24</v>
          </cell>
          <cell r="H379">
            <v>0</v>
          </cell>
          <cell r="I379">
            <v>0</v>
          </cell>
          <cell r="J379">
            <v>0</v>
          </cell>
          <cell r="K379">
            <v>12</v>
          </cell>
          <cell r="L379">
            <v>0</v>
          </cell>
          <cell r="M379">
            <v>1</v>
          </cell>
          <cell r="N379">
            <v>0</v>
          </cell>
          <cell r="O379">
            <v>33</v>
          </cell>
          <cell r="P379">
            <v>0</v>
          </cell>
          <cell r="Q379">
            <v>0</v>
          </cell>
          <cell r="R379">
            <v>0</v>
          </cell>
          <cell r="S379">
            <v>34</v>
          </cell>
          <cell r="AJ379">
            <v>33</v>
          </cell>
          <cell r="AK379">
            <v>16</v>
          </cell>
          <cell r="AL379">
            <v>136</v>
          </cell>
          <cell r="AM379">
            <v>582</v>
          </cell>
          <cell r="AN379">
            <v>72</v>
          </cell>
          <cell r="AO379">
            <v>0</v>
          </cell>
          <cell r="AP379">
            <v>595</v>
          </cell>
          <cell r="AQ379">
            <v>41</v>
          </cell>
          <cell r="AR379">
            <v>0</v>
          </cell>
          <cell r="AS379">
            <v>0</v>
          </cell>
          <cell r="AT379">
            <v>2</v>
          </cell>
          <cell r="AU379">
            <v>6</v>
          </cell>
          <cell r="AV379">
            <v>0</v>
          </cell>
          <cell r="AW379">
            <v>0</v>
          </cell>
          <cell r="AX379">
            <v>13</v>
          </cell>
          <cell r="AY379">
            <v>0</v>
          </cell>
          <cell r="BP379">
            <v>1</v>
          </cell>
          <cell r="BQ379">
            <v>0</v>
          </cell>
          <cell r="BR379">
            <v>51</v>
          </cell>
          <cell r="BS379">
            <v>162</v>
          </cell>
          <cell r="BT379">
            <v>0</v>
          </cell>
          <cell r="BU379">
            <v>0</v>
          </cell>
          <cell r="BV379">
            <v>133</v>
          </cell>
          <cell r="BW379">
            <v>4</v>
          </cell>
          <cell r="BX379">
            <v>0</v>
          </cell>
          <cell r="BY379">
            <v>0</v>
          </cell>
          <cell r="BZ379">
            <v>2</v>
          </cell>
          <cell r="CA379">
            <v>18</v>
          </cell>
          <cell r="CB379">
            <v>5</v>
          </cell>
          <cell r="CC379">
            <v>0</v>
          </cell>
          <cell r="CD379">
            <v>100</v>
          </cell>
          <cell r="CE379">
            <v>3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63</v>
          </cell>
          <cell r="DX379">
            <v>1907</v>
          </cell>
          <cell r="DY379">
            <v>905</v>
          </cell>
          <cell r="EB379">
            <v>511</v>
          </cell>
          <cell r="EC379">
            <v>208</v>
          </cell>
        </row>
        <row r="380">
          <cell r="B380" t="str">
            <v>Kab. Barru</v>
          </cell>
          <cell r="C380" t="str">
            <v>Prov. Sulawesi Selatan</v>
          </cell>
          <cell r="D380">
            <v>0</v>
          </cell>
          <cell r="E380">
            <v>1</v>
          </cell>
          <cell r="F380">
            <v>0</v>
          </cell>
          <cell r="G380">
            <v>1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2</v>
          </cell>
          <cell r="N380">
            <v>0</v>
          </cell>
          <cell r="O380">
            <v>26</v>
          </cell>
          <cell r="P380">
            <v>0</v>
          </cell>
          <cell r="Q380">
            <v>0</v>
          </cell>
          <cell r="R380">
            <v>0</v>
          </cell>
          <cell r="S380">
            <v>40</v>
          </cell>
          <cell r="AJ380">
            <v>23</v>
          </cell>
          <cell r="AK380">
            <v>26</v>
          </cell>
          <cell r="AL380">
            <v>226</v>
          </cell>
          <cell r="AM380">
            <v>575</v>
          </cell>
          <cell r="AN380">
            <v>20</v>
          </cell>
          <cell r="AO380">
            <v>0</v>
          </cell>
          <cell r="AP380">
            <v>568</v>
          </cell>
          <cell r="AQ380">
            <v>12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5</v>
          </cell>
          <cell r="AY380">
            <v>1</v>
          </cell>
          <cell r="BP380">
            <v>1</v>
          </cell>
          <cell r="BQ380">
            <v>1</v>
          </cell>
          <cell r="BR380">
            <v>72</v>
          </cell>
          <cell r="BS380">
            <v>339</v>
          </cell>
          <cell r="BT380">
            <v>0</v>
          </cell>
          <cell r="BU380">
            <v>0</v>
          </cell>
          <cell r="BV380">
            <v>202</v>
          </cell>
          <cell r="BW380">
            <v>2</v>
          </cell>
          <cell r="BX380">
            <v>0</v>
          </cell>
          <cell r="BY380">
            <v>0</v>
          </cell>
          <cell r="BZ380">
            <v>1</v>
          </cell>
          <cell r="CA380">
            <v>12</v>
          </cell>
          <cell r="CB380">
            <v>0</v>
          </cell>
          <cell r="CC380">
            <v>0</v>
          </cell>
          <cell r="CD380">
            <v>19</v>
          </cell>
          <cell r="CE380">
            <v>5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4</v>
          </cell>
          <cell r="DX380">
            <v>2299</v>
          </cell>
          <cell r="DY380">
            <v>292</v>
          </cell>
          <cell r="EB380">
            <v>723</v>
          </cell>
          <cell r="EC380">
            <v>49</v>
          </cell>
        </row>
        <row r="381">
          <cell r="B381" t="str">
            <v>Kab. Bone</v>
          </cell>
          <cell r="C381" t="str">
            <v>Prov. Sulawesi Selatan</v>
          </cell>
          <cell r="D381">
            <v>0</v>
          </cell>
          <cell r="E381">
            <v>0</v>
          </cell>
          <cell r="F381">
            <v>0</v>
          </cell>
          <cell r="G381">
            <v>5</v>
          </cell>
          <cell r="H381">
            <v>0</v>
          </cell>
          <cell r="I381">
            <v>0</v>
          </cell>
          <cell r="J381">
            <v>0</v>
          </cell>
          <cell r="K381">
            <v>5</v>
          </cell>
          <cell r="L381">
            <v>0</v>
          </cell>
          <cell r="M381">
            <v>32</v>
          </cell>
          <cell r="N381">
            <v>0</v>
          </cell>
          <cell r="O381">
            <v>239</v>
          </cell>
          <cell r="P381">
            <v>0</v>
          </cell>
          <cell r="Q381">
            <v>8</v>
          </cell>
          <cell r="R381">
            <v>0</v>
          </cell>
          <cell r="S381">
            <v>445</v>
          </cell>
          <cell r="AJ381">
            <v>37</v>
          </cell>
          <cell r="AK381">
            <v>65</v>
          </cell>
          <cell r="AL381">
            <v>172</v>
          </cell>
          <cell r="AM381">
            <v>1117</v>
          </cell>
          <cell r="AN381">
            <v>72</v>
          </cell>
          <cell r="AO381">
            <v>0</v>
          </cell>
          <cell r="AP381">
            <v>1247</v>
          </cell>
          <cell r="AQ381">
            <v>281</v>
          </cell>
          <cell r="AR381">
            <v>0</v>
          </cell>
          <cell r="AS381">
            <v>1</v>
          </cell>
          <cell r="AT381">
            <v>0</v>
          </cell>
          <cell r="AU381">
            <v>2</v>
          </cell>
          <cell r="AV381">
            <v>3</v>
          </cell>
          <cell r="AW381">
            <v>0</v>
          </cell>
          <cell r="AX381">
            <v>44</v>
          </cell>
          <cell r="AY381">
            <v>14</v>
          </cell>
          <cell r="BP381">
            <v>3</v>
          </cell>
          <cell r="BQ381">
            <v>8</v>
          </cell>
          <cell r="BR381">
            <v>136</v>
          </cell>
          <cell r="BS381">
            <v>636</v>
          </cell>
          <cell r="BT381">
            <v>5</v>
          </cell>
          <cell r="BU381">
            <v>1</v>
          </cell>
          <cell r="BV381">
            <v>530</v>
          </cell>
          <cell r="BW381">
            <v>134</v>
          </cell>
          <cell r="BX381">
            <v>0</v>
          </cell>
          <cell r="BY381">
            <v>0</v>
          </cell>
          <cell r="BZ381">
            <v>0</v>
          </cell>
          <cell r="CA381">
            <v>5</v>
          </cell>
          <cell r="CB381">
            <v>1</v>
          </cell>
          <cell r="CC381">
            <v>0</v>
          </cell>
          <cell r="CD381">
            <v>46</v>
          </cell>
          <cell r="CE381">
            <v>12</v>
          </cell>
          <cell r="CV381">
            <v>0</v>
          </cell>
          <cell r="CW381">
            <v>0</v>
          </cell>
          <cell r="CX381">
            <v>0</v>
          </cell>
          <cell r="CY381">
            <v>2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2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2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27</v>
          </cell>
          <cell r="DX381">
            <v>8097</v>
          </cell>
          <cell r="DY381">
            <v>676</v>
          </cell>
          <cell r="EB381">
            <v>2397</v>
          </cell>
          <cell r="EC381">
            <v>116</v>
          </cell>
        </row>
        <row r="382">
          <cell r="B382" t="str">
            <v>Kab. Bulukumba</v>
          </cell>
          <cell r="C382" t="str">
            <v>Prov. Sulawesi Selatan</v>
          </cell>
          <cell r="D382">
            <v>0</v>
          </cell>
          <cell r="E382">
            <v>0</v>
          </cell>
          <cell r="F382">
            <v>0</v>
          </cell>
          <cell r="G382">
            <v>16</v>
          </cell>
          <cell r="H382">
            <v>0</v>
          </cell>
          <cell r="I382">
            <v>0</v>
          </cell>
          <cell r="J382">
            <v>0</v>
          </cell>
          <cell r="K382">
            <v>2</v>
          </cell>
          <cell r="L382">
            <v>0</v>
          </cell>
          <cell r="M382">
            <v>5</v>
          </cell>
          <cell r="N382">
            <v>0</v>
          </cell>
          <cell r="O382">
            <v>111</v>
          </cell>
          <cell r="P382">
            <v>0</v>
          </cell>
          <cell r="Q382">
            <v>2</v>
          </cell>
          <cell r="R382">
            <v>0</v>
          </cell>
          <cell r="S382">
            <v>284</v>
          </cell>
          <cell r="AJ382">
            <v>32</v>
          </cell>
          <cell r="AK382">
            <v>65</v>
          </cell>
          <cell r="AL382">
            <v>170</v>
          </cell>
          <cell r="AM382">
            <v>800</v>
          </cell>
          <cell r="AN382">
            <v>67</v>
          </cell>
          <cell r="AO382">
            <v>0</v>
          </cell>
          <cell r="AP382">
            <v>986</v>
          </cell>
          <cell r="AQ382">
            <v>94</v>
          </cell>
          <cell r="AR382">
            <v>0</v>
          </cell>
          <cell r="AS382">
            <v>0</v>
          </cell>
          <cell r="AT382">
            <v>1</v>
          </cell>
          <cell r="AU382">
            <v>2</v>
          </cell>
          <cell r="AV382">
            <v>0</v>
          </cell>
          <cell r="AW382">
            <v>0</v>
          </cell>
          <cell r="AX382">
            <v>7</v>
          </cell>
          <cell r="AY382">
            <v>0</v>
          </cell>
          <cell r="BP382">
            <v>6</v>
          </cell>
          <cell r="BQ382">
            <v>6</v>
          </cell>
          <cell r="BR382">
            <v>76</v>
          </cell>
          <cell r="BS382">
            <v>432</v>
          </cell>
          <cell r="BT382">
            <v>5</v>
          </cell>
          <cell r="BU382">
            <v>0</v>
          </cell>
          <cell r="BV382">
            <v>455</v>
          </cell>
          <cell r="BW382">
            <v>39</v>
          </cell>
          <cell r="BX382">
            <v>1</v>
          </cell>
          <cell r="BY382">
            <v>0</v>
          </cell>
          <cell r="BZ382">
            <v>2</v>
          </cell>
          <cell r="CA382">
            <v>5</v>
          </cell>
          <cell r="CB382">
            <v>1</v>
          </cell>
          <cell r="CC382">
            <v>0</v>
          </cell>
          <cell r="CD382">
            <v>37</v>
          </cell>
          <cell r="CE382">
            <v>4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1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1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1</v>
          </cell>
          <cell r="DT382">
            <v>25</v>
          </cell>
          <cell r="DX382">
            <v>4581</v>
          </cell>
          <cell r="DY382">
            <v>557</v>
          </cell>
          <cell r="EB382">
            <v>1361</v>
          </cell>
          <cell r="EC382">
            <v>87</v>
          </cell>
        </row>
        <row r="383">
          <cell r="B383" t="str">
            <v>Kab. Enrekang</v>
          </cell>
          <cell r="C383" t="str">
            <v>Prov. Sulawesi Selatan</v>
          </cell>
          <cell r="D383">
            <v>0</v>
          </cell>
          <cell r="E383">
            <v>0</v>
          </cell>
          <cell r="F383">
            <v>0</v>
          </cell>
          <cell r="G383">
            <v>4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46</v>
          </cell>
          <cell r="P383">
            <v>0</v>
          </cell>
          <cell r="Q383">
            <v>0</v>
          </cell>
          <cell r="R383">
            <v>0</v>
          </cell>
          <cell r="S383">
            <v>51</v>
          </cell>
          <cell r="AJ383">
            <v>10</v>
          </cell>
          <cell r="AK383">
            <v>14</v>
          </cell>
          <cell r="AL383">
            <v>248</v>
          </cell>
          <cell r="AM383">
            <v>719</v>
          </cell>
          <cell r="AN383">
            <v>20</v>
          </cell>
          <cell r="AO383">
            <v>0</v>
          </cell>
          <cell r="AP383">
            <v>779</v>
          </cell>
          <cell r="AQ383">
            <v>6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1</v>
          </cell>
          <cell r="AW383">
            <v>0</v>
          </cell>
          <cell r="AX383">
            <v>19</v>
          </cell>
          <cell r="AY383">
            <v>1</v>
          </cell>
          <cell r="BP383">
            <v>1</v>
          </cell>
          <cell r="BQ383">
            <v>3</v>
          </cell>
          <cell r="BR383">
            <v>80</v>
          </cell>
          <cell r="BS383">
            <v>314</v>
          </cell>
          <cell r="BT383">
            <v>1</v>
          </cell>
          <cell r="BU383">
            <v>0</v>
          </cell>
          <cell r="BV383">
            <v>278</v>
          </cell>
          <cell r="BW383">
            <v>2</v>
          </cell>
          <cell r="BX383">
            <v>0</v>
          </cell>
          <cell r="BY383">
            <v>0</v>
          </cell>
          <cell r="BZ383">
            <v>2</v>
          </cell>
          <cell r="CA383">
            <v>19</v>
          </cell>
          <cell r="CB383">
            <v>6</v>
          </cell>
          <cell r="CC383">
            <v>0</v>
          </cell>
          <cell r="CD383">
            <v>32</v>
          </cell>
          <cell r="CE383">
            <v>6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8</v>
          </cell>
          <cell r="DX383">
            <v>2628</v>
          </cell>
          <cell r="DY383">
            <v>81</v>
          </cell>
          <cell r="EB383">
            <v>798</v>
          </cell>
          <cell r="EC383">
            <v>88</v>
          </cell>
        </row>
        <row r="384">
          <cell r="B384" t="str">
            <v>Kab. Gowa</v>
          </cell>
          <cell r="C384" t="str">
            <v>Prov. Sulawesi Selatan</v>
          </cell>
          <cell r="D384">
            <v>0</v>
          </cell>
          <cell r="E384">
            <v>0</v>
          </cell>
          <cell r="F384">
            <v>0</v>
          </cell>
          <cell r="G384">
            <v>16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6</v>
          </cell>
          <cell r="N384">
            <v>0</v>
          </cell>
          <cell r="O384">
            <v>75</v>
          </cell>
          <cell r="P384">
            <v>0</v>
          </cell>
          <cell r="Q384">
            <v>0</v>
          </cell>
          <cell r="R384">
            <v>0</v>
          </cell>
          <cell r="S384">
            <v>142</v>
          </cell>
          <cell r="AJ384">
            <v>38</v>
          </cell>
          <cell r="AK384">
            <v>36</v>
          </cell>
          <cell r="AL384">
            <v>220</v>
          </cell>
          <cell r="AM384">
            <v>916</v>
          </cell>
          <cell r="AN384">
            <v>132</v>
          </cell>
          <cell r="AO384">
            <v>0</v>
          </cell>
          <cell r="AP384">
            <v>1417</v>
          </cell>
          <cell r="AQ384">
            <v>7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8</v>
          </cell>
          <cell r="AW384">
            <v>0</v>
          </cell>
          <cell r="AX384">
            <v>181</v>
          </cell>
          <cell r="AY384">
            <v>2</v>
          </cell>
          <cell r="BP384">
            <v>5</v>
          </cell>
          <cell r="BQ384">
            <v>5</v>
          </cell>
          <cell r="BR384">
            <v>92</v>
          </cell>
          <cell r="BS384">
            <v>555</v>
          </cell>
          <cell r="BT384">
            <v>5</v>
          </cell>
          <cell r="BU384">
            <v>0</v>
          </cell>
          <cell r="BV384">
            <v>616</v>
          </cell>
          <cell r="BW384">
            <v>11</v>
          </cell>
          <cell r="BX384">
            <v>3</v>
          </cell>
          <cell r="BY384">
            <v>2</v>
          </cell>
          <cell r="BZ384">
            <v>5</v>
          </cell>
          <cell r="CA384">
            <v>48</v>
          </cell>
          <cell r="CB384">
            <v>12</v>
          </cell>
          <cell r="CC384">
            <v>0</v>
          </cell>
          <cell r="CD384">
            <v>222</v>
          </cell>
          <cell r="CE384">
            <v>40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50</v>
          </cell>
          <cell r="DX384">
            <v>6336</v>
          </cell>
          <cell r="DY384">
            <v>1258</v>
          </cell>
          <cell r="EB384">
            <v>2156</v>
          </cell>
          <cell r="EC384">
            <v>510</v>
          </cell>
        </row>
        <row r="385">
          <cell r="B385" t="str">
            <v>Kab. Jeneponto</v>
          </cell>
          <cell r="C385" t="str">
            <v>Prov. Sulawesi Selatan</v>
          </cell>
          <cell r="D385">
            <v>0</v>
          </cell>
          <cell r="E385">
            <v>2</v>
          </cell>
          <cell r="F385">
            <v>0</v>
          </cell>
          <cell r="G385">
            <v>3</v>
          </cell>
          <cell r="H385">
            <v>0</v>
          </cell>
          <cell r="I385">
            <v>0</v>
          </cell>
          <cell r="J385">
            <v>0</v>
          </cell>
          <cell r="K385">
            <v>1</v>
          </cell>
          <cell r="L385">
            <v>0</v>
          </cell>
          <cell r="M385">
            <v>10</v>
          </cell>
          <cell r="N385">
            <v>0</v>
          </cell>
          <cell r="O385">
            <v>29</v>
          </cell>
          <cell r="P385">
            <v>0</v>
          </cell>
          <cell r="Q385">
            <v>0</v>
          </cell>
          <cell r="R385">
            <v>0</v>
          </cell>
          <cell r="S385">
            <v>13</v>
          </cell>
          <cell r="AJ385">
            <v>40</v>
          </cell>
          <cell r="AK385">
            <v>15</v>
          </cell>
          <cell r="AL385">
            <v>138</v>
          </cell>
          <cell r="AM385">
            <v>444</v>
          </cell>
          <cell r="AN385">
            <v>125</v>
          </cell>
          <cell r="AO385">
            <v>0</v>
          </cell>
          <cell r="AP385">
            <v>821</v>
          </cell>
          <cell r="AQ385">
            <v>36</v>
          </cell>
          <cell r="AR385">
            <v>1</v>
          </cell>
          <cell r="AS385">
            <v>0</v>
          </cell>
          <cell r="AT385">
            <v>2</v>
          </cell>
          <cell r="AU385">
            <v>3</v>
          </cell>
          <cell r="AV385">
            <v>1</v>
          </cell>
          <cell r="AW385">
            <v>0</v>
          </cell>
          <cell r="AX385">
            <v>18</v>
          </cell>
          <cell r="AY385">
            <v>0</v>
          </cell>
          <cell r="BP385">
            <v>6</v>
          </cell>
          <cell r="BQ385">
            <v>4</v>
          </cell>
          <cell r="BR385">
            <v>90</v>
          </cell>
          <cell r="BS385">
            <v>300</v>
          </cell>
          <cell r="BT385">
            <v>3</v>
          </cell>
          <cell r="BU385">
            <v>0</v>
          </cell>
          <cell r="BV385">
            <v>443</v>
          </cell>
          <cell r="BW385">
            <v>20</v>
          </cell>
          <cell r="BX385">
            <v>0</v>
          </cell>
          <cell r="BY385">
            <v>0</v>
          </cell>
          <cell r="BZ385">
            <v>0</v>
          </cell>
          <cell r="CA385">
            <v>5</v>
          </cell>
          <cell r="CB385">
            <v>2</v>
          </cell>
          <cell r="CC385">
            <v>0</v>
          </cell>
          <cell r="CD385">
            <v>63</v>
          </cell>
          <cell r="CE385">
            <v>4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40</v>
          </cell>
          <cell r="DX385">
            <v>3938</v>
          </cell>
          <cell r="DY385">
            <v>426</v>
          </cell>
          <cell r="EB385">
            <v>1233</v>
          </cell>
          <cell r="EC385">
            <v>123</v>
          </cell>
        </row>
        <row r="386">
          <cell r="B386" t="str">
            <v>Kab. Kepulauan Selayar</v>
          </cell>
          <cell r="C386" t="str">
            <v>Prov. Sulawesi Selatan</v>
          </cell>
          <cell r="D386">
            <v>0</v>
          </cell>
          <cell r="E386">
            <v>0</v>
          </cell>
          <cell r="F386">
            <v>0</v>
          </cell>
          <cell r="G386">
            <v>34</v>
          </cell>
          <cell r="H386">
            <v>0</v>
          </cell>
          <cell r="I386">
            <v>0</v>
          </cell>
          <cell r="J386">
            <v>0</v>
          </cell>
          <cell r="K386">
            <v>21</v>
          </cell>
          <cell r="L386">
            <v>0</v>
          </cell>
          <cell r="M386">
            <v>2</v>
          </cell>
          <cell r="N386">
            <v>0</v>
          </cell>
          <cell r="O386">
            <v>19</v>
          </cell>
          <cell r="P386">
            <v>0</v>
          </cell>
          <cell r="Q386">
            <v>2</v>
          </cell>
          <cell r="R386">
            <v>0</v>
          </cell>
          <cell r="S386">
            <v>34</v>
          </cell>
          <cell r="AJ386">
            <v>31</v>
          </cell>
          <cell r="AK386">
            <v>42</v>
          </cell>
          <cell r="AL386">
            <v>167</v>
          </cell>
          <cell r="AM386">
            <v>362</v>
          </cell>
          <cell r="AN386">
            <v>53</v>
          </cell>
          <cell r="AO386">
            <v>0</v>
          </cell>
          <cell r="AP386">
            <v>423</v>
          </cell>
          <cell r="AQ386">
            <v>41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6</v>
          </cell>
          <cell r="AY386">
            <v>0</v>
          </cell>
          <cell r="BP386">
            <v>2</v>
          </cell>
          <cell r="BQ386">
            <v>13</v>
          </cell>
          <cell r="BR386">
            <v>73</v>
          </cell>
          <cell r="BS386">
            <v>121</v>
          </cell>
          <cell r="BT386">
            <v>1</v>
          </cell>
          <cell r="BU386">
            <v>0</v>
          </cell>
          <cell r="BV386">
            <v>256</v>
          </cell>
          <cell r="BW386">
            <v>4</v>
          </cell>
          <cell r="BX386">
            <v>0</v>
          </cell>
          <cell r="BY386">
            <v>0</v>
          </cell>
          <cell r="BZ386">
            <v>2</v>
          </cell>
          <cell r="CA386">
            <v>8</v>
          </cell>
          <cell r="CB386">
            <v>0</v>
          </cell>
          <cell r="CC386">
            <v>0</v>
          </cell>
          <cell r="CD386">
            <v>9</v>
          </cell>
          <cell r="CE386">
            <v>1</v>
          </cell>
          <cell r="CV386">
            <v>0</v>
          </cell>
          <cell r="CW386">
            <v>0</v>
          </cell>
          <cell r="CX386">
            <v>0</v>
          </cell>
          <cell r="CY386">
            <v>1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1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1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139</v>
          </cell>
          <cell r="DX386">
            <v>1751</v>
          </cell>
          <cell r="DY386">
            <v>130</v>
          </cell>
          <cell r="EB386">
            <v>795</v>
          </cell>
          <cell r="EC386">
            <v>40</v>
          </cell>
        </row>
        <row r="387">
          <cell r="B387" t="str">
            <v>Kab. Luwu</v>
          </cell>
          <cell r="C387" t="str">
            <v>Prov. Sulawesi Selatan</v>
          </cell>
          <cell r="D387">
            <v>0</v>
          </cell>
          <cell r="E387">
            <v>0</v>
          </cell>
          <cell r="F387">
            <v>0</v>
          </cell>
          <cell r="G387">
            <v>1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11</v>
          </cell>
          <cell r="P387">
            <v>0</v>
          </cell>
          <cell r="Q387">
            <v>1</v>
          </cell>
          <cell r="R387">
            <v>0</v>
          </cell>
          <cell r="S387">
            <v>84</v>
          </cell>
          <cell r="AJ387">
            <v>47</v>
          </cell>
          <cell r="AK387">
            <v>19</v>
          </cell>
          <cell r="AL387">
            <v>282</v>
          </cell>
          <cell r="AM387">
            <v>597</v>
          </cell>
          <cell r="AN387">
            <v>134</v>
          </cell>
          <cell r="AO387">
            <v>0</v>
          </cell>
          <cell r="AP387">
            <v>985</v>
          </cell>
          <cell r="AQ387">
            <v>46</v>
          </cell>
          <cell r="AR387">
            <v>1</v>
          </cell>
          <cell r="AS387">
            <v>0</v>
          </cell>
          <cell r="AT387">
            <v>1</v>
          </cell>
          <cell r="AU387">
            <v>3</v>
          </cell>
          <cell r="AV387">
            <v>6</v>
          </cell>
          <cell r="AW387">
            <v>0</v>
          </cell>
          <cell r="AX387">
            <v>57</v>
          </cell>
          <cell r="AY387">
            <v>6</v>
          </cell>
          <cell r="BP387">
            <v>9</v>
          </cell>
          <cell r="BQ387">
            <v>8</v>
          </cell>
          <cell r="BR387">
            <v>138</v>
          </cell>
          <cell r="BS387">
            <v>420</v>
          </cell>
          <cell r="BT387">
            <v>9</v>
          </cell>
          <cell r="BU387">
            <v>0</v>
          </cell>
          <cell r="BV387">
            <v>494</v>
          </cell>
          <cell r="BW387">
            <v>8</v>
          </cell>
          <cell r="BX387">
            <v>0</v>
          </cell>
          <cell r="BY387">
            <v>0</v>
          </cell>
          <cell r="BZ387">
            <v>2</v>
          </cell>
          <cell r="CA387">
            <v>20</v>
          </cell>
          <cell r="CB387">
            <v>9</v>
          </cell>
          <cell r="CC387">
            <v>0</v>
          </cell>
          <cell r="CD387">
            <v>139</v>
          </cell>
          <cell r="CE387">
            <v>24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2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2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27</v>
          </cell>
          <cell r="DX387">
            <v>3639</v>
          </cell>
          <cell r="DY387">
            <v>114</v>
          </cell>
          <cell r="EB387">
            <v>1575</v>
          </cell>
          <cell r="EC387">
            <v>318</v>
          </cell>
        </row>
        <row r="388">
          <cell r="B388" t="str">
            <v>Kab. Luwu Timur</v>
          </cell>
          <cell r="C388" t="str">
            <v>Prov. Sulawesi Selatan</v>
          </cell>
          <cell r="D388">
            <v>0</v>
          </cell>
          <cell r="E388">
            <v>0</v>
          </cell>
          <cell r="F388">
            <v>0</v>
          </cell>
          <cell r="G388">
            <v>19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3</v>
          </cell>
          <cell r="P388">
            <v>0</v>
          </cell>
          <cell r="Q388">
            <v>0</v>
          </cell>
          <cell r="R388">
            <v>0</v>
          </cell>
          <cell r="S388">
            <v>38</v>
          </cell>
          <cell r="AJ388">
            <v>43</v>
          </cell>
          <cell r="AK388">
            <v>24</v>
          </cell>
          <cell r="AL388">
            <v>226</v>
          </cell>
          <cell r="AM388">
            <v>439</v>
          </cell>
          <cell r="AN388">
            <v>24</v>
          </cell>
          <cell r="AO388">
            <v>0</v>
          </cell>
          <cell r="AP388">
            <v>523</v>
          </cell>
          <cell r="AQ388">
            <v>7</v>
          </cell>
          <cell r="AR388">
            <v>0</v>
          </cell>
          <cell r="AS388">
            <v>0</v>
          </cell>
          <cell r="AT388">
            <v>0</v>
          </cell>
          <cell r="AU388">
            <v>1</v>
          </cell>
          <cell r="AV388">
            <v>6</v>
          </cell>
          <cell r="AW388">
            <v>0</v>
          </cell>
          <cell r="AX388">
            <v>72</v>
          </cell>
          <cell r="AY388">
            <v>28</v>
          </cell>
          <cell r="BP388">
            <v>3</v>
          </cell>
          <cell r="BQ388">
            <v>1</v>
          </cell>
          <cell r="BR388">
            <v>119</v>
          </cell>
          <cell r="BS388">
            <v>220</v>
          </cell>
          <cell r="BT388">
            <v>1</v>
          </cell>
          <cell r="BU388">
            <v>0</v>
          </cell>
          <cell r="BV388">
            <v>230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2</v>
          </cell>
          <cell r="CB388">
            <v>8</v>
          </cell>
          <cell r="CC388">
            <v>0</v>
          </cell>
          <cell r="CD388">
            <v>62</v>
          </cell>
          <cell r="CE388">
            <v>12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79</v>
          </cell>
          <cell r="DX388">
            <v>2455</v>
          </cell>
          <cell r="DY388">
            <v>89</v>
          </cell>
          <cell r="EB388">
            <v>928</v>
          </cell>
          <cell r="EC388">
            <v>170</v>
          </cell>
        </row>
        <row r="389">
          <cell r="B389" t="str">
            <v>Kab. Luwu Utara</v>
          </cell>
          <cell r="C389" t="str">
            <v>Prov. Sulawesi Selatan</v>
          </cell>
          <cell r="D389">
            <v>0</v>
          </cell>
          <cell r="E389">
            <v>1</v>
          </cell>
          <cell r="F389">
            <v>0</v>
          </cell>
          <cell r="G389">
            <v>15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1</v>
          </cell>
          <cell r="N389">
            <v>0</v>
          </cell>
          <cell r="O389">
            <v>16</v>
          </cell>
          <cell r="P389">
            <v>0</v>
          </cell>
          <cell r="Q389">
            <v>0</v>
          </cell>
          <cell r="R389">
            <v>0</v>
          </cell>
          <cell r="S389">
            <v>50</v>
          </cell>
          <cell r="AJ389">
            <v>63</v>
          </cell>
          <cell r="AK389">
            <v>17</v>
          </cell>
          <cell r="AL389">
            <v>145</v>
          </cell>
          <cell r="AM389">
            <v>606</v>
          </cell>
          <cell r="AN389">
            <v>160</v>
          </cell>
          <cell r="AO389">
            <v>0</v>
          </cell>
          <cell r="AP389">
            <v>732</v>
          </cell>
          <cell r="AQ389">
            <v>20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3</v>
          </cell>
          <cell r="AW389">
            <v>0</v>
          </cell>
          <cell r="AX389">
            <v>11</v>
          </cell>
          <cell r="AY389">
            <v>0</v>
          </cell>
          <cell r="BP389">
            <v>7</v>
          </cell>
          <cell r="BQ389">
            <v>4</v>
          </cell>
          <cell r="BR389">
            <v>94</v>
          </cell>
          <cell r="BS389">
            <v>369</v>
          </cell>
          <cell r="BT389">
            <v>9</v>
          </cell>
          <cell r="BU389">
            <v>1</v>
          </cell>
          <cell r="BV389">
            <v>536</v>
          </cell>
          <cell r="BW389">
            <v>14</v>
          </cell>
          <cell r="BX389">
            <v>0</v>
          </cell>
          <cell r="BY389">
            <v>0</v>
          </cell>
          <cell r="BZ389">
            <v>0</v>
          </cell>
          <cell r="CA389">
            <v>2</v>
          </cell>
          <cell r="CB389">
            <v>1</v>
          </cell>
          <cell r="CC389">
            <v>0</v>
          </cell>
          <cell r="CD389">
            <v>9</v>
          </cell>
          <cell r="CE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66</v>
          </cell>
          <cell r="DX389">
            <v>3269</v>
          </cell>
          <cell r="DY389">
            <v>76</v>
          </cell>
          <cell r="EB389">
            <v>1344</v>
          </cell>
          <cell r="EC389">
            <v>24</v>
          </cell>
        </row>
        <row r="390">
          <cell r="B390" t="str">
            <v>Kab. Maros</v>
          </cell>
          <cell r="C390" t="str">
            <v>Prov. Sulawesi Selatan</v>
          </cell>
          <cell r="D390">
            <v>0</v>
          </cell>
          <cell r="E390">
            <v>0</v>
          </cell>
          <cell r="F390">
            <v>0</v>
          </cell>
          <cell r="G390">
            <v>30</v>
          </cell>
          <cell r="H390">
            <v>0</v>
          </cell>
          <cell r="I390">
            <v>0</v>
          </cell>
          <cell r="J390">
            <v>0</v>
          </cell>
          <cell r="K390">
            <v>4</v>
          </cell>
          <cell r="L390">
            <v>0</v>
          </cell>
          <cell r="M390">
            <v>3</v>
          </cell>
          <cell r="N390">
            <v>0</v>
          </cell>
          <cell r="O390">
            <v>41</v>
          </cell>
          <cell r="P390">
            <v>0</v>
          </cell>
          <cell r="Q390">
            <v>0</v>
          </cell>
          <cell r="R390">
            <v>0</v>
          </cell>
          <cell r="S390">
            <v>67</v>
          </cell>
          <cell r="AJ390">
            <v>25</v>
          </cell>
          <cell r="AK390">
            <v>14</v>
          </cell>
          <cell r="AL390">
            <v>100</v>
          </cell>
          <cell r="AM390">
            <v>668</v>
          </cell>
          <cell r="AN390">
            <v>40</v>
          </cell>
          <cell r="AO390">
            <v>0</v>
          </cell>
          <cell r="AP390">
            <v>608</v>
          </cell>
          <cell r="AQ390">
            <v>32</v>
          </cell>
          <cell r="AR390">
            <v>0</v>
          </cell>
          <cell r="AS390">
            <v>0</v>
          </cell>
          <cell r="AT390">
            <v>0</v>
          </cell>
          <cell r="AU390">
            <v>22</v>
          </cell>
          <cell r="AV390">
            <v>9</v>
          </cell>
          <cell r="AW390">
            <v>0</v>
          </cell>
          <cell r="AX390">
            <v>97</v>
          </cell>
          <cell r="AY390">
            <v>23</v>
          </cell>
          <cell r="BP390">
            <v>2</v>
          </cell>
          <cell r="BQ390">
            <v>5</v>
          </cell>
          <cell r="BR390">
            <v>65</v>
          </cell>
          <cell r="BS390">
            <v>372</v>
          </cell>
          <cell r="BT390">
            <v>4</v>
          </cell>
          <cell r="BU390">
            <v>1</v>
          </cell>
          <cell r="BV390">
            <v>187</v>
          </cell>
          <cell r="BW390">
            <v>10</v>
          </cell>
          <cell r="BX390">
            <v>0</v>
          </cell>
          <cell r="BY390">
            <v>0</v>
          </cell>
          <cell r="BZ390">
            <v>4</v>
          </cell>
          <cell r="CA390">
            <v>46</v>
          </cell>
          <cell r="CB390">
            <v>6</v>
          </cell>
          <cell r="CC390">
            <v>0</v>
          </cell>
          <cell r="CD390">
            <v>131</v>
          </cell>
          <cell r="CE390">
            <v>32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84</v>
          </cell>
          <cell r="DX390">
            <v>3547</v>
          </cell>
          <cell r="DY390">
            <v>94</v>
          </cell>
          <cell r="EB390">
            <v>1027</v>
          </cell>
          <cell r="EC390">
            <v>420</v>
          </cell>
        </row>
        <row r="391">
          <cell r="B391" t="str">
            <v>Kab. Pangkajene Kepulauan</v>
          </cell>
          <cell r="C391" t="str">
            <v>Prov. Sulawesi Selatan</v>
          </cell>
          <cell r="D391">
            <v>0</v>
          </cell>
          <cell r="E391">
            <v>0</v>
          </cell>
          <cell r="F391">
            <v>0</v>
          </cell>
          <cell r="G391">
            <v>16</v>
          </cell>
          <cell r="H391">
            <v>0</v>
          </cell>
          <cell r="I391">
            <v>0</v>
          </cell>
          <cell r="J391">
            <v>0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O391">
            <v>23</v>
          </cell>
          <cell r="P391">
            <v>0</v>
          </cell>
          <cell r="Q391">
            <v>0</v>
          </cell>
          <cell r="R391">
            <v>0</v>
          </cell>
          <cell r="S391">
            <v>41</v>
          </cell>
          <cell r="AJ391">
            <v>41</v>
          </cell>
          <cell r="AK391">
            <v>27</v>
          </cell>
          <cell r="AL391">
            <v>127</v>
          </cell>
          <cell r="AM391">
            <v>737</v>
          </cell>
          <cell r="AN391">
            <v>84</v>
          </cell>
          <cell r="AO391">
            <v>1</v>
          </cell>
          <cell r="AP391">
            <v>835</v>
          </cell>
          <cell r="AQ391">
            <v>48</v>
          </cell>
          <cell r="AR391">
            <v>0</v>
          </cell>
          <cell r="AS391">
            <v>0</v>
          </cell>
          <cell r="AT391">
            <v>2</v>
          </cell>
          <cell r="AU391">
            <v>1</v>
          </cell>
          <cell r="AV391">
            <v>1</v>
          </cell>
          <cell r="AW391">
            <v>0</v>
          </cell>
          <cell r="AX391">
            <v>36</v>
          </cell>
          <cell r="AY391">
            <v>6</v>
          </cell>
          <cell r="BP391">
            <v>1</v>
          </cell>
          <cell r="BQ391">
            <v>4</v>
          </cell>
          <cell r="BR391">
            <v>178</v>
          </cell>
          <cell r="BS391">
            <v>421</v>
          </cell>
          <cell r="BT391">
            <v>4</v>
          </cell>
          <cell r="BU391">
            <v>1</v>
          </cell>
          <cell r="BV391">
            <v>567</v>
          </cell>
          <cell r="BW391">
            <v>14</v>
          </cell>
          <cell r="BX391">
            <v>0</v>
          </cell>
          <cell r="BY391">
            <v>0</v>
          </cell>
          <cell r="BZ391">
            <v>3</v>
          </cell>
          <cell r="CA391">
            <v>18</v>
          </cell>
          <cell r="CB391">
            <v>1</v>
          </cell>
          <cell r="CC391">
            <v>0</v>
          </cell>
          <cell r="CD391">
            <v>82</v>
          </cell>
          <cell r="CE391">
            <v>24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1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1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1</v>
          </cell>
          <cell r="DT391">
            <v>24</v>
          </cell>
          <cell r="DX391">
            <v>3985</v>
          </cell>
          <cell r="DY391">
            <v>26</v>
          </cell>
          <cell r="EB391">
            <v>1494</v>
          </cell>
          <cell r="EC391">
            <v>174</v>
          </cell>
        </row>
        <row r="392">
          <cell r="B392" t="str">
            <v>Kab. Pinrang</v>
          </cell>
          <cell r="C392" t="str">
            <v>Prov. Sulawesi Selatan</v>
          </cell>
          <cell r="D392">
            <v>0</v>
          </cell>
          <cell r="E392">
            <v>1</v>
          </cell>
          <cell r="F392">
            <v>0</v>
          </cell>
          <cell r="G392">
            <v>8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2</v>
          </cell>
          <cell r="N392">
            <v>0</v>
          </cell>
          <cell r="O392">
            <v>44</v>
          </cell>
          <cell r="P392">
            <v>0</v>
          </cell>
          <cell r="Q392">
            <v>0</v>
          </cell>
          <cell r="R392">
            <v>0</v>
          </cell>
          <cell r="S392">
            <v>85</v>
          </cell>
          <cell r="AJ392">
            <v>21</v>
          </cell>
          <cell r="AK392">
            <v>35</v>
          </cell>
          <cell r="AL392">
            <v>159</v>
          </cell>
          <cell r="AM392">
            <v>656</v>
          </cell>
          <cell r="AN392">
            <v>47</v>
          </cell>
          <cell r="AO392">
            <v>0</v>
          </cell>
          <cell r="AP392">
            <v>845</v>
          </cell>
          <cell r="AQ392">
            <v>46</v>
          </cell>
          <cell r="AR392">
            <v>0</v>
          </cell>
          <cell r="AS392">
            <v>1</v>
          </cell>
          <cell r="AT392">
            <v>0</v>
          </cell>
          <cell r="AU392">
            <v>5</v>
          </cell>
          <cell r="AV392">
            <v>3</v>
          </cell>
          <cell r="AW392">
            <v>0</v>
          </cell>
          <cell r="AX392">
            <v>51</v>
          </cell>
          <cell r="AY392">
            <v>10</v>
          </cell>
          <cell r="BP392">
            <v>3</v>
          </cell>
          <cell r="BQ392">
            <v>7</v>
          </cell>
          <cell r="BR392">
            <v>98</v>
          </cell>
          <cell r="BS392">
            <v>418</v>
          </cell>
          <cell r="BT392">
            <v>2</v>
          </cell>
          <cell r="BU392">
            <v>0</v>
          </cell>
          <cell r="BV392">
            <v>454</v>
          </cell>
          <cell r="BW392">
            <v>18</v>
          </cell>
          <cell r="BX392">
            <v>0</v>
          </cell>
          <cell r="BY392">
            <v>0</v>
          </cell>
          <cell r="BZ392">
            <v>1</v>
          </cell>
          <cell r="CA392">
            <v>9</v>
          </cell>
          <cell r="CB392">
            <v>2</v>
          </cell>
          <cell r="CC392">
            <v>0</v>
          </cell>
          <cell r="CD392">
            <v>19</v>
          </cell>
          <cell r="CE392">
            <v>5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25</v>
          </cell>
          <cell r="DX392">
            <v>4072</v>
          </cell>
          <cell r="DY392">
            <v>197</v>
          </cell>
          <cell r="EB392">
            <v>1331</v>
          </cell>
          <cell r="EC392">
            <v>68</v>
          </cell>
        </row>
        <row r="393">
          <cell r="B393" t="str">
            <v>Kab. Sidenreng Rappang</v>
          </cell>
          <cell r="C393" t="str">
            <v>Prov. Sulawesi Selatan</v>
          </cell>
          <cell r="D393">
            <v>0</v>
          </cell>
          <cell r="E393">
            <v>1</v>
          </cell>
          <cell r="F393">
            <v>0</v>
          </cell>
          <cell r="G393">
            <v>10</v>
          </cell>
          <cell r="H393">
            <v>0</v>
          </cell>
          <cell r="I393">
            <v>0</v>
          </cell>
          <cell r="J393">
            <v>0</v>
          </cell>
          <cell r="K393">
            <v>6</v>
          </cell>
          <cell r="L393">
            <v>0</v>
          </cell>
          <cell r="M393">
            <v>2</v>
          </cell>
          <cell r="N393">
            <v>0</v>
          </cell>
          <cell r="O393">
            <v>43</v>
          </cell>
          <cell r="P393">
            <v>0</v>
          </cell>
          <cell r="Q393">
            <v>1</v>
          </cell>
          <cell r="R393">
            <v>0</v>
          </cell>
          <cell r="S393">
            <v>139</v>
          </cell>
          <cell r="AJ393">
            <v>7</v>
          </cell>
          <cell r="AK393">
            <v>10</v>
          </cell>
          <cell r="AL393">
            <v>109</v>
          </cell>
          <cell r="AM393">
            <v>596</v>
          </cell>
          <cell r="AN393">
            <v>4</v>
          </cell>
          <cell r="AO393">
            <v>0</v>
          </cell>
          <cell r="AP393">
            <v>557</v>
          </cell>
          <cell r="AQ393">
            <v>84</v>
          </cell>
          <cell r="AR393">
            <v>0</v>
          </cell>
          <cell r="AS393">
            <v>0</v>
          </cell>
          <cell r="AT393">
            <v>0</v>
          </cell>
          <cell r="AU393">
            <v>1</v>
          </cell>
          <cell r="AV393">
            <v>1</v>
          </cell>
          <cell r="AW393">
            <v>0</v>
          </cell>
          <cell r="AX393">
            <v>32</v>
          </cell>
          <cell r="AY393">
            <v>0</v>
          </cell>
          <cell r="BP393">
            <v>1</v>
          </cell>
          <cell r="BQ393">
            <v>2</v>
          </cell>
          <cell r="BR393">
            <v>61</v>
          </cell>
          <cell r="BS393">
            <v>408</v>
          </cell>
          <cell r="BT393">
            <v>1</v>
          </cell>
          <cell r="BU393">
            <v>0</v>
          </cell>
          <cell r="BV393">
            <v>180</v>
          </cell>
          <cell r="BW393">
            <v>17</v>
          </cell>
          <cell r="BX393">
            <v>0</v>
          </cell>
          <cell r="BY393">
            <v>0</v>
          </cell>
          <cell r="BZ393">
            <v>2</v>
          </cell>
          <cell r="CA393">
            <v>13</v>
          </cell>
          <cell r="CB393">
            <v>0</v>
          </cell>
          <cell r="CC393">
            <v>0</v>
          </cell>
          <cell r="CD393">
            <v>21</v>
          </cell>
          <cell r="CE393">
            <v>8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26</v>
          </cell>
          <cell r="DX393">
            <v>3025</v>
          </cell>
          <cell r="DY393">
            <v>67</v>
          </cell>
          <cell r="EB393">
            <v>933</v>
          </cell>
          <cell r="EC393">
            <v>80</v>
          </cell>
        </row>
        <row r="394">
          <cell r="B394" t="str">
            <v>Kab. Sinjai</v>
          </cell>
          <cell r="C394" t="str">
            <v>Prov. Sulawesi Selatan</v>
          </cell>
          <cell r="D394">
            <v>0</v>
          </cell>
          <cell r="E394">
            <v>1</v>
          </cell>
          <cell r="F394">
            <v>0</v>
          </cell>
          <cell r="G394">
            <v>8</v>
          </cell>
          <cell r="H394">
            <v>0</v>
          </cell>
          <cell r="I394">
            <v>0</v>
          </cell>
          <cell r="J394">
            <v>0</v>
          </cell>
          <cell r="K394">
            <v>3</v>
          </cell>
          <cell r="L394">
            <v>0</v>
          </cell>
          <cell r="M394">
            <v>5</v>
          </cell>
          <cell r="N394">
            <v>0</v>
          </cell>
          <cell r="O394">
            <v>45</v>
          </cell>
          <cell r="P394">
            <v>0</v>
          </cell>
          <cell r="Q394">
            <v>1</v>
          </cell>
          <cell r="R394">
            <v>0</v>
          </cell>
          <cell r="S394">
            <v>54</v>
          </cell>
          <cell r="AJ394">
            <v>18</v>
          </cell>
          <cell r="AK394">
            <v>44</v>
          </cell>
          <cell r="AL394">
            <v>174</v>
          </cell>
          <cell r="AM394">
            <v>628</v>
          </cell>
          <cell r="AN394">
            <v>19</v>
          </cell>
          <cell r="AO394">
            <v>1</v>
          </cell>
          <cell r="AP394">
            <v>616</v>
          </cell>
          <cell r="AQ394">
            <v>16</v>
          </cell>
          <cell r="AR394">
            <v>0</v>
          </cell>
          <cell r="AS394">
            <v>0</v>
          </cell>
          <cell r="AT394">
            <v>0</v>
          </cell>
          <cell r="AU394">
            <v>1</v>
          </cell>
          <cell r="AV394">
            <v>2</v>
          </cell>
          <cell r="AW394">
            <v>0</v>
          </cell>
          <cell r="AX394">
            <v>37</v>
          </cell>
          <cell r="AY394">
            <v>0</v>
          </cell>
          <cell r="BP394">
            <v>2</v>
          </cell>
          <cell r="BQ394">
            <v>3</v>
          </cell>
          <cell r="BR394">
            <v>55</v>
          </cell>
          <cell r="BS394">
            <v>320</v>
          </cell>
          <cell r="BT394">
            <v>0</v>
          </cell>
          <cell r="BU394">
            <v>0</v>
          </cell>
          <cell r="BV394">
            <v>272</v>
          </cell>
          <cell r="BW394">
            <v>14</v>
          </cell>
          <cell r="BX394">
            <v>0</v>
          </cell>
          <cell r="BY394">
            <v>0</v>
          </cell>
          <cell r="BZ394">
            <v>1</v>
          </cell>
          <cell r="CA394">
            <v>2</v>
          </cell>
          <cell r="CB394">
            <v>0</v>
          </cell>
          <cell r="CC394">
            <v>0</v>
          </cell>
          <cell r="CD394">
            <v>10</v>
          </cell>
          <cell r="CE394">
            <v>1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49</v>
          </cell>
          <cell r="DX394">
            <v>2948</v>
          </cell>
          <cell r="DY394">
            <v>52</v>
          </cell>
          <cell r="EB394">
            <v>857</v>
          </cell>
          <cell r="EC394">
            <v>25</v>
          </cell>
        </row>
        <row r="395">
          <cell r="B395" t="str">
            <v>Kab. Soppeng</v>
          </cell>
          <cell r="C395" t="str">
            <v>Prov. Sulawesi Selatan</v>
          </cell>
          <cell r="D395">
            <v>0</v>
          </cell>
          <cell r="E395">
            <v>2</v>
          </cell>
          <cell r="F395">
            <v>0</v>
          </cell>
          <cell r="G395">
            <v>28</v>
          </cell>
          <cell r="H395">
            <v>0</v>
          </cell>
          <cell r="I395">
            <v>0</v>
          </cell>
          <cell r="J395">
            <v>0</v>
          </cell>
          <cell r="K395">
            <v>17</v>
          </cell>
          <cell r="L395">
            <v>0</v>
          </cell>
          <cell r="M395">
            <v>4</v>
          </cell>
          <cell r="N395">
            <v>0</v>
          </cell>
          <cell r="O395">
            <v>41</v>
          </cell>
          <cell r="P395">
            <v>0</v>
          </cell>
          <cell r="Q395">
            <v>1</v>
          </cell>
          <cell r="R395">
            <v>0</v>
          </cell>
          <cell r="S395">
            <v>41</v>
          </cell>
          <cell r="AJ395">
            <v>24</v>
          </cell>
          <cell r="AK395">
            <v>51</v>
          </cell>
          <cell r="AL395">
            <v>214</v>
          </cell>
          <cell r="AM395">
            <v>650</v>
          </cell>
          <cell r="AN395">
            <v>36</v>
          </cell>
          <cell r="AO395">
            <v>0</v>
          </cell>
          <cell r="AP395">
            <v>588</v>
          </cell>
          <cell r="AQ395">
            <v>10</v>
          </cell>
          <cell r="AR395">
            <v>0</v>
          </cell>
          <cell r="AS395">
            <v>0</v>
          </cell>
          <cell r="AT395">
            <v>0</v>
          </cell>
          <cell r="AU395">
            <v>1</v>
          </cell>
          <cell r="AV395">
            <v>0</v>
          </cell>
          <cell r="AW395">
            <v>0</v>
          </cell>
          <cell r="AX395">
            <v>3</v>
          </cell>
          <cell r="AY395">
            <v>2</v>
          </cell>
          <cell r="BP395">
            <v>4</v>
          </cell>
          <cell r="BQ395">
            <v>2</v>
          </cell>
          <cell r="BR395">
            <v>29</v>
          </cell>
          <cell r="BS395">
            <v>314</v>
          </cell>
          <cell r="BT395">
            <v>1</v>
          </cell>
          <cell r="BU395">
            <v>0</v>
          </cell>
          <cell r="BV395">
            <v>115</v>
          </cell>
          <cell r="BW395">
            <v>3</v>
          </cell>
          <cell r="BX395">
            <v>0</v>
          </cell>
          <cell r="BY395">
            <v>1</v>
          </cell>
          <cell r="BZ395">
            <v>4</v>
          </cell>
          <cell r="CA395">
            <v>38</v>
          </cell>
          <cell r="CB395">
            <v>0</v>
          </cell>
          <cell r="CC395">
            <v>0</v>
          </cell>
          <cell r="CD395">
            <v>18</v>
          </cell>
          <cell r="CE395">
            <v>4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98</v>
          </cell>
          <cell r="DX395">
            <v>2879</v>
          </cell>
          <cell r="DY395">
            <v>107</v>
          </cell>
          <cell r="EB395">
            <v>621</v>
          </cell>
          <cell r="EC395">
            <v>104</v>
          </cell>
        </row>
        <row r="396">
          <cell r="B396" t="str">
            <v>Kab. Takalar</v>
          </cell>
          <cell r="C396" t="str">
            <v>Prov. Sulawesi Selatan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2</v>
          </cell>
          <cell r="N396">
            <v>0</v>
          </cell>
          <cell r="O396">
            <v>20</v>
          </cell>
          <cell r="P396">
            <v>0</v>
          </cell>
          <cell r="Q396">
            <v>0</v>
          </cell>
          <cell r="R396">
            <v>0</v>
          </cell>
          <cell r="S396">
            <v>75</v>
          </cell>
          <cell r="AJ396">
            <v>34</v>
          </cell>
          <cell r="AK396">
            <v>76</v>
          </cell>
          <cell r="AL396">
            <v>94</v>
          </cell>
          <cell r="AM396">
            <v>425</v>
          </cell>
          <cell r="AN396">
            <v>72</v>
          </cell>
          <cell r="AO396">
            <v>0</v>
          </cell>
          <cell r="AP396">
            <v>739</v>
          </cell>
          <cell r="AQ396">
            <v>35</v>
          </cell>
          <cell r="AR396">
            <v>0</v>
          </cell>
          <cell r="AS396">
            <v>1</v>
          </cell>
          <cell r="AT396">
            <v>0</v>
          </cell>
          <cell r="AU396">
            <v>0</v>
          </cell>
          <cell r="AV396">
            <v>1</v>
          </cell>
          <cell r="AW396">
            <v>0</v>
          </cell>
          <cell r="AX396">
            <v>22</v>
          </cell>
          <cell r="AY396">
            <v>2</v>
          </cell>
          <cell r="BP396">
            <v>5</v>
          </cell>
          <cell r="BQ396">
            <v>6</v>
          </cell>
          <cell r="BR396">
            <v>51</v>
          </cell>
          <cell r="BS396">
            <v>339</v>
          </cell>
          <cell r="BT396">
            <v>4</v>
          </cell>
          <cell r="BU396">
            <v>0</v>
          </cell>
          <cell r="BV396">
            <v>285</v>
          </cell>
          <cell r="BW396">
            <v>15</v>
          </cell>
          <cell r="BX396">
            <v>1</v>
          </cell>
          <cell r="BY396">
            <v>1</v>
          </cell>
          <cell r="BZ396">
            <v>2</v>
          </cell>
          <cell r="CA396">
            <v>11</v>
          </cell>
          <cell r="CB396">
            <v>0</v>
          </cell>
          <cell r="CC396">
            <v>0</v>
          </cell>
          <cell r="CD396">
            <v>43</v>
          </cell>
          <cell r="CE396">
            <v>4</v>
          </cell>
          <cell r="CV396">
            <v>0</v>
          </cell>
          <cell r="CW396">
            <v>0</v>
          </cell>
          <cell r="CX396">
            <v>0</v>
          </cell>
          <cell r="CY396">
            <v>1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2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2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1</v>
          </cell>
          <cell r="DX396">
            <v>3080</v>
          </cell>
          <cell r="DY396">
            <v>77</v>
          </cell>
          <cell r="EB396">
            <v>1053</v>
          </cell>
          <cell r="EC396">
            <v>98</v>
          </cell>
        </row>
        <row r="397">
          <cell r="B397" t="str">
            <v>Kab. Tana Toraja</v>
          </cell>
          <cell r="C397" t="str">
            <v>Prov. Sulawesi Selatan</v>
          </cell>
          <cell r="D397">
            <v>0</v>
          </cell>
          <cell r="E397">
            <v>0</v>
          </cell>
          <cell r="F397">
            <v>0</v>
          </cell>
          <cell r="G397">
            <v>2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5</v>
          </cell>
          <cell r="N397">
            <v>0</v>
          </cell>
          <cell r="O397">
            <v>18</v>
          </cell>
          <cell r="P397">
            <v>0</v>
          </cell>
          <cell r="Q397">
            <v>0</v>
          </cell>
          <cell r="R397">
            <v>0</v>
          </cell>
          <cell r="S397">
            <v>25</v>
          </cell>
          <cell r="AJ397">
            <v>27</v>
          </cell>
          <cell r="AK397">
            <v>42</v>
          </cell>
          <cell r="AL397">
            <v>266</v>
          </cell>
          <cell r="AM397">
            <v>571</v>
          </cell>
          <cell r="AN397">
            <v>50</v>
          </cell>
          <cell r="AO397">
            <v>0</v>
          </cell>
          <cell r="AP397">
            <v>511</v>
          </cell>
          <cell r="AQ397">
            <v>13</v>
          </cell>
          <cell r="AR397">
            <v>0</v>
          </cell>
          <cell r="AS397">
            <v>0</v>
          </cell>
          <cell r="AT397">
            <v>2</v>
          </cell>
          <cell r="AU397">
            <v>8</v>
          </cell>
          <cell r="AV397">
            <v>4</v>
          </cell>
          <cell r="AW397">
            <v>0</v>
          </cell>
          <cell r="AX397">
            <v>27</v>
          </cell>
          <cell r="AY397">
            <v>7</v>
          </cell>
          <cell r="BP397">
            <v>8</v>
          </cell>
          <cell r="BQ397">
            <v>4</v>
          </cell>
          <cell r="BR397">
            <v>125</v>
          </cell>
          <cell r="BS397">
            <v>297</v>
          </cell>
          <cell r="BT397">
            <v>18</v>
          </cell>
          <cell r="BU397">
            <v>0</v>
          </cell>
          <cell r="BV397">
            <v>255</v>
          </cell>
          <cell r="BW397">
            <v>3</v>
          </cell>
          <cell r="BX397">
            <v>4</v>
          </cell>
          <cell r="BY397">
            <v>2</v>
          </cell>
          <cell r="BZ397">
            <v>9</v>
          </cell>
          <cell r="CA397">
            <v>56</v>
          </cell>
          <cell r="CB397">
            <v>9</v>
          </cell>
          <cell r="CC397">
            <v>0</v>
          </cell>
          <cell r="CD397">
            <v>71</v>
          </cell>
          <cell r="CE397">
            <v>25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4</v>
          </cell>
          <cell r="DX397">
            <v>2748</v>
          </cell>
          <cell r="DY397">
            <v>56</v>
          </cell>
          <cell r="EB397">
            <v>1135</v>
          </cell>
          <cell r="EC397">
            <v>322</v>
          </cell>
        </row>
        <row r="398">
          <cell r="B398" t="str">
            <v>Kab. Toraja Utara</v>
          </cell>
          <cell r="C398" t="str">
            <v>Prov. Sulawesi Selatan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3</v>
          </cell>
          <cell r="N398">
            <v>0</v>
          </cell>
          <cell r="O398">
            <v>7</v>
          </cell>
          <cell r="P398">
            <v>0</v>
          </cell>
          <cell r="Q398">
            <v>1</v>
          </cell>
          <cell r="R398">
            <v>0</v>
          </cell>
          <cell r="S398">
            <v>5</v>
          </cell>
          <cell r="AJ398">
            <v>13</v>
          </cell>
          <cell r="AK398">
            <v>29</v>
          </cell>
          <cell r="AL398">
            <v>203</v>
          </cell>
          <cell r="AM398">
            <v>481</v>
          </cell>
          <cell r="AN398">
            <v>16</v>
          </cell>
          <cell r="AO398">
            <v>0</v>
          </cell>
          <cell r="AP398">
            <v>549</v>
          </cell>
          <cell r="AQ398">
            <v>78</v>
          </cell>
          <cell r="AR398">
            <v>0</v>
          </cell>
          <cell r="AS398">
            <v>0</v>
          </cell>
          <cell r="AT398">
            <v>2</v>
          </cell>
          <cell r="AU398">
            <v>23</v>
          </cell>
          <cell r="AV398">
            <v>0</v>
          </cell>
          <cell r="AW398">
            <v>0</v>
          </cell>
          <cell r="AX398">
            <v>60</v>
          </cell>
          <cell r="AY398">
            <v>6</v>
          </cell>
          <cell r="BP398">
            <v>4</v>
          </cell>
          <cell r="BQ398">
            <v>1</v>
          </cell>
          <cell r="BR398">
            <v>97</v>
          </cell>
          <cell r="BS398">
            <v>352</v>
          </cell>
          <cell r="BT398">
            <v>8</v>
          </cell>
          <cell r="BU398">
            <v>0</v>
          </cell>
          <cell r="BV398">
            <v>409</v>
          </cell>
          <cell r="BW398">
            <v>44</v>
          </cell>
          <cell r="BX398">
            <v>0</v>
          </cell>
          <cell r="BY398">
            <v>1</v>
          </cell>
          <cell r="BZ398">
            <v>4</v>
          </cell>
          <cell r="CA398">
            <v>21</v>
          </cell>
          <cell r="CB398">
            <v>0</v>
          </cell>
          <cell r="CC398">
            <v>0</v>
          </cell>
          <cell r="CD398">
            <v>80</v>
          </cell>
          <cell r="CE398">
            <v>9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X398">
            <v>2649</v>
          </cell>
          <cell r="DY398">
            <v>282</v>
          </cell>
          <cell r="EB398">
            <v>1321</v>
          </cell>
          <cell r="EC398">
            <v>179</v>
          </cell>
        </row>
        <row r="399">
          <cell r="B399" t="str">
            <v>Kab. Wajo</v>
          </cell>
          <cell r="C399" t="str">
            <v>Prov. Sulawesi Selatan</v>
          </cell>
          <cell r="D399">
            <v>0</v>
          </cell>
          <cell r="E399">
            <v>0</v>
          </cell>
          <cell r="F399">
            <v>0</v>
          </cell>
          <cell r="G399">
            <v>10</v>
          </cell>
          <cell r="H399">
            <v>0</v>
          </cell>
          <cell r="I399">
            <v>0</v>
          </cell>
          <cell r="J399">
            <v>0</v>
          </cell>
          <cell r="K399">
            <v>1</v>
          </cell>
          <cell r="L399">
            <v>0</v>
          </cell>
          <cell r="M399">
            <v>11</v>
          </cell>
          <cell r="N399">
            <v>0</v>
          </cell>
          <cell r="O399">
            <v>112</v>
          </cell>
          <cell r="P399">
            <v>0</v>
          </cell>
          <cell r="Q399">
            <v>0</v>
          </cell>
          <cell r="R399">
            <v>0</v>
          </cell>
          <cell r="S399">
            <v>152</v>
          </cell>
          <cell r="AJ399">
            <v>13</v>
          </cell>
          <cell r="AK399">
            <v>22</v>
          </cell>
          <cell r="AL399">
            <v>169</v>
          </cell>
          <cell r="AM399">
            <v>666</v>
          </cell>
          <cell r="AN399">
            <v>38</v>
          </cell>
          <cell r="AO399">
            <v>0</v>
          </cell>
          <cell r="AP399">
            <v>766</v>
          </cell>
          <cell r="AQ399">
            <v>169</v>
          </cell>
          <cell r="AR399">
            <v>1</v>
          </cell>
          <cell r="AS399">
            <v>1</v>
          </cell>
          <cell r="AT399">
            <v>4</v>
          </cell>
          <cell r="AU399">
            <v>19</v>
          </cell>
          <cell r="AV399">
            <v>3</v>
          </cell>
          <cell r="AW399">
            <v>0</v>
          </cell>
          <cell r="AX399">
            <v>28</v>
          </cell>
          <cell r="AY399">
            <v>11</v>
          </cell>
          <cell r="BP399">
            <v>2</v>
          </cell>
          <cell r="BQ399">
            <v>6</v>
          </cell>
          <cell r="BR399">
            <v>114</v>
          </cell>
          <cell r="BS399">
            <v>300</v>
          </cell>
          <cell r="BT399">
            <v>7</v>
          </cell>
          <cell r="BU399">
            <v>1</v>
          </cell>
          <cell r="BV399">
            <v>270</v>
          </cell>
          <cell r="BW399">
            <v>37</v>
          </cell>
          <cell r="BX399">
            <v>0</v>
          </cell>
          <cell r="BY399">
            <v>0</v>
          </cell>
          <cell r="BZ399">
            <v>0</v>
          </cell>
          <cell r="CA399">
            <v>2</v>
          </cell>
          <cell r="CB399">
            <v>1</v>
          </cell>
          <cell r="CC399">
            <v>0</v>
          </cell>
          <cell r="CD399">
            <v>19</v>
          </cell>
          <cell r="CE399">
            <v>1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33</v>
          </cell>
          <cell r="DX399">
            <v>4522</v>
          </cell>
          <cell r="DY399">
            <v>919</v>
          </cell>
          <cell r="EB399">
            <v>1219</v>
          </cell>
          <cell r="EC399">
            <v>59</v>
          </cell>
        </row>
        <row r="400">
          <cell r="B400" t="str">
            <v>Kota Makassar</v>
          </cell>
          <cell r="C400" t="str">
            <v>Prov. Sulawesi Selatan</v>
          </cell>
          <cell r="D400">
            <v>0</v>
          </cell>
          <cell r="E400">
            <v>0</v>
          </cell>
          <cell r="F400">
            <v>0</v>
          </cell>
          <cell r="G400">
            <v>4</v>
          </cell>
          <cell r="H400">
            <v>0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24</v>
          </cell>
          <cell r="N400">
            <v>0</v>
          </cell>
          <cell r="O400">
            <v>83</v>
          </cell>
          <cell r="P400">
            <v>0</v>
          </cell>
          <cell r="Q400">
            <v>11</v>
          </cell>
          <cell r="R400">
            <v>0</v>
          </cell>
          <cell r="S400">
            <v>343</v>
          </cell>
          <cell r="AJ400">
            <v>29</v>
          </cell>
          <cell r="AK400">
            <v>44</v>
          </cell>
          <cell r="AL400">
            <v>354</v>
          </cell>
          <cell r="AM400">
            <v>1300</v>
          </cell>
          <cell r="AN400">
            <v>77</v>
          </cell>
          <cell r="AO400">
            <v>0</v>
          </cell>
          <cell r="AP400">
            <v>1778</v>
          </cell>
          <cell r="AQ400">
            <v>33</v>
          </cell>
          <cell r="AR400">
            <v>3</v>
          </cell>
          <cell r="AS400">
            <v>1</v>
          </cell>
          <cell r="AT400">
            <v>1</v>
          </cell>
          <cell r="AU400">
            <v>31</v>
          </cell>
          <cell r="AV400">
            <v>67</v>
          </cell>
          <cell r="AW400">
            <v>0</v>
          </cell>
          <cell r="AX400">
            <v>1175</v>
          </cell>
          <cell r="AY400">
            <v>210</v>
          </cell>
          <cell r="BP400">
            <v>4</v>
          </cell>
          <cell r="BQ400">
            <v>20</v>
          </cell>
          <cell r="BR400">
            <v>112</v>
          </cell>
          <cell r="BS400">
            <v>996</v>
          </cell>
          <cell r="BT400">
            <v>6</v>
          </cell>
          <cell r="BU400">
            <v>0</v>
          </cell>
          <cell r="BV400">
            <v>402</v>
          </cell>
          <cell r="BW400">
            <v>25</v>
          </cell>
          <cell r="BX400">
            <v>2</v>
          </cell>
          <cell r="BY400">
            <v>5</v>
          </cell>
          <cell r="BZ400">
            <v>10</v>
          </cell>
          <cell r="CA400">
            <v>114</v>
          </cell>
          <cell r="CB400">
            <v>26</v>
          </cell>
          <cell r="CC400">
            <v>5</v>
          </cell>
          <cell r="CD400">
            <v>1084</v>
          </cell>
          <cell r="CE400">
            <v>297</v>
          </cell>
          <cell r="CV400">
            <v>0</v>
          </cell>
          <cell r="CW400">
            <v>0</v>
          </cell>
          <cell r="CX400">
            <v>0</v>
          </cell>
          <cell r="CY400">
            <v>3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3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3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13</v>
          </cell>
          <cell r="DX400">
            <v>8479</v>
          </cell>
          <cell r="DY400">
            <v>62</v>
          </cell>
          <cell r="EB400">
            <v>2655</v>
          </cell>
          <cell r="EC400">
            <v>2576</v>
          </cell>
        </row>
        <row r="401">
          <cell r="B401" t="str">
            <v>Kota Palopo</v>
          </cell>
          <cell r="C401" t="str">
            <v>Prov. Sulawesi Selatan</v>
          </cell>
          <cell r="D401">
            <v>0</v>
          </cell>
          <cell r="E401">
            <v>0</v>
          </cell>
          <cell r="F401">
            <v>0</v>
          </cell>
          <cell r="G401">
            <v>2</v>
          </cell>
          <cell r="H401">
            <v>0</v>
          </cell>
          <cell r="I401">
            <v>0</v>
          </cell>
          <cell r="J401">
            <v>0</v>
          </cell>
          <cell r="K401">
            <v>4</v>
          </cell>
          <cell r="L401">
            <v>0</v>
          </cell>
          <cell r="M401">
            <v>0</v>
          </cell>
          <cell r="N401">
            <v>0</v>
          </cell>
          <cell r="O401">
            <v>15</v>
          </cell>
          <cell r="P401">
            <v>0</v>
          </cell>
          <cell r="Q401">
            <v>2</v>
          </cell>
          <cell r="R401">
            <v>0</v>
          </cell>
          <cell r="S401">
            <v>30</v>
          </cell>
          <cell r="AJ401">
            <v>9</v>
          </cell>
          <cell r="AK401">
            <v>9</v>
          </cell>
          <cell r="AL401">
            <v>92</v>
          </cell>
          <cell r="AM401">
            <v>328</v>
          </cell>
          <cell r="AN401">
            <v>18</v>
          </cell>
          <cell r="AO401">
            <v>0</v>
          </cell>
          <cell r="AP401">
            <v>153</v>
          </cell>
          <cell r="AQ401">
            <v>41</v>
          </cell>
          <cell r="AR401">
            <v>2</v>
          </cell>
          <cell r="AS401">
            <v>1</v>
          </cell>
          <cell r="AT401">
            <v>2</v>
          </cell>
          <cell r="AU401">
            <v>19</v>
          </cell>
          <cell r="AV401">
            <v>1</v>
          </cell>
          <cell r="AW401">
            <v>0</v>
          </cell>
          <cell r="AX401">
            <v>115</v>
          </cell>
          <cell r="AY401">
            <v>13</v>
          </cell>
          <cell r="BP401">
            <v>3</v>
          </cell>
          <cell r="BQ401">
            <v>4</v>
          </cell>
          <cell r="BR401">
            <v>43</v>
          </cell>
          <cell r="BS401">
            <v>254</v>
          </cell>
          <cell r="BT401">
            <v>2</v>
          </cell>
          <cell r="BU401">
            <v>0</v>
          </cell>
          <cell r="BV401">
            <v>70</v>
          </cell>
          <cell r="BW401">
            <v>7</v>
          </cell>
          <cell r="BX401">
            <v>1</v>
          </cell>
          <cell r="BY401">
            <v>3</v>
          </cell>
          <cell r="BZ401">
            <v>7</v>
          </cell>
          <cell r="CA401">
            <v>28</v>
          </cell>
          <cell r="CB401">
            <v>1</v>
          </cell>
          <cell r="CC401">
            <v>0</v>
          </cell>
          <cell r="CD401">
            <v>66</v>
          </cell>
          <cell r="CE401">
            <v>3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18</v>
          </cell>
          <cell r="DX401">
            <v>1185</v>
          </cell>
          <cell r="DY401">
            <v>56</v>
          </cell>
          <cell r="EB401">
            <v>550</v>
          </cell>
          <cell r="EC401">
            <v>145</v>
          </cell>
        </row>
        <row r="402">
          <cell r="B402" t="str">
            <v>Kota Parepare</v>
          </cell>
          <cell r="C402" t="str">
            <v>Prov. Sulawesi Selatan</v>
          </cell>
          <cell r="D402">
            <v>0</v>
          </cell>
          <cell r="E402">
            <v>0</v>
          </cell>
          <cell r="F402">
            <v>0</v>
          </cell>
          <cell r="G402">
            <v>9</v>
          </cell>
          <cell r="H402">
            <v>0</v>
          </cell>
          <cell r="I402">
            <v>0</v>
          </cell>
          <cell r="J402">
            <v>0</v>
          </cell>
          <cell r="K402">
            <v>3</v>
          </cell>
          <cell r="L402">
            <v>0</v>
          </cell>
          <cell r="M402">
            <v>4</v>
          </cell>
          <cell r="N402">
            <v>0</v>
          </cell>
          <cell r="O402">
            <v>49</v>
          </cell>
          <cell r="P402">
            <v>0</v>
          </cell>
          <cell r="Q402">
            <v>0</v>
          </cell>
          <cell r="R402">
            <v>0</v>
          </cell>
          <cell r="S402">
            <v>72</v>
          </cell>
          <cell r="AJ402">
            <v>11</v>
          </cell>
          <cell r="AK402">
            <v>27</v>
          </cell>
          <cell r="AL402">
            <v>163</v>
          </cell>
          <cell r="AM402">
            <v>443</v>
          </cell>
          <cell r="AN402">
            <v>14</v>
          </cell>
          <cell r="AO402">
            <v>1</v>
          </cell>
          <cell r="AP402">
            <v>226</v>
          </cell>
          <cell r="AQ402">
            <v>19</v>
          </cell>
          <cell r="AR402">
            <v>0</v>
          </cell>
          <cell r="AS402">
            <v>4</v>
          </cell>
          <cell r="AT402">
            <v>4</v>
          </cell>
          <cell r="AU402">
            <v>21</v>
          </cell>
          <cell r="AV402">
            <v>2</v>
          </cell>
          <cell r="AW402">
            <v>0</v>
          </cell>
          <cell r="AX402">
            <v>41</v>
          </cell>
          <cell r="AY402">
            <v>6</v>
          </cell>
          <cell r="BP402">
            <v>2</v>
          </cell>
          <cell r="BQ402">
            <v>4</v>
          </cell>
          <cell r="BR402">
            <v>44</v>
          </cell>
          <cell r="BS402">
            <v>291</v>
          </cell>
          <cell r="BT402">
            <v>0</v>
          </cell>
          <cell r="BU402">
            <v>0</v>
          </cell>
          <cell r="BV402">
            <v>66</v>
          </cell>
          <cell r="BW402">
            <v>5</v>
          </cell>
          <cell r="BX402">
            <v>0</v>
          </cell>
          <cell r="BY402">
            <v>1</v>
          </cell>
          <cell r="BZ402">
            <v>9</v>
          </cell>
          <cell r="CA402">
            <v>39</v>
          </cell>
          <cell r="CB402">
            <v>1</v>
          </cell>
          <cell r="CC402">
            <v>0</v>
          </cell>
          <cell r="CD402">
            <v>26</v>
          </cell>
          <cell r="CE402">
            <v>10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1</v>
          </cell>
          <cell r="DD402">
            <v>0</v>
          </cell>
          <cell r="DE402">
            <v>0</v>
          </cell>
          <cell r="DF402">
            <v>0</v>
          </cell>
          <cell r="DG402">
            <v>1</v>
          </cell>
          <cell r="DH402">
            <v>0</v>
          </cell>
          <cell r="DI402">
            <v>0</v>
          </cell>
          <cell r="DJ402">
            <v>0</v>
          </cell>
          <cell r="DK402">
            <v>2</v>
          </cell>
          <cell r="DL402">
            <v>0</v>
          </cell>
          <cell r="DM402">
            <v>0</v>
          </cell>
          <cell r="DN402">
            <v>0</v>
          </cell>
          <cell r="DO402">
            <v>1</v>
          </cell>
          <cell r="DP402">
            <v>0</v>
          </cell>
          <cell r="DQ402">
            <v>0</v>
          </cell>
          <cell r="DR402">
            <v>0</v>
          </cell>
          <cell r="DS402">
            <v>2</v>
          </cell>
          <cell r="DT402">
            <v>23</v>
          </cell>
          <cell r="DX402">
            <v>1243</v>
          </cell>
          <cell r="DY402">
            <v>203</v>
          </cell>
          <cell r="EB402">
            <v>485</v>
          </cell>
          <cell r="EC402">
            <v>129</v>
          </cell>
        </row>
        <row r="403">
          <cell r="B403" t="str">
            <v>Kab. Banggai</v>
          </cell>
          <cell r="C403" t="str">
            <v>Prov. Sulawesi Tengah</v>
          </cell>
          <cell r="D403">
            <v>0</v>
          </cell>
          <cell r="E403">
            <v>0</v>
          </cell>
          <cell r="F403">
            <v>0</v>
          </cell>
          <cell r="G403">
            <v>3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9</v>
          </cell>
          <cell r="N403">
            <v>0</v>
          </cell>
          <cell r="O403">
            <v>63</v>
          </cell>
          <cell r="P403">
            <v>0</v>
          </cell>
          <cell r="Q403">
            <v>2</v>
          </cell>
          <cell r="R403">
            <v>0</v>
          </cell>
          <cell r="S403">
            <v>6</v>
          </cell>
          <cell r="AJ403">
            <v>118</v>
          </cell>
          <cell r="AK403">
            <v>58</v>
          </cell>
          <cell r="AL403">
            <v>179</v>
          </cell>
          <cell r="AM403">
            <v>507</v>
          </cell>
          <cell r="AN403">
            <v>155</v>
          </cell>
          <cell r="AO403">
            <v>1</v>
          </cell>
          <cell r="AP403">
            <v>586</v>
          </cell>
          <cell r="AQ403">
            <v>4</v>
          </cell>
          <cell r="AR403">
            <v>1</v>
          </cell>
          <cell r="AS403">
            <v>3</v>
          </cell>
          <cell r="AT403">
            <v>1</v>
          </cell>
          <cell r="AU403">
            <v>22</v>
          </cell>
          <cell r="AV403">
            <v>19</v>
          </cell>
          <cell r="AW403">
            <v>0</v>
          </cell>
          <cell r="AX403">
            <v>45</v>
          </cell>
          <cell r="AY403">
            <v>1</v>
          </cell>
          <cell r="BP403">
            <v>9</v>
          </cell>
          <cell r="BQ403">
            <v>2</v>
          </cell>
          <cell r="BR403">
            <v>116</v>
          </cell>
          <cell r="BS403">
            <v>293</v>
          </cell>
          <cell r="BT403">
            <v>8</v>
          </cell>
          <cell r="BU403">
            <v>0</v>
          </cell>
          <cell r="BV403">
            <v>438</v>
          </cell>
          <cell r="BW403">
            <v>1</v>
          </cell>
          <cell r="BX403">
            <v>1</v>
          </cell>
          <cell r="BY403">
            <v>1</v>
          </cell>
          <cell r="BZ403">
            <v>14</v>
          </cell>
          <cell r="CA403">
            <v>16</v>
          </cell>
          <cell r="CB403">
            <v>10</v>
          </cell>
          <cell r="CC403">
            <v>0</v>
          </cell>
          <cell r="CD403">
            <v>79</v>
          </cell>
          <cell r="CE403">
            <v>3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20</v>
          </cell>
          <cell r="DX403">
            <v>4247</v>
          </cell>
          <cell r="DY403">
            <v>47</v>
          </cell>
          <cell r="EB403">
            <v>1564</v>
          </cell>
          <cell r="EC403">
            <v>233</v>
          </cell>
        </row>
        <row r="404">
          <cell r="B404" t="str">
            <v>Kab. Banggai Kepulauan</v>
          </cell>
          <cell r="C404" t="str">
            <v>Prov. Sulawesi Tengah</v>
          </cell>
          <cell r="D404">
            <v>0</v>
          </cell>
          <cell r="E404">
            <v>0</v>
          </cell>
          <cell r="F404">
            <v>0</v>
          </cell>
          <cell r="G404">
            <v>1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1</v>
          </cell>
          <cell r="N404">
            <v>0</v>
          </cell>
          <cell r="O404">
            <v>5</v>
          </cell>
          <cell r="P404">
            <v>0</v>
          </cell>
          <cell r="Q404">
            <v>0</v>
          </cell>
          <cell r="R404">
            <v>0</v>
          </cell>
          <cell r="S404">
            <v>1</v>
          </cell>
          <cell r="AJ404">
            <v>80</v>
          </cell>
          <cell r="AK404">
            <v>14</v>
          </cell>
          <cell r="AL404">
            <v>172</v>
          </cell>
          <cell r="AM404">
            <v>225</v>
          </cell>
          <cell r="AN404">
            <v>73</v>
          </cell>
          <cell r="AO404">
            <v>0</v>
          </cell>
          <cell r="AP404">
            <v>216</v>
          </cell>
          <cell r="AQ404">
            <v>0</v>
          </cell>
          <cell r="AR404">
            <v>4</v>
          </cell>
          <cell r="AS404">
            <v>2</v>
          </cell>
          <cell r="AT404">
            <v>6</v>
          </cell>
          <cell r="AU404">
            <v>7</v>
          </cell>
          <cell r="AV404">
            <v>6</v>
          </cell>
          <cell r="AW404">
            <v>0</v>
          </cell>
          <cell r="AX404">
            <v>8</v>
          </cell>
          <cell r="AY404">
            <v>0</v>
          </cell>
          <cell r="BP404">
            <v>8</v>
          </cell>
          <cell r="BQ404">
            <v>0</v>
          </cell>
          <cell r="BR404">
            <v>100</v>
          </cell>
          <cell r="BS404">
            <v>117</v>
          </cell>
          <cell r="BT404">
            <v>5</v>
          </cell>
          <cell r="BU404">
            <v>0</v>
          </cell>
          <cell r="BV404">
            <v>226</v>
          </cell>
          <cell r="BW404">
            <v>1</v>
          </cell>
          <cell r="BX404">
            <v>0</v>
          </cell>
          <cell r="BY404">
            <v>0</v>
          </cell>
          <cell r="BZ404">
            <v>0</v>
          </cell>
          <cell r="CA404">
            <v>4</v>
          </cell>
          <cell r="CB404">
            <v>5</v>
          </cell>
          <cell r="CC404">
            <v>0</v>
          </cell>
          <cell r="CD404">
            <v>27</v>
          </cell>
          <cell r="CE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8</v>
          </cell>
          <cell r="DX404">
            <v>1763</v>
          </cell>
          <cell r="DY404">
            <v>63</v>
          </cell>
          <cell r="EB404">
            <v>748</v>
          </cell>
          <cell r="EC404">
            <v>97</v>
          </cell>
        </row>
        <row r="405">
          <cell r="B405" t="str">
            <v>Kab. Banggai Laut</v>
          </cell>
          <cell r="C405" t="str">
            <v>Prov. Sulawesi Tengah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AJ405">
            <v>31</v>
          </cell>
          <cell r="AK405">
            <v>5</v>
          </cell>
          <cell r="AL405">
            <v>68</v>
          </cell>
          <cell r="AM405">
            <v>97</v>
          </cell>
          <cell r="AN405">
            <v>68</v>
          </cell>
          <cell r="AO405">
            <v>0</v>
          </cell>
          <cell r="AP405">
            <v>200</v>
          </cell>
          <cell r="AQ405">
            <v>0</v>
          </cell>
          <cell r="AR405">
            <v>2</v>
          </cell>
          <cell r="AS405">
            <v>1</v>
          </cell>
          <cell r="AT405">
            <v>3</v>
          </cell>
          <cell r="AU405">
            <v>1</v>
          </cell>
          <cell r="AV405">
            <v>0</v>
          </cell>
          <cell r="AW405">
            <v>0</v>
          </cell>
          <cell r="AX405">
            <v>9</v>
          </cell>
          <cell r="AY405">
            <v>0</v>
          </cell>
          <cell r="BP405">
            <v>4</v>
          </cell>
          <cell r="BQ405">
            <v>0</v>
          </cell>
          <cell r="BR405">
            <v>57</v>
          </cell>
          <cell r="BS405">
            <v>71</v>
          </cell>
          <cell r="BT405">
            <v>5</v>
          </cell>
          <cell r="BU405">
            <v>0</v>
          </cell>
          <cell r="BV405">
            <v>118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3</v>
          </cell>
          <cell r="CB405">
            <v>8</v>
          </cell>
          <cell r="CC405">
            <v>0</v>
          </cell>
          <cell r="CD405">
            <v>22</v>
          </cell>
          <cell r="CE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3</v>
          </cell>
          <cell r="DX405">
            <v>966</v>
          </cell>
          <cell r="DY405">
            <v>130</v>
          </cell>
          <cell r="EB405">
            <v>459</v>
          </cell>
          <cell r="EC405">
            <v>74</v>
          </cell>
        </row>
        <row r="406">
          <cell r="B406" t="str">
            <v>Kab. Buol</v>
          </cell>
          <cell r="C406" t="str">
            <v>Prov. Sulawesi Tengah</v>
          </cell>
          <cell r="D406">
            <v>0</v>
          </cell>
          <cell r="E406">
            <v>0</v>
          </cell>
          <cell r="F406">
            <v>0</v>
          </cell>
          <cell r="G406">
            <v>6</v>
          </cell>
          <cell r="H406">
            <v>0</v>
          </cell>
          <cell r="I406">
            <v>0</v>
          </cell>
          <cell r="J406">
            <v>0</v>
          </cell>
          <cell r="K406">
            <v>2</v>
          </cell>
          <cell r="L406">
            <v>0</v>
          </cell>
          <cell r="M406">
            <v>1</v>
          </cell>
          <cell r="N406">
            <v>0</v>
          </cell>
          <cell r="O406">
            <v>2</v>
          </cell>
          <cell r="P406">
            <v>0</v>
          </cell>
          <cell r="Q406">
            <v>2</v>
          </cell>
          <cell r="R406">
            <v>0</v>
          </cell>
          <cell r="S406">
            <v>18</v>
          </cell>
          <cell r="AJ406">
            <v>188</v>
          </cell>
          <cell r="AK406">
            <v>101</v>
          </cell>
          <cell r="AL406">
            <v>125</v>
          </cell>
          <cell r="AM406">
            <v>267</v>
          </cell>
          <cell r="AN406">
            <v>62</v>
          </cell>
          <cell r="AO406">
            <v>0</v>
          </cell>
          <cell r="AP406">
            <v>124</v>
          </cell>
          <cell r="AQ406">
            <v>28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5</v>
          </cell>
          <cell r="AW406">
            <v>0</v>
          </cell>
          <cell r="AX406">
            <v>9</v>
          </cell>
          <cell r="AY406">
            <v>1</v>
          </cell>
          <cell r="BP406">
            <v>6</v>
          </cell>
          <cell r="BQ406">
            <v>5</v>
          </cell>
          <cell r="BR406">
            <v>112</v>
          </cell>
          <cell r="BS406">
            <v>179</v>
          </cell>
          <cell r="BT406">
            <v>2</v>
          </cell>
          <cell r="BU406">
            <v>0</v>
          </cell>
          <cell r="BV406">
            <v>195</v>
          </cell>
          <cell r="BW406">
            <v>3</v>
          </cell>
          <cell r="BX406">
            <v>0</v>
          </cell>
          <cell r="BY406">
            <v>0</v>
          </cell>
          <cell r="BZ406">
            <v>0</v>
          </cell>
          <cell r="CA406">
            <v>1</v>
          </cell>
          <cell r="CB406">
            <v>2</v>
          </cell>
          <cell r="CC406">
            <v>0</v>
          </cell>
          <cell r="CD406">
            <v>19</v>
          </cell>
          <cell r="CE406">
            <v>1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38</v>
          </cell>
          <cell r="DX406">
            <v>2030</v>
          </cell>
          <cell r="DY406">
            <v>73</v>
          </cell>
          <cell r="EB406">
            <v>931</v>
          </cell>
          <cell r="EC406">
            <v>48</v>
          </cell>
        </row>
        <row r="407">
          <cell r="B407" t="str">
            <v>Kab. Donggala</v>
          </cell>
          <cell r="C407" t="str">
            <v>Prov. Sulawesi Tengah</v>
          </cell>
          <cell r="D407">
            <v>0</v>
          </cell>
          <cell r="E407">
            <v>0</v>
          </cell>
          <cell r="F407">
            <v>0</v>
          </cell>
          <cell r="G407">
            <v>14</v>
          </cell>
          <cell r="H407">
            <v>0</v>
          </cell>
          <cell r="I407">
            <v>0</v>
          </cell>
          <cell r="J407">
            <v>0</v>
          </cell>
          <cell r="K407">
            <v>1</v>
          </cell>
          <cell r="L407">
            <v>0</v>
          </cell>
          <cell r="M407">
            <v>5</v>
          </cell>
          <cell r="N407">
            <v>0</v>
          </cell>
          <cell r="O407">
            <v>74</v>
          </cell>
          <cell r="P407">
            <v>0</v>
          </cell>
          <cell r="Q407">
            <v>1</v>
          </cell>
          <cell r="R407">
            <v>0</v>
          </cell>
          <cell r="S407">
            <v>35</v>
          </cell>
          <cell r="AJ407">
            <v>115</v>
          </cell>
          <cell r="AK407">
            <v>27</v>
          </cell>
          <cell r="AL407">
            <v>309</v>
          </cell>
          <cell r="AM407">
            <v>475</v>
          </cell>
          <cell r="AN407">
            <v>169</v>
          </cell>
          <cell r="AO407">
            <v>0</v>
          </cell>
          <cell r="AP407">
            <v>620</v>
          </cell>
          <cell r="AQ407">
            <v>7</v>
          </cell>
          <cell r="AR407">
            <v>2</v>
          </cell>
          <cell r="AS407">
            <v>2</v>
          </cell>
          <cell r="AT407">
            <v>8</v>
          </cell>
          <cell r="AU407">
            <v>17</v>
          </cell>
          <cell r="AV407">
            <v>9</v>
          </cell>
          <cell r="AW407">
            <v>0</v>
          </cell>
          <cell r="AX407">
            <v>36</v>
          </cell>
          <cell r="AY407">
            <v>1</v>
          </cell>
          <cell r="BP407">
            <v>7</v>
          </cell>
          <cell r="BQ407">
            <v>3</v>
          </cell>
          <cell r="BR407">
            <v>95</v>
          </cell>
          <cell r="BS407">
            <v>265</v>
          </cell>
          <cell r="BT407">
            <v>13</v>
          </cell>
          <cell r="BU407">
            <v>0</v>
          </cell>
          <cell r="BV407">
            <v>426</v>
          </cell>
          <cell r="BW407">
            <v>12</v>
          </cell>
          <cell r="BX407">
            <v>1</v>
          </cell>
          <cell r="BY407">
            <v>0</v>
          </cell>
          <cell r="BZ407">
            <v>0</v>
          </cell>
          <cell r="CA407">
            <v>7</v>
          </cell>
          <cell r="CB407">
            <v>2</v>
          </cell>
          <cell r="CC407">
            <v>0</v>
          </cell>
          <cell r="CD407">
            <v>16</v>
          </cell>
          <cell r="CE407">
            <v>1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63</v>
          </cell>
          <cell r="DX407">
            <v>4059</v>
          </cell>
          <cell r="DY407">
            <v>198</v>
          </cell>
          <cell r="EB407">
            <v>1544</v>
          </cell>
          <cell r="EC407">
            <v>85</v>
          </cell>
        </row>
        <row r="408">
          <cell r="B408" t="str">
            <v>Kab. Morowali</v>
          </cell>
          <cell r="C408" t="str">
            <v>Prov. Sulawesi Tengah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3</v>
          </cell>
          <cell r="N408">
            <v>0</v>
          </cell>
          <cell r="O408">
            <v>10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AJ408">
            <v>75</v>
          </cell>
          <cell r="AK408">
            <v>16</v>
          </cell>
          <cell r="AL408">
            <v>139</v>
          </cell>
          <cell r="AM408">
            <v>274</v>
          </cell>
          <cell r="AN408">
            <v>86</v>
          </cell>
          <cell r="AO408">
            <v>0</v>
          </cell>
          <cell r="AP408">
            <v>200</v>
          </cell>
          <cell r="AQ408">
            <v>2</v>
          </cell>
          <cell r="AR408">
            <v>0</v>
          </cell>
          <cell r="AS408">
            <v>0</v>
          </cell>
          <cell r="AT408">
            <v>2</v>
          </cell>
          <cell r="AU408">
            <v>11</v>
          </cell>
          <cell r="AV408">
            <v>1</v>
          </cell>
          <cell r="AW408">
            <v>0</v>
          </cell>
          <cell r="AX408">
            <v>12</v>
          </cell>
          <cell r="AY408">
            <v>0</v>
          </cell>
          <cell r="BP408">
            <v>4</v>
          </cell>
          <cell r="BQ408">
            <v>2</v>
          </cell>
          <cell r="BR408">
            <v>39</v>
          </cell>
          <cell r="BS408">
            <v>112</v>
          </cell>
          <cell r="BT408">
            <v>9</v>
          </cell>
          <cell r="BU408">
            <v>0</v>
          </cell>
          <cell r="BV408">
            <v>190</v>
          </cell>
          <cell r="BW408">
            <v>1</v>
          </cell>
          <cell r="BX408">
            <v>0</v>
          </cell>
          <cell r="BY408">
            <v>0</v>
          </cell>
          <cell r="BZ408">
            <v>0</v>
          </cell>
          <cell r="CA408">
            <v>1</v>
          </cell>
          <cell r="CB408">
            <v>0</v>
          </cell>
          <cell r="CC408">
            <v>0</v>
          </cell>
          <cell r="CD408">
            <v>9</v>
          </cell>
          <cell r="CE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16</v>
          </cell>
          <cell r="DX408">
            <v>1672</v>
          </cell>
          <cell r="DY408">
            <v>158</v>
          </cell>
          <cell r="EB408">
            <v>608</v>
          </cell>
          <cell r="EC408">
            <v>24</v>
          </cell>
        </row>
        <row r="409">
          <cell r="B409" t="str">
            <v>Kab. Morowali Utara</v>
          </cell>
          <cell r="C409" t="str">
            <v>Prov. Sulawesi Tengah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6</v>
          </cell>
          <cell r="N409">
            <v>0</v>
          </cell>
          <cell r="O409">
            <v>26</v>
          </cell>
          <cell r="P409">
            <v>0</v>
          </cell>
          <cell r="Q409">
            <v>1</v>
          </cell>
          <cell r="R409">
            <v>0</v>
          </cell>
          <cell r="S409">
            <v>20</v>
          </cell>
          <cell r="AJ409">
            <v>38</v>
          </cell>
          <cell r="AK409">
            <v>14</v>
          </cell>
          <cell r="AL409">
            <v>120</v>
          </cell>
          <cell r="AM409">
            <v>228</v>
          </cell>
          <cell r="AN409">
            <v>33</v>
          </cell>
          <cell r="AO409">
            <v>0</v>
          </cell>
          <cell r="AP409">
            <v>228</v>
          </cell>
          <cell r="AQ409">
            <v>3</v>
          </cell>
          <cell r="AR409">
            <v>2</v>
          </cell>
          <cell r="AS409">
            <v>4</v>
          </cell>
          <cell r="AT409">
            <v>7</v>
          </cell>
          <cell r="AU409">
            <v>12</v>
          </cell>
          <cell r="AV409">
            <v>6</v>
          </cell>
          <cell r="AW409">
            <v>0</v>
          </cell>
          <cell r="AX409">
            <v>30</v>
          </cell>
          <cell r="AY409">
            <v>1</v>
          </cell>
          <cell r="BP409">
            <v>7</v>
          </cell>
          <cell r="BQ409">
            <v>7</v>
          </cell>
          <cell r="BR409">
            <v>30</v>
          </cell>
          <cell r="BS409">
            <v>94</v>
          </cell>
          <cell r="BT409">
            <v>6</v>
          </cell>
          <cell r="BU409">
            <v>0</v>
          </cell>
          <cell r="BV409">
            <v>230</v>
          </cell>
          <cell r="BW409">
            <v>7</v>
          </cell>
          <cell r="BX409">
            <v>0</v>
          </cell>
          <cell r="BY409">
            <v>0</v>
          </cell>
          <cell r="BZ409">
            <v>1</v>
          </cell>
          <cell r="CA409">
            <v>8</v>
          </cell>
          <cell r="CB409">
            <v>0</v>
          </cell>
          <cell r="CC409">
            <v>0</v>
          </cell>
          <cell r="CD409">
            <v>12</v>
          </cell>
          <cell r="CE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X409">
            <v>1575</v>
          </cell>
          <cell r="DY409">
            <v>333</v>
          </cell>
          <cell r="EB409">
            <v>612</v>
          </cell>
          <cell r="EC409">
            <v>48</v>
          </cell>
        </row>
        <row r="410">
          <cell r="B410" t="str">
            <v>Kab. Parigi Moutong</v>
          </cell>
          <cell r="C410" t="str">
            <v>Prov. Sulawesi Tengah</v>
          </cell>
          <cell r="D410">
            <v>0</v>
          </cell>
          <cell r="E410">
            <v>0</v>
          </cell>
          <cell r="F410">
            <v>0</v>
          </cell>
          <cell r="G410">
            <v>2</v>
          </cell>
          <cell r="H410">
            <v>0</v>
          </cell>
          <cell r="I410">
            <v>0</v>
          </cell>
          <cell r="J410">
            <v>0</v>
          </cell>
          <cell r="K410">
            <v>4</v>
          </cell>
          <cell r="L410">
            <v>0</v>
          </cell>
          <cell r="M410">
            <v>1</v>
          </cell>
          <cell r="N410">
            <v>0</v>
          </cell>
          <cell r="O410">
            <v>30</v>
          </cell>
          <cell r="P410">
            <v>0</v>
          </cell>
          <cell r="Q410">
            <v>0</v>
          </cell>
          <cell r="R410">
            <v>0</v>
          </cell>
          <cell r="S410">
            <v>14</v>
          </cell>
          <cell r="AJ410">
            <v>49</v>
          </cell>
          <cell r="AK410">
            <v>33</v>
          </cell>
          <cell r="AL410">
            <v>169</v>
          </cell>
          <cell r="AM410">
            <v>747</v>
          </cell>
          <cell r="AN410">
            <v>94</v>
          </cell>
          <cell r="AO410">
            <v>0</v>
          </cell>
          <cell r="AP410">
            <v>647</v>
          </cell>
          <cell r="AQ410">
            <v>123</v>
          </cell>
          <cell r="AR410">
            <v>1</v>
          </cell>
          <cell r="AS410">
            <v>1</v>
          </cell>
          <cell r="AT410">
            <v>8</v>
          </cell>
          <cell r="AU410">
            <v>17</v>
          </cell>
          <cell r="AV410">
            <v>12</v>
          </cell>
          <cell r="AW410">
            <v>0</v>
          </cell>
          <cell r="AX410">
            <v>40</v>
          </cell>
          <cell r="AY410">
            <v>9</v>
          </cell>
          <cell r="BP410">
            <v>4</v>
          </cell>
          <cell r="BQ410">
            <v>4</v>
          </cell>
          <cell r="BR410">
            <v>75</v>
          </cell>
          <cell r="BS410">
            <v>225</v>
          </cell>
          <cell r="BT410">
            <v>10</v>
          </cell>
          <cell r="BU410">
            <v>0</v>
          </cell>
          <cell r="BV410">
            <v>394</v>
          </cell>
          <cell r="BW410">
            <v>10</v>
          </cell>
          <cell r="BX410">
            <v>1</v>
          </cell>
          <cell r="BY410">
            <v>0</v>
          </cell>
          <cell r="BZ410">
            <v>6</v>
          </cell>
          <cell r="CA410">
            <v>29</v>
          </cell>
          <cell r="CB410">
            <v>3</v>
          </cell>
          <cell r="CC410">
            <v>0</v>
          </cell>
          <cell r="CD410">
            <v>42</v>
          </cell>
          <cell r="CE410">
            <v>4</v>
          </cell>
          <cell r="CV410">
            <v>0</v>
          </cell>
          <cell r="CW410">
            <v>0</v>
          </cell>
          <cell r="CX410">
            <v>0</v>
          </cell>
          <cell r="CY410">
            <v>3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3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3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30</v>
          </cell>
          <cell r="DX410">
            <v>5156</v>
          </cell>
          <cell r="DY410">
            <v>114</v>
          </cell>
          <cell r="EB410">
            <v>1535</v>
          </cell>
          <cell r="EC410">
            <v>214</v>
          </cell>
        </row>
        <row r="411">
          <cell r="B411" t="str">
            <v>Kab. Poso</v>
          </cell>
          <cell r="C411" t="str">
            <v>Prov. Sulawesi Tengah</v>
          </cell>
          <cell r="D411">
            <v>0</v>
          </cell>
          <cell r="E411">
            <v>0</v>
          </cell>
          <cell r="F411">
            <v>0</v>
          </cell>
          <cell r="G411">
            <v>4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7</v>
          </cell>
          <cell r="N411">
            <v>0</v>
          </cell>
          <cell r="O411">
            <v>51</v>
          </cell>
          <cell r="P411">
            <v>0</v>
          </cell>
          <cell r="Q411">
            <v>0</v>
          </cell>
          <cell r="R411">
            <v>0</v>
          </cell>
          <cell r="S411">
            <v>2</v>
          </cell>
          <cell r="AJ411">
            <v>96</v>
          </cell>
          <cell r="AK411">
            <v>53</v>
          </cell>
          <cell r="AL411">
            <v>242</v>
          </cell>
          <cell r="AM411">
            <v>547</v>
          </cell>
          <cell r="AN411">
            <v>47</v>
          </cell>
          <cell r="AO411">
            <v>0</v>
          </cell>
          <cell r="AP411">
            <v>227</v>
          </cell>
          <cell r="AQ411">
            <v>11</v>
          </cell>
          <cell r="AR411">
            <v>10</v>
          </cell>
          <cell r="AS411">
            <v>10</v>
          </cell>
          <cell r="AT411">
            <v>19</v>
          </cell>
          <cell r="AU411">
            <v>64</v>
          </cell>
          <cell r="AV411">
            <v>13</v>
          </cell>
          <cell r="AW411">
            <v>0</v>
          </cell>
          <cell r="AX411">
            <v>58</v>
          </cell>
          <cell r="AY411">
            <v>0</v>
          </cell>
          <cell r="BP411">
            <v>10</v>
          </cell>
          <cell r="BQ411">
            <v>4</v>
          </cell>
          <cell r="BR411">
            <v>117</v>
          </cell>
          <cell r="BS411">
            <v>211</v>
          </cell>
          <cell r="BT411">
            <v>13</v>
          </cell>
          <cell r="BU411">
            <v>0</v>
          </cell>
          <cell r="BV411">
            <v>270</v>
          </cell>
          <cell r="BW411">
            <v>1</v>
          </cell>
          <cell r="BX411">
            <v>3</v>
          </cell>
          <cell r="BY411">
            <v>0</v>
          </cell>
          <cell r="BZ411">
            <v>5</v>
          </cell>
          <cell r="CA411">
            <v>24</v>
          </cell>
          <cell r="CB411">
            <v>1</v>
          </cell>
          <cell r="CC411">
            <v>0</v>
          </cell>
          <cell r="CD411">
            <v>15</v>
          </cell>
          <cell r="CE411">
            <v>2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12</v>
          </cell>
          <cell r="DX411">
            <v>2365</v>
          </cell>
          <cell r="DY411">
            <v>21</v>
          </cell>
          <cell r="EB411">
            <v>1072</v>
          </cell>
          <cell r="EC411">
            <v>106</v>
          </cell>
        </row>
        <row r="412">
          <cell r="B412" t="str">
            <v>Kab. Sigi</v>
          </cell>
          <cell r="C412" t="str">
            <v>Prov. Sulawesi Tengah</v>
          </cell>
          <cell r="D412">
            <v>0</v>
          </cell>
          <cell r="E412">
            <v>0</v>
          </cell>
          <cell r="F412">
            <v>0</v>
          </cell>
          <cell r="G412">
            <v>5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2</v>
          </cell>
          <cell r="N412">
            <v>0</v>
          </cell>
          <cell r="O412">
            <v>30</v>
          </cell>
          <cell r="P412">
            <v>0</v>
          </cell>
          <cell r="Q412">
            <v>1</v>
          </cell>
          <cell r="R412">
            <v>0</v>
          </cell>
          <cell r="S412">
            <v>3</v>
          </cell>
          <cell r="AJ412">
            <v>149</v>
          </cell>
          <cell r="AK412">
            <v>47</v>
          </cell>
          <cell r="AL412">
            <v>228</v>
          </cell>
          <cell r="AM412">
            <v>375</v>
          </cell>
          <cell r="AN412">
            <v>128</v>
          </cell>
          <cell r="AO412">
            <v>1</v>
          </cell>
          <cell r="AP412">
            <v>320</v>
          </cell>
          <cell r="AQ412">
            <v>10</v>
          </cell>
          <cell r="AR412">
            <v>13</v>
          </cell>
          <cell r="AS412">
            <v>0</v>
          </cell>
          <cell r="AT412">
            <v>27</v>
          </cell>
          <cell r="AU412">
            <v>19</v>
          </cell>
          <cell r="AV412">
            <v>45</v>
          </cell>
          <cell r="AW412">
            <v>0</v>
          </cell>
          <cell r="AX412">
            <v>95</v>
          </cell>
          <cell r="AY412">
            <v>1</v>
          </cell>
          <cell r="BP412">
            <v>7</v>
          </cell>
          <cell r="BQ412">
            <v>4</v>
          </cell>
          <cell r="BR412">
            <v>65</v>
          </cell>
          <cell r="BS412">
            <v>241</v>
          </cell>
          <cell r="BT412">
            <v>15</v>
          </cell>
          <cell r="BU412">
            <v>0</v>
          </cell>
          <cell r="BV412">
            <v>189</v>
          </cell>
          <cell r="BW412">
            <v>2</v>
          </cell>
          <cell r="BX412">
            <v>0</v>
          </cell>
          <cell r="BY412">
            <v>0</v>
          </cell>
          <cell r="BZ412">
            <v>3</v>
          </cell>
          <cell r="CA412">
            <v>24</v>
          </cell>
          <cell r="CB412">
            <v>3</v>
          </cell>
          <cell r="CC412">
            <v>0</v>
          </cell>
          <cell r="CD412">
            <v>22</v>
          </cell>
          <cell r="CE412">
            <v>1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49</v>
          </cell>
          <cell r="DX412">
            <v>2578</v>
          </cell>
          <cell r="DY412">
            <v>157</v>
          </cell>
          <cell r="EB412">
            <v>1034</v>
          </cell>
          <cell r="EC412">
            <v>110</v>
          </cell>
        </row>
        <row r="413">
          <cell r="B413" t="str">
            <v>Kab. Tojo Una-Una</v>
          </cell>
          <cell r="C413" t="str">
            <v>Prov. Sulawesi Tengah</v>
          </cell>
          <cell r="D413">
            <v>0</v>
          </cell>
          <cell r="E413">
            <v>0</v>
          </cell>
          <cell r="F413">
            <v>0</v>
          </cell>
          <cell r="G413">
            <v>1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7</v>
          </cell>
          <cell r="N413">
            <v>0</v>
          </cell>
          <cell r="O413">
            <v>7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AJ413">
            <v>250</v>
          </cell>
          <cell r="AK413">
            <v>42</v>
          </cell>
          <cell r="AL413">
            <v>292</v>
          </cell>
          <cell r="AM413">
            <v>261</v>
          </cell>
          <cell r="AN413">
            <v>69</v>
          </cell>
          <cell r="AO413">
            <v>0</v>
          </cell>
          <cell r="AP413">
            <v>94</v>
          </cell>
          <cell r="AQ413">
            <v>2</v>
          </cell>
          <cell r="AR413">
            <v>3</v>
          </cell>
          <cell r="AS413">
            <v>0</v>
          </cell>
          <cell r="AT413">
            <v>3</v>
          </cell>
          <cell r="AU413">
            <v>2</v>
          </cell>
          <cell r="AV413">
            <v>0</v>
          </cell>
          <cell r="AW413">
            <v>0</v>
          </cell>
          <cell r="AX413">
            <v>4</v>
          </cell>
          <cell r="AY413">
            <v>0</v>
          </cell>
          <cell r="BP413">
            <v>5</v>
          </cell>
          <cell r="BQ413">
            <v>1</v>
          </cell>
          <cell r="BR413">
            <v>82</v>
          </cell>
          <cell r="BS413">
            <v>100</v>
          </cell>
          <cell r="BT413">
            <v>4</v>
          </cell>
          <cell r="BU413">
            <v>0</v>
          </cell>
          <cell r="BV413">
            <v>161</v>
          </cell>
          <cell r="BW413">
            <v>0</v>
          </cell>
          <cell r="BX413">
            <v>2</v>
          </cell>
          <cell r="BY413">
            <v>0</v>
          </cell>
          <cell r="BZ413">
            <v>2</v>
          </cell>
          <cell r="CA413">
            <v>5</v>
          </cell>
          <cell r="CB413">
            <v>1</v>
          </cell>
          <cell r="CC413">
            <v>0</v>
          </cell>
          <cell r="CD413">
            <v>18</v>
          </cell>
          <cell r="CE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16</v>
          </cell>
          <cell r="DX413">
            <v>2229</v>
          </cell>
          <cell r="DY413">
            <v>116</v>
          </cell>
          <cell r="EB413">
            <v>774</v>
          </cell>
          <cell r="EC413">
            <v>61</v>
          </cell>
        </row>
        <row r="414">
          <cell r="B414" t="str">
            <v>Kab. Tolitoli</v>
          </cell>
          <cell r="C414" t="str">
            <v>Prov. Sulawesi Tengah</v>
          </cell>
          <cell r="D414">
            <v>0</v>
          </cell>
          <cell r="E414">
            <v>0</v>
          </cell>
          <cell r="F414">
            <v>0</v>
          </cell>
          <cell r="G414">
            <v>2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2</v>
          </cell>
          <cell r="N414">
            <v>0</v>
          </cell>
          <cell r="O414">
            <v>19</v>
          </cell>
          <cell r="P414">
            <v>0</v>
          </cell>
          <cell r="Q414">
            <v>0</v>
          </cell>
          <cell r="R414">
            <v>0</v>
          </cell>
          <cell r="S414">
            <v>3</v>
          </cell>
          <cell r="AJ414">
            <v>54</v>
          </cell>
          <cell r="AK414">
            <v>35</v>
          </cell>
          <cell r="AL414">
            <v>147</v>
          </cell>
          <cell r="AM414">
            <v>306</v>
          </cell>
          <cell r="AN414">
            <v>42</v>
          </cell>
          <cell r="AO414">
            <v>0</v>
          </cell>
          <cell r="AP414">
            <v>389</v>
          </cell>
          <cell r="AQ414">
            <v>0</v>
          </cell>
          <cell r="AR414">
            <v>2</v>
          </cell>
          <cell r="AS414">
            <v>1</v>
          </cell>
          <cell r="AT414">
            <v>3</v>
          </cell>
          <cell r="AU414">
            <v>3</v>
          </cell>
          <cell r="AV414">
            <v>3</v>
          </cell>
          <cell r="AW414">
            <v>0</v>
          </cell>
          <cell r="AX414">
            <v>29</v>
          </cell>
          <cell r="AY414">
            <v>1</v>
          </cell>
          <cell r="BP414">
            <v>1</v>
          </cell>
          <cell r="BQ414">
            <v>4</v>
          </cell>
          <cell r="BR414">
            <v>82</v>
          </cell>
          <cell r="BS414">
            <v>123</v>
          </cell>
          <cell r="BT414">
            <v>6</v>
          </cell>
          <cell r="BU414">
            <v>0</v>
          </cell>
          <cell r="BV414">
            <v>245</v>
          </cell>
          <cell r="BW414">
            <v>0</v>
          </cell>
          <cell r="BX414">
            <v>0</v>
          </cell>
          <cell r="BY414">
            <v>0</v>
          </cell>
          <cell r="BZ414">
            <v>4</v>
          </cell>
          <cell r="CA414">
            <v>10</v>
          </cell>
          <cell r="CB414">
            <v>0</v>
          </cell>
          <cell r="CC414">
            <v>0</v>
          </cell>
          <cell r="CD414">
            <v>34</v>
          </cell>
          <cell r="CE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9</v>
          </cell>
          <cell r="DX414">
            <v>2780</v>
          </cell>
          <cell r="DY414">
            <v>163</v>
          </cell>
          <cell r="EB414">
            <v>980</v>
          </cell>
          <cell r="EC414">
            <v>84</v>
          </cell>
        </row>
        <row r="415">
          <cell r="B415" t="str">
            <v>Kota Palu</v>
          </cell>
          <cell r="C415" t="str">
            <v>Prov. Sulawesi Tengah</v>
          </cell>
          <cell r="D415">
            <v>0</v>
          </cell>
          <cell r="E415">
            <v>0</v>
          </cell>
          <cell r="F415">
            <v>0</v>
          </cell>
          <cell r="G415">
            <v>10</v>
          </cell>
          <cell r="H415">
            <v>0</v>
          </cell>
          <cell r="I415">
            <v>0</v>
          </cell>
          <cell r="J415">
            <v>0</v>
          </cell>
          <cell r="K415">
            <v>2</v>
          </cell>
          <cell r="L415">
            <v>0</v>
          </cell>
          <cell r="M415">
            <v>9</v>
          </cell>
          <cell r="N415">
            <v>0</v>
          </cell>
          <cell r="O415">
            <v>85</v>
          </cell>
          <cell r="P415">
            <v>0</v>
          </cell>
          <cell r="Q415">
            <v>0</v>
          </cell>
          <cell r="R415">
            <v>0</v>
          </cell>
          <cell r="S415">
            <v>83</v>
          </cell>
          <cell r="AJ415">
            <v>61</v>
          </cell>
          <cell r="AK415">
            <v>49</v>
          </cell>
          <cell r="AL415">
            <v>125</v>
          </cell>
          <cell r="AM415">
            <v>569</v>
          </cell>
          <cell r="AN415">
            <v>49</v>
          </cell>
          <cell r="AO415">
            <v>0</v>
          </cell>
          <cell r="AP415">
            <v>245</v>
          </cell>
          <cell r="AQ415">
            <v>47</v>
          </cell>
          <cell r="AR415">
            <v>10</v>
          </cell>
          <cell r="AS415">
            <v>6</v>
          </cell>
          <cell r="AT415">
            <v>17</v>
          </cell>
          <cell r="AU415">
            <v>66</v>
          </cell>
          <cell r="AV415">
            <v>13</v>
          </cell>
          <cell r="AW415">
            <v>0</v>
          </cell>
          <cell r="AX415">
            <v>229</v>
          </cell>
          <cell r="AY415">
            <v>19</v>
          </cell>
          <cell r="BP415">
            <v>14</v>
          </cell>
          <cell r="BQ415">
            <v>9</v>
          </cell>
          <cell r="BR415">
            <v>67</v>
          </cell>
          <cell r="BS415">
            <v>430</v>
          </cell>
          <cell r="BT415">
            <v>2</v>
          </cell>
          <cell r="BU415">
            <v>0</v>
          </cell>
          <cell r="BV415">
            <v>121</v>
          </cell>
          <cell r="BW415">
            <v>17</v>
          </cell>
          <cell r="BX415">
            <v>0</v>
          </cell>
          <cell r="BY415">
            <v>1</v>
          </cell>
          <cell r="BZ415">
            <v>11</v>
          </cell>
          <cell r="CA415">
            <v>61</v>
          </cell>
          <cell r="CB415">
            <v>4</v>
          </cell>
          <cell r="CC415">
            <v>0</v>
          </cell>
          <cell r="CD415">
            <v>161</v>
          </cell>
          <cell r="CE415">
            <v>13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28</v>
          </cell>
          <cell r="DX415">
            <v>2370</v>
          </cell>
          <cell r="DY415">
            <v>286</v>
          </cell>
          <cell r="EB415">
            <v>977</v>
          </cell>
          <cell r="EC415">
            <v>378</v>
          </cell>
        </row>
        <row r="416">
          <cell r="B416" t="str">
            <v>Kab. Bombana</v>
          </cell>
          <cell r="C416" t="str">
            <v>Prov. Sulawesi Tenggara</v>
          </cell>
          <cell r="D416">
            <v>0</v>
          </cell>
          <cell r="E416">
            <v>0</v>
          </cell>
          <cell r="F416">
            <v>0</v>
          </cell>
          <cell r="G416">
            <v>2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1</v>
          </cell>
          <cell r="N416">
            <v>0</v>
          </cell>
          <cell r="O416">
            <v>20</v>
          </cell>
          <cell r="P416">
            <v>0</v>
          </cell>
          <cell r="Q416">
            <v>0</v>
          </cell>
          <cell r="R416">
            <v>0</v>
          </cell>
          <cell r="S416">
            <v>7</v>
          </cell>
          <cell r="AJ416">
            <v>22</v>
          </cell>
          <cell r="AK416">
            <v>29</v>
          </cell>
          <cell r="AL416">
            <v>121</v>
          </cell>
          <cell r="AM416">
            <v>384</v>
          </cell>
          <cell r="AN416">
            <v>67</v>
          </cell>
          <cell r="AO416">
            <v>0</v>
          </cell>
          <cell r="AP416">
            <v>351</v>
          </cell>
          <cell r="AQ416">
            <v>78</v>
          </cell>
          <cell r="AR416">
            <v>0</v>
          </cell>
          <cell r="AS416">
            <v>1</v>
          </cell>
          <cell r="AT416">
            <v>1</v>
          </cell>
          <cell r="AU416">
            <v>1</v>
          </cell>
          <cell r="AV416">
            <v>18</v>
          </cell>
          <cell r="AW416">
            <v>0</v>
          </cell>
          <cell r="AX416">
            <v>51</v>
          </cell>
          <cell r="AY416">
            <v>2</v>
          </cell>
          <cell r="BP416">
            <v>0</v>
          </cell>
          <cell r="BQ416">
            <v>5</v>
          </cell>
          <cell r="BR416">
            <v>38</v>
          </cell>
          <cell r="BS416">
            <v>221</v>
          </cell>
          <cell r="BT416">
            <v>7</v>
          </cell>
          <cell r="BU416">
            <v>0</v>
          </cell>
          <cell r="BV416">
            <v>234</v>
          </cell>
          <cell r="BW416">
            <v>13</v>
          </cell>
          <cell r="BX416">
            <v>0</v>
          </cell>
          <cell r="BY416">
            <v>0</v>
          </cell>
          <cell r="BZ416">
            <v>2</v>
          </cell>
          <cell r="CA416">
            <v>9</v>
          </cell>
          <cell r="CB416">
            <v>8</v>
          </cell>
          <cell r="CC416">
            <v>0</v>
          </cell>
          <cell r="CD416">
            <v>78</v>
          </cell>
          <cell r="CE416">
            <v>4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10</v>
          </cell>
          <cell r="DX416">
            <v>1976</v>
          </cell>
          <cell r="DY416">
            <v>230</v>
          </cell>
          <cell r="EB416">
            <v>731</v>
          </cell>
          <cell r="EC416">
            <v>163</v>
          </cell>
        </row>
        <row r="417">
          <cell r="B417" t="str">
            <v>Kab. Buton</v>
          </cell>
          <cell r="C417" t="str">
            <v>Prov. Sulawesi Tenggara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4</v>
          </cell>
          <cell r="N417">
            <v>0</v>
          </cell>
          <cell r="O417">
            <v>19</v>
          </cell>
          <cell r="P417">
            <v>0</v>
          </cell>
          <cell r="Q417">
            <v>0</v>
          </cell>
          <cell r="R417">
            <v>0</v>
          </cell>
          <cell r="S417">
            <v>10</v>
          </cell>
          <cell r="AJ417">
            <v>55</v>
          </cell>
          <cell r="AK417">
            <v>21</v>
          </cell>
          <cell r="AL417">
            <v>116</v>
          </cell>
          <cell r="AM417">
            <v>226</v>
          </cell>
          <cell r="AN417">
            <v>58</v>
          </cell>
          <cell r="AO417">
            <v>0</v>
          </cell>
          <cell r="AP417">
            <v>255</v>
          </cell>
          <cell r="AQ417">
            <v>9</v>
          </cell>
          <cell r="BP417">
            <v>3</v>
          </cell>
          <cell r="BQ417">
            <v>7</v>
          </cell>
          <cell r="BR417">
            <v>48</v>
          </cell>
          <cell r="BS417">
            <v>132</v>
          </cell>
          <cell r="BT417">
            <v>10</v>
          </cell>
          <cell r="BU417">
            <v>0</v>
          </cell>
          <cell r="BV417">
            <v>281</v>
          </cell>
          <cell r="BW417">
            <v>5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3</v>
          </cell>
          <cell r="CE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8</v>
          </cell>
          <cell r="DX417">
            <v>1549</v>
          </cell>
          <cell r="DY417">
            <v>108</v>
          </cell>
          <cell r="EB417">
            <v>775</v>
          </cell>
          <cell r="EC417">
            <v>12</v>
          </cell>
        </row>
        <row r="418">
          <cell r="B418" t="str">
            <v>Kab. Buton Selatan</v>
          </cell>
          <cell r="C418" t="str">
            <v>Prov. Sulawesi Tenggara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2</v>
          </cell>
          <cell r="N418">
            <v>0</v>
          </cell>
          <cell r="O418">
            <v>13</v>
          </cell>
          <cell r="P418">
            <v>0</v>
          </cell>
          <cell r="Q418">
            <v>0</v>
          </cell>
          <cell r="R418">
            <v>0</v>
          </cell>
          <cell r="S418">
            <v>7</v>
          </cell>
          <cell r="AJ418">
            <v>19</v>
          </cell>
          <cell r="AK418">
            <v>17</v>
          </cell>
          <cell r="AL418">
            <v>40</v>
          </cell>
          <cell r="AM418">
            <v>125</v>
          </cell>
          <cell r="AN418">
            <v>24</v>
          </cell>
          <cell r="AO418">
            <v>0</v>
          </cell>
          <cell r="AP418">
            <v>265</v>
          </cell>
          <cell r="AQ418">
            <v>9</v>
          </cell>
          <cell r="BP418">
            <v>2</v>
          </cell>
          <cell r="BQ418">
            <v>0</v>
          </cell>
          <cell r="BR418">
            <v>23</v>
          </cell>
          <cell r="BS418">
            <v>99</v>
          </cell>
          <cell r="BT418">
            <v>3</v>
          </cell>
          <cell r="BU418">
            <v>0</v>
          </cell>
          <cell r="BV418">
            <v>259</v>
          </cell>
          <cell r="BW418">
            <v>3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X418">
            <v>1031</v>
          </cell>
          <cell r="DY418">
            <v>211</v>
          </cell>
          <cell r="EB418">
            <v>535</v>
          </cell>
        </row>
        <row r="419">
          <cell r="B419" t="str">
            <v>Kab. Buton Tengah</v>
          </cell>
          <cell r="C419" t="str">
            <v>Prov. Sulawesi Tenggara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3</v>
          </cell>
          <cell r="N419">
            <v>0</v>
          </cell>
          <cell r="O419">
            <v>11</v>
          </cell>
          <cell r="P419">
            <v>0</v>
          </cell>
          <cell r="Q419">
            <v>0</v>
          </cell>
          <cell r="R419">
            <v>0</v>
          </cell>
          <cell r="S419">
            <v>9</v>
          </cell>
          <cell r="AJ419">
            <v>14</v>
          </cell>
          <cell r="AK419">
            <v>9</v>
          </cell>
          <cell r="AL419">
            <v>55</v>
          </cell>
          <cell r="AM419">
            <v>168</v>
          </cell>
          <cell r="AN419">
            <v>13</v>
          </cell>
          <cell r="AO419">
            <v>0</v>
          </cell>
          <cell r="AP419">
            <v>268</v>
          </cell>
          <cell r="AQ419">
            <v>39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1</v>
          </cell>
          <cell r="AW419">
            <v>0</v>
          </cell>
          <cell r="AX419">
            <v>11</v>
          </cell>
          <cell r="AY419">
            <v>1</v>
          </cell>
          <cell r="BP419">
            <v>1</v>
          </cell>
          <cell r="BQ419">
            <v>2</v>
          </cell>
          <cell r="BR419">
            <v>15</v>
          </cell>
          <cell r="BS419">
            <v>91</v>
          </cell>
          <cell r="BT419">
            <v>3</v>
          </cell>
          <cell r="BU419">
            <v>0</v>
          </cell>
          <cell r="BV419">
            <v>258</v>
          </cell>
          <cell r="BW419">
            <v>9</v>
          </cell>
          <cell r="BX419">
            <v>0</v>
          </cell>
          <cell r="BY419">
            <v>0</v>
          </cell>
          <cell r="BZ419">
            <v>0</v>
          </cell>
          <cell r="CA419">
            <v>1</v>
          </cell>
          <cell r="CB419">
            <v>3</v>
          </cell>
          <cell r="CC419">
            <v>0</v>
          </cell>
          <cell r="CD419">
            <v>32</v>
          </cell>
          <cell r="CE419">
            <v>1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9</v>
          </cell>
          <cell r="DX419">
            <v>1295</v>
          </cell>
          <cell r="DY419">
            <v>185</v>
          </cell>
          <cell r="EB419">
            <v>586</v>
          </cell>
          <cell r="EC419">
            <v>74</v>
          </cell>
        </row>
        <row r="420">
          <cell r="B420" t="str">
            <v>Kab. Buton Utara</v>
          </cell>
          <cell r="C420" t="str">
            <v>Prov. Sulawesi Tenggara</v>
          </cell>
          <cell r="D420">
            <v>0</v>
          </cell>
          <cell r="E420">
            <v>0</v>
          </cell>
          <cell r="F420">
            <v>0</v>
          </cell>
          <cell r="G420">
            <v>5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1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AJ420">
            <v>22</v>
          </cell>
          <cell r="AK420">
            <v>5</v>
          </cell>
          <cell r="AL420">
            <v>96</v>
          </cell>
          <cell r="AM420">
            <v>173</v>
          </cell>
          <cell r="AN420">
            <v>8</v>
          </cell>
          <cell r="AO420">
            <v>0</v>
          </cell>
          <cell r="AP420">
            <v>65</v>
          </cell>
          <cell r="AQ420">
            <v>0</v>
          </cell>
          <cell r="BP420">
            <v>2</v>
          </cell>
          <cell r="BQ420">
            <v>1</v>
          </cell>
          <cell r="BR420">
            <v>29</v>
          </cell>
          <cell r="BS420">
            <v>98</v>
          </cell>
          <cell r="BT420">
            <v>6</v>
          </cell>
          <cell r="BU420">
            <v>0</v>
          </cell>
          <cell r="BV420">
            <v>94</v>
          </cell>
          <cell r="BW420">
            <v>2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85</v>
          </cell>
          <cell r="DX420">
            <v>951</v>
          </cell>
          <cell r="DY420">
            <v>1834</v>
          </cell>
          <cell r="EB420">
            <v>556</v>
          </cell>
        </row>
        <row r="421">
          <cell r="B421" t="str">
            <v>Kab. Kolaka</v>
          </cell>
          <cell r="C421" t="str">
            <v>Prov. Sulawesi Tenggara</v>
          </cell>
          <cell r="D421">
            <v>0</v>
          </cell>
          <cell r="E421">
            <v>2</v>
          </cell>
          <cell r="F421">
            <v>0</v>
          </cell>
          <cell r="G421">
            <v>24</v>
          </cell>
          <cell r="H421">
            <v>0</v>
          </cell>
          <cell r="I421">
            <v>0</v>
          </cell>
          <cell r="J421">
            <v>0</v>
          </cell>
          <cell r="K421">
            <v>1</v>
          </cell>
          <cell r="L421">
            <v>0</v>
          </cell>
          <cell r="M421">
            <v>3</v>
          </cell>
          <cell r="N421">
            <v>0</v>
          </cell>
          <cell r="O421">
            <v>13</v>
          </cell>
          <cell r="P421">
            <v>0</v>
          </cell>
          <cell r="Q421">
            <v>1</v>
          </cell>
          <cell r="R421">
            <v>0</v>
          </cell>
          <cell r="S421">
            <v>51</v>
          </cell>
          <cell r="AJ421">
            <v>25</v>
          </cell>
          <cell r="AK421">
            <v>25</v>
          </cell>
          <cell r="AL421">
            <v>190</v>
          </cell>
          <cell r="AM421">
            <v>370</v>
          </cell>
          <cell r="AN421">
            <v>78</v>
          </cell>
          <cell r="AO421">
            <v>0</v>
          </cell>
          <cell r="AP421">
            <v>607</v>
          </cell>
          <cell r="AQ421">
            <v>30</v>
          </cell>
          <cell r="AR421">
            <v>0</v>
          </cell>
          <cell r="AS421">
            <v>1</v>
          </cell>
          <cell r="AT421">
            <v>1</v>
          </cell>
          <cell r="AU421">
            <v>2</v>
          </cell>
          <cell r="AV421">
            <v>1</v>
          </cell>
          <cell r="AW421">
            <v>0</v>
          </cell>
          <cell r="AX421">
            <v>45</v>
          </cell>
          <cell r="AY421">
            <v>3</v>
          </cell>
          <cell r="BP421">
            <v>2</v>
          </cell>
          <cell r="BQ421">
            <v>3</v>
          </cell>
          <cell r="BR421">
            <v>59</v>
          </cell>
          <cell r="BS421">
            <v>161</v>
          </cell>
          <cell r="BT421">
            <v>3</v>
          </cell>
          <cell r="BU421">
            <v>0</v>
          </cell>
          <cell r="BV421">
            <v>204</v>
          </cell>
          <cell r="BW421">
            <v>10</v>
          </cell>
          <cell r="BX421">
            <v>0</v>
          </cell>
          <cell r="BY421">
            <v>0</v>
          </cell>
          <cell r="BZ421">
            <v>1</v>
          </cell>
          <cell r="CA421">
            <v>3</v>
          </cell>
          <cell r="CB421">
            <v>0</v>
          </cell>
          <cell r="CC421">
            <v>0</v>
          </cell>
          <cell r="CD421">
            <v>42</v>
          </cell>
          <cell r="CE421">
            <v>7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81</v>
          </cell>
          <cell r="DX421">
            <v>2515</v>
          </cell>
          <cell r="DY421">
            <v>147</v>
          </cell>
          <cell r="EB421">
            <v>865</v>
          </cell>
          <cell r="EC421">
            <v>98</v>
          </cell>
        </row>
        <row r="422">
          <cell r="B422" t="str">
            <v>Kab. Kolaka Timur</v>
          </cell>
          <cell r="C422" t="str">
            <v>Prov. Sulawesi Tenggara</v>
          </cell>
          <cell r="D422">
            <v>0</v>
          </cell>
          <cell r="E422">
            <v>0</v>
          </cell>
          <cell r="F422">
            <v>0</v>
          </cell>
          <cell r="G422">
            <v>5</v>
          </cell>
          <cell r="H422">
            <v>0</v>
          </cell>
          <cell r="I422">
            <v>0</v>
          </cell>
          <cell r="J422">
            <v>0</v>
          </cell>
          <cell r="K422">
            <v>4</v>
          </cell>
          <cell r="L422">
            <v>0</v>
          </cell>
          <cell r="M422">
            <v>1</v>
          </cell>
          <cell r="N422">
            <v>0</v>
          </cell>
          <cell r="O422">
            <v>5</v>
          </cell>
          <cell r="P422">
            <v>0</v>
          </cell>
          <cell r="Q422">
            <v>0</v>
          </cell>
          <cell r="R422">
            <v>0</v>
          </cell>
          <cell r="S422">
            <v>20</v>
          </cell>
          <cell r="AJ422">
            <v>23</v>
          </cell>
          <cell r="AK422">
            <v>8</v>
          </cell>
          <cell r="AL422">
            <v>62</v>
          </cell>
          <cell r="AM422">
            <v>156</v>
          </cell>
          <cell r="AN422">
            <v>53</v>
          </cell>
          <cell r="AO422">
            <v>0</v>
          </cell>
          <cell r="AP422">
            <v>301</v>
          </cell>
          <cell r="AQ422">
            <v>106</v>
          </cell>
          <cell r="BP422">
            <v>4</v>
          </cell>
          <cell r="BQ422">
            <v>4</v>
          </cell>
          <cell r="BR422">
            <v>24</v>
          </cell>
          <cell r="BS422">
            <v>91</v>
          </cell>
          <cell r="BT422">
            <v>2</v>
          </cell>
          <cell r="BU422">
            <v>0</v>
          </cell>
          <cell r="BV422">
            <v>208</v>
          </cell>
          <cell r="BW422">
            <v>16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53</v>
          </cell>
          <cell r="DX422">
            <v>1675</v>
          </cell>
          <cell r="DY422">
            <v>569</v>
          </cell>
          <cell r="EB422">
            <v>620</v>
          </cell>
        </row>
        <row r="423">
          <cell r="B423" t="str">
            <v>Kab. Kolaka Utara</v>
          </cell>
          <cell r="C423" t="str">
            <v>Prov. Sulawesi Tenggara</v>
          </cell>
          <cell r="D423">
            <v>0</v>
          </cell>
          <cell r="E423">
            <v>0</v>
          </cell>
          <cell r="F423">
            <v>0</v>
          </cell>
          <cell r="G423">
            <v>1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14</v>
          </cell>
          <cell r="P423">
            <v>0</v>
          </cell>
          <cell r="Q423">
            <v>0</v>
          </cell>
          <cell r="R423">
            <v>0</v>
          </cell>
          <cell r="S423">
            <v>21</v>
          </cell>
          <cell r="AJ423">
            <v>20</v>
          </cell>
          <cell r="AK423">
            <v>7</v>
          </cell>
          <cell r="AL423">
            <v>128</v>
          </cell>
          <cell r="AM423">
            <v>228</v>
          </cell>
          <cell r="AN423">
            <v>27</v>
          </cell>
          <cell r="AO423">
            <v>0</v>
          </cell>
          <cell r="AP423">
            <v>182</v>
          </cell>
          <cell r="AQ423">
            <v>12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6</v>
          </cell>
          <cell r="AY423">
            <v>0</v>
          </cell>
          <cell r="BP423">
            <v>1</v>
          </cell>
          <cell r="BQ423">
            <v>0</v>
          </cell>
          <cell r="BR423">
            <v>53</v>
          </cell>
          <cell r="BS423">
            <v>118</v>
          </cell>
          <cell r="BT423">
            <v>2</v>
          </cell>
          <cell r="BU423">
            <v>0</v>
          </cell>
          <cell r="BV423">
            <v>140</v>
          </cell>
          <cell r="BW423">
            <v>4</v>
          </cell>
          <cell r="BX423">
            <v>0</v>
          </cell>
          <cell r="BY423">
            <v>0</v>
          </cell>
          <cell r="BZ423">
            <v>0</v>
          </cell>
          <cell r="CA423">
            <v>6</v>
          </cell>
          <cell r="CB423">
            <v>0</v>
          </cell>
          <cell r="CC423">
            <v>0</v>
          </cell>
          <cell r="CD423">
            <v>13</v>
          </cell>
          <cell r="CE423">
            <v>4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15</v>
          </cell>
          <cell r="DX423">
            <v>1455</v>
          </cell>
          <cell r="DY423">
            <v>147</v>
          </cell>
          <cell r="EB423">
            <v>508</v>
          </cell>
          <cell r="EC423">
            <v>33</v>
          </cell>
        </row>
        <row r="424">
          <cell r="B424" t="str">
            <v>Kab. Konawe</v>
          </cell>
          <cell r="C424" t="str">
            <v>Prov. Sulawesi Tenggara</v>
          </cell>
          <cell r="D424">
            <v>0</v>
          </cell>
          <cell r="E424">
            <v>0</v>
          </cell>
          <cell r="F424">
            <v>0</v>
          </cell>
          <cell r="G424">
            <v>8</v>
          </cell>
          <cell r="H424">
            <v>0</v>
          </cell>
          <cell r="I424">
            <v>0</v>
          </cell>
          <cell r="J424">
            <v>0</v>
          </cell>
          <cell r="K424">
            <v>8</v>
          </cell>
          <cell r="L424">
            <v>0</v>
          </cell>
          <cell r="M424">
            <v>10</v>
          </cell>
          <cell r="N424">
            <v>0</v>
          </cell>
          <cell r="O424">
            <v>34</v>
          </cell>
          <cell r="P424">
            <v>0</v>
          </cell>
          <cell r="Q424">
            <v>1</v>
          </cell>
          <cell r="R424">
            <v>0</v>
          </cell>
          <cell r="S424">
            <v>63</v>
          </cell>
          <cell r="AJ424">
            <v>46</v>
          </cell>
          <cell r="AK424">
            <v>36</v>
          </cell>
          <cell r="AL424">
            <v>122</v>
          </cell>
          <cell r="AM424">
            <v>520</v>
          </cell>
          <cell r="AN424">
            <v>106</v>
          </cell>
          <cell r="AO424">
            <v>0</v>
          </cell>
          <cell r="AP424">
            <v>575</v>
          </cell>
          <cell r="AQ424">
            <v>282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1</v>
          </cell>
          <cell r="AW424">
            <v>0</v>
          </cell>
          <cell r="AX424">
            <v>26</v>
          </cell>
          <cell r="AY424">
            <v>15</v>
          </cell>
          <cell r="BP424">
            <v>7</v>
          </cell>
          <cell r="BQ424">
            <v>8</v>
          </cell>
          <cell r="BR424">
            <v>44</v>
          </cell>
          <cell r="BS424">
            <v>339</v>
          </cell>
          <cell r="BT424">
            <v>4</v>
          </cell>
          <cell r="BU424">
            <v>0</v>
          </cell>
          <cell r="BV424">
            <v>363</v>
          </cell>
          <cell r="BW424">
            <v>43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2</v>
          </cell>
          <cell r="CC424">
            <v>0</v>
          </cell>
          <cell r="CD424">
            <v>14</v>
          </cell>
          <cell r="CE424">
            <v>2</v>
          </cell>
          <cell r="CV424">
            <v>0</v>
          </cell>
          <cell r="CW424">
            <v>0</v>
          </cell>
          <cell r="CX424">
            <v>0</v>
          </cell>
          <cell r="CY424">
            <v>1</v>
          </cell>
          <cell r="CZ424">
            <v>0</v>
          </cell>
          <cell r="DA424">
            <v>0</v>
          </cell>
          <cell r="DB424">
            <v>0</v>
          </cell>
          <cell r="DC424">
            <v>1</v>
          </cell>
          <cell r="DD424">
            <v>0</v>
          </cell>
          <cell r="DE424">
            <v>0</v>
          </cell>
          <cell r="DF424">
            <v>0</v>
          </cell>
          <cell r="DG424">
            <v>1</v>
          </cell>
          <cell r="DH424">
            <v>0</v>
          </cell>
          <cell r="DI424">
            <v>0</v>
          </cell>
          <cell r="DJ424">
            <v>0</v>
          </cell>
          <cell r="DK424">
            <v>1</v>
          </cell>
          <cell r="DL424">
            <v>0</v>
          </cell>
          <cell r="DM424">
            <v>0</v>
          </cell>
          <cell r="DN424">
            <v>0</v>
          </cell>
          <cell r="DO424">
            <v>1</v>
          </cell>
          <cell r="DP424">
            <v>0</v>
          </cell>
          <cell r="DQ424">
            <v>0</v>
          </cell>
          <cell r="DR424">
            <v>0</v>
          </cell>
          <cell r="DS424">
            <v>1</v>
          </cell>
          <cell r="DT424">
            <v>42</v>
          </cell>
          <cell r="DX424">
            <v>3278</v>
          </cell>
          <cell r="DY424">
            <v>163</v>
          </cell>
          <cell r="EB424">
            <v>1134</v>
          </cell>
          <cell r="EC424">
            <v>37</v>
          </cell>
        </row>
        <row r="425">
          <cell r="B425" t="str">
            <v>Kab. Konawe Kepulauan</v>
          </cell>
          <cell r="C425" t="str">
            <v>Prov. Sulawesi Tenggara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1</v>
          </cell>
          <cell r="N425">
            <v>0</v>
          </cell>
          <cell r="O425">
            <v>2</v>
          </cell>
          <cell r="P425">
            <v>0</v>
          </cell>
          <cell r="Q425">
            <v>0</v>
          </cell>
          <cell r="R425">
            <v>0</v>
          </cell>
          <cell r="S425">
            <v>1</v>
          </cell>
          <cell r="AJ425">
            <v>24</v>
          </cell>
          <cell r="AK425">
            <v>10</v>
          </cell>
          <cell r="AL425">
            <v>50</v>
          </cell>
          <cell r="AM425">
            <v>42</v>
          </cell>
          <cell r="AN425">
            <v>48</v>
          </cell>
          <cell r="AO425">
            <v>0</v>
          </cell>
          <cell r="AP425">
            <v>76</v>
          </cell>
          <cell r="AQ425">
            <v>12</v>
          </cell>
          <cell r="BP425">
            <v>0</v>
          </cell>
          <cell r="BQ425">
            <v>0</v>
          </cell>
          <cell r="BR425">
            <v>37</v>
          </cell>
          <cell r="BS425">
            <v>18</v>
          </cell>
          <cell r="BT425">
            <v>2</v>
          </cell>
          <cell r="BU425">
            <v>0</v>
          </cell>
          <cell r="BV425">
            <v>85</v>
          </cell>
          <cell r="BW425">
            <v>2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X425">
            <v>563</v>
          </cell>
          <cell r="DY425">
            <v>3264</v>
          </cell>
          <cell r="EB425">
            <v>265</v>
          </cell>
        </row>
        <row r="426">
          <cell r="B426" t="str">
            <v>Kab. Konawe Selatan</v>
          </cell>
          <cell r="C426" t="str">
            <v>Prov. Sulawesi Tenggara</v>
          </cell>
          <cell r="D426">
            <v>0</v>
          </cell>
          <cell r="E426">
            <v>6</v>
          </cell>
          <cell r="F426">
            <v>0</v>
          </cell>
          <cell r="G426">
            <v>16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2</v>
          </cell>
          <cell r="N426">
            <v>0</v>
          </cell>
          <cell r="O426">
            <v>12</v>
          </cell>
          <cell r="P426">
            <v>0</v>
          </cell>
          <cell r="Q426">
            <v>0</v>
          </cell>
          <cell r="R426">
            <v>0</v>
          </cell>
          <cell r="S426">
            <v>7</v>
          </cell>
          <cell r="AJ426">
            <v>51</v>
          </cell>
          <cell r="AK426">
            <v>34</v>
          </cell>
          <cell r="AL426">
            <v>301</v>
          </cell>
          <cell r="AM426">
            <v>497</v>
          </cell>
          <cell r="AN426">
            <v>82</v>
          </cell>
          <cell r="AO426">
            <v>0</v>
          </cell>
          <cell r="AP426">
            <v>683</v>
          </cell>
          <cell r="AQ426">
            <v>29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3</v>
          </cell>
          <cell r="AW426">
            <v>0</v>
          </cell>
          <cell r="AX426">
            <v>2</v>
          </cell>
          <cell r="AY426">
            <v>0</v>
          </cell>
          <cell r="BP426">
            <v>5</v>
          </cell>
          <cell r="BQ426">
            <v>8</v>
          </cell>
          <cell r="BR426">
            <v>98</v>
          </cell>
          <cell r="BS426">
            <v>315</v>
          </cell>
          <cell r="BT426">
            <v>12</v>
          </cell>
          <cell r="BU426">
            <v>0</v>
          </cell>
          <cell r="BV426">
            <v>361</v>
          </cell>
          <cell r="BW426">
            <v>18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1</v>
          </cell>
          <cell r="CC426">
            <v>0</v>
          </cell>
          <cell r="CD426">
            <v>4</v>
          </cell>
          <cell r="CE426">
            <v>1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203</v>
          </cell>
          <cell r="DX426">
            <v>3913</v>
          </cell>
          <cell r="DY426">
            <v>66</v>
          </cell>
          <cell r="EB426">
            <v>1494</v>
          </cell>
          <cell r="EC426">
            <v>24</v>
          </cell>
        </row>
        <row r="427">
          <cell r="B427" t="str">
            <v>Kab. Konawe Utara</v>
          </cell>
          <cell r="C427" t="str">
            <v>Prov. Sulawesi Tenggara</v>
          </cell>
          <cell r="D427">
            <v>0</v>
          </cell>
          <cell r="E427">
            <v>0</v>
          </cell>
          <cell r="F427">
            <v>0</v>
          </cell>
          <cell r="G427">
            <v>3</v>
          </cell>
          <cell r="H427">
            <v>0</v>
          </cell>
          <cell r="I427">
            <v>0</v>
          </cell>
          <cell r="J427">
            <v>0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O427">
            <v>3</v>
          </cell>
          <cell r="P427">
            <v>0</v>
          </cell>
          <cell r="Q427">
            <v>0</v>
          </cell>
          <cell r="R427">
            <v>0</v>
          </cell>
          <cell r="S427">
            <v>2</v>
          </cell>
          <cell r="AJ427">
            <v>27</v>
          </cell>
          <cell r="AK427">
            <v>7</v>
          </cell>
          <cell r="AL427">
            <v>42</v>
          </cell>
          <cell r="AM427">
            <v>173</v>
          </cell>
          <cell r="AN427">
            <v>47</v>
          </cell>
          <cell r="AO427">
            <v>0</v>
          </cell>
          <cell r="AP427">
            <v>186</v>
          </cell>
          <cell r="AQ427">
            <v>55</v>
          </cell>
          <cell r="BP427">
            <v>1</v>
          </cell>
          <cell r="BQ427">
            <v>0</v>
          </cell>
          <cell r="BR427">
            <v>23</v>
          </cell>
          <cell r="BS427">
            <v>102</v>
          </cell>
          <cell r="BT427">
            <v>5</v>
          </cell>
          <cell r="BU427">
            <v>0</v>
          </cell>
          <cell r="BV427">
            <v>153</v>
          </cell>
          <cell r="BW427">
            <v>21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1</v>
          </cell>
          <cell r="CC427">
            <v>0</v>
          </cell>
          <cell r="CD427">
            <v>4</v>
          </cell>
          <cell r="CE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67</v>
          </cell>
          <cell r="DX427">
            <v>1172</v>
          </cell>
          <cell r="DY427">
            <v>388</v>
          </cell>
          <cell r="EB427">
            <v>529</v>
          </cell>
          <cell r="EC427">
            <v>12</v>
          </cell>
        </row>
        <row r="428">
          <cell r="B428" t="str">
            <v>Kab. Muna</v>
          </cell>
          <cell r="C428" t="str">
            <v>Prov. Sulawesi Tenggara</v>
          </cell>
          <cell r="D428">
            <v>0</v>
          </cell>
          <cell r="E428">
            <v>2</v>
          </cell>
          <cell r="F428">
            <v>0</v>
          </cell>
          <cell r="G428">
            <v>12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14</v>
          </cell>
          <cell r="N428">
            <v>0</v>
          </cell>
          <cell r="O428">
            <v>61</v>
          </cell>
          <cell r="P428">
            <v>0</v>
          </cell>
          <cell r="Q428">
            <v>1</v>
          </cell>
          <cell r="R428">
            <v>0</v>
          </cell>
          <cell r="S428">
            <v>27</v>
          </cell>
          <cell r="AJ428">
            <v>27</v>
          </cell>
          <cell r="AK428">
            <v>75</v>
          </cell>
          <cell r="AL428">
            <v>124</v>
          </cell>
          <cell r="AM428">
            <v>643</v>
          </cell>
          <cell r="AN428">
            <v>63</v>
          </cell>
          <cell r="AO428">
            <v>0</v>
          </cell>
          <cell r="AP428">
            <v>457</v>
          </cell>
          <cell r="AQ428">
            <v>125</v>
          </cell>
          <cell r="AR428">
            <v>1</v>
          </cell>
          <cell r="AS428">
            <v>0</v>
          </cell>
          <cell r="AT428">
            <v>1</v>
          </cell>
          <cell r="AU428">
            <v>2</v>
          </cell>
          <cell r="AV428">
            <v>4</v>
          </cell>
          <cell r="AW428">
            <v>0</v>
          </cell>
          <cell r="AX428">
            <v>48</v>
          </cell>
          <cell r="AY428">
            <v>2</v>
          </cell>
          <cell r="BP428">
            <v>7</v>
          </cell>
          <cell r="BQ428">
            <v>3</v>
          </cell>
          <cell r="BR428">
            <v>55</v>
          </cell>
          <cell r="BS428">
            <v>362</v>
          </cell>
          <cell r="BT428">
            <v>5</v>
          </cell>
          <cell r="BU428">
            <v>0</v>
          </cell>
          <cell r="BV428">
            <v>296</v>
          </cell>
          <cell r="BW428">
            <v>18</v>
          </cell>
          <cell r="BX428">
            <v>0</v>
          </cell>
          <cell r="BY428">
            <v>0</v>
          </cell>
          <cell r="BZ428">
            <v>0</v>
          </cell>
          <cell r="CA428">
            <v>20</v>
          </cell>
          <cell r="CB428">
            <v>4</v>
          </cell>
          <cell r="CC428">
            <v>0</v>
          </cell>
          <cell r="CD428">
            <v>73</v>
          </cell>
          <cell r="CE428">
            <v>2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25</v>
          </cell>
          <cell r="DX428">
            <v>2878</v>
          </cell>
          <cell r="DY428">
            <v>409</v>
          </cell>
          <cell r="EB428">
            <v>1244</v>
          </cell>
          <cell r="EC428">
            <v>155</v>
          </cell>
        </row>
        <row r="429">
          <cell r="B429" t="str">
            <v>Kab. Muna Barat</v>
          </cell>
          <cell r="C429" t="str">
            <v>Prov. Sulawesi Tenggara</v>
          </cell>
          <cell r="D429">
            <v>0</v>
          </cell>
          <cell r="E429">
            <v>0</v>
          </cell>
          <cell r="F429">
            <v>0</v>
          </cell>
          <cell r="G429">
            <v>2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12</v>
          </cell>
          <cell r="P429">
            <v>0</v>
          </cell>
          <cell r="Q429">
            <v>0</v>
          </cell>
          <cell r="R429">
            <v>0</v>
          </cell>
          <cell r="S429">
            <v>8</v>
          </cell>
          <cell r="AJ429">
            <v>12</v>
          </cell>
          <cell r="AK429">
            <v>21</v>
          </cell>
          <cell r="AL429">
            <v>33</v>
          </cell>
          <cell r="AM429">
            <v>189</v>
          </cell>
          <cell r="AN429">
            <v>23</v>
          </cell>
          <cell r="AO429">
            <v>0</v>
          </cell>
          <cell r="AP429">
            <v>202</v>
          </cell>
          <cell r="AQ429">
            <v>91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1</v>
          </cell>
          <cell r="AY429">
            <v>0</v>
          </cell>
          <cell r="BP429">
            <v>2</v>
          </cell>
          <cell r="BQ429">
            <v>3</v>
          </cell>
          <cell r="BR429">
            <v>19</v>
          </cell>
          <cell r="BS429">
            <v>152</v>
          </cell>
          <cell r="BT429">
            <v>2</v>
          </cell>
          <cell r="BU429">
            <v>0</v>
          </cell>
          <cell r="BV429">
            <v>199</v>
          </cell>
          <cell r="BW429">
            <v>20</v>
          </cell>
          <cell r="BX429">
            <v>0</v>
          </cell>
          <cell r="BY429">
            <v>0</v>
          </cell>
          <cell r="BZ429">
            <v>0</v>
          </cell>
          <cell r="CA429">
            <v>1</v>
          </cell>
          <cell r="CB429">
            <v>0</v>
          </cell>
          <cell r="CC429">
            <v>0</v>
          </cell>
          <cell r="CD429">
            <v>4</v>
          </cell>
          <cell r="CE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5</v>
          </cell>
          <cell r="DX429">
            <v>1182</v>
          </cell>
          <cell r="DY429">
            <v>189</v>
          </cell>
          <cell r="EB429">
            <v>597</v>
          </cell>
          <cell r="EC429">
            <v>13</v>
          </cell>
        </row>
        <row r="430">
          <cell r="B430" t="str">
            <v>Kab. Wakatobi</v>
          </cell>
          <cell r="C430" t="str">
            <v>Prov. Sulawesi Tenggara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2</v>
          </cell>
          <cell r="N430">
            <v>0</v>
          </cell>
          <cell r="O430">
            <v>24</v>
          </cell>
          <cell r="P430">
            <v>0</v>
          </cell>
          <cell r="Q430">
            <v>0</v>
          </cell>
          <cell r="R430">
            <v>0</v>
          </cell>
          <cell r="S430">
            <v>4</v>
          </cell>
          <cell r="AJ430">
            <v>22</v>
          </cell>
          <cell r="AK430">
            <v>21</v>
          </cell>
          <cell r="AL430">
            <v>207</v>
          </cell>
          <cell r="AM430">
            <v>297</v>
          </cell>
          <cell r="AN430">
            <v>9</v>
          </cell>
          <cell r="AO430">
            <v>0</v>
          </cell>
          <cell r="AP430">
            <v>184</v>
          </cell>
          <cell r="AQ430">
            <v>8</v>
          </cell>
          <cell r="AR430">
            <v>0</v>
          </cell>
          <cell r="AS430">
            <v>0</v>
          </cell>
          <cell r="AT430">
            <v>2</v>
          </cell>
          <cell r="AU430">
            <v>0</v>
          </cell>
          <cell r="AV430">
            <v>0</v>
          </cell>
          <cell r="AW430">
            <v>0</v>
          </cell>
          <cell r="AX430">
            <v>4</v>
          </cell>
          <cell r="AY430">
            <v>1</v>
          </cell>
          <cell r="BP430">
            <v>4</v>
          </cell>
          <cell r="BQ430">
            <v>2</v>
          </cell>
          <cell r="BR430">
            <v>49</v>
          </cell>
          <cell r="BS430">
            <v>186</v>
          </cell>
          <cell r="BT430">
            <v>4</v>
          </cell>
          <cell r="BU430">
            <v>0</v>
          </cell>
          <cell r="BV430">
            <v>234</v>
          </cell>
          <cell r="BW430">
            <v>2</v>
          </cell>
          <cell r="BX430">
            <v>0</v>
          </cell>
          <cell r="BY430">
            <v>0</v>
          </cell>
          <cell r="BZ430">
            <v>1</v>
          </cell>
          <cell r="CA430">
            <v>1</v>
          </cell>
          <cell r="CB430">
            <v>0</v>
          </cell>
          <cell r="CC430">
            <v>0</v>
          </cell>
          <cell r="CD430">
            <v>13</v>
          </cell>
          <cell r="CE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1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1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1</v>
          </cell>
          <cell r="DR430">
            <v>0</v>
          </cell>
          <cell r="DS430">
            <v>0</v>
          </cell>
          <cell r="DX430">
            <v>1333</v>
          </cell>
          <cell r="DY430">
            <v>365</v>
          </cell>
          <cell r="EB430">
            <v>628</v>
          </cell>
          <cell r="EC430">
            <v>37</v>
          </cell>
        </row>
        <row r="431">
          <cell r="B431" t="str">
            <v>Kota Baubau</v>
          </cell>
          <cell r="C431" t="str">
            <v>Prov. Sulawesi Tenggara</v>
          </cell>
          <cell r="D431">
            <v>0</v>
          </cell>
          <cell r="E431">
            <v>0</v>
          </cell>
          <cell r="F431">
            <v>0</v>
          </cell>
          <cell r="G431">
            <v>8</v>
          </cell>
          <cell r="H431">
            <v>0</v>
          </cell>
          <cell r="I431">
            <v>0</v>
          </cell>
          <cell r="J431">
            <v>0</v>
          </cell>
          <cell r="K431">
            <v>1</v>
          </cell>
          <cell r="L431">
            <v>0</v>
          </cell>
          <cell r="M431">
            <v>5</v>
          </cell>
          <cell r="N431">
            <v>0</v>
          </cell>
          <cell r="O431">
            <v>75</v>
          </cell>
          <cell r="P431">
            <v>0</v>
          </cell>
          <cell r="Q431">
            <v>3</v>
          </cell>
          <cell r="R431">
            <v>0</v>
          </cell>
          <cell r="S431">
            <v>51</v>
          </cell>
          <cell r="AJ431">
            <v>41</v>
          </cell>
          <cell r="AK431">
            <v>37</v>
          </cell>
          <cell r="AL431">
            <v>117</v>
          </cell>
          <cell r="AM431">
            <v>309</v>
          </cell>
          <cell r="AN431">
            <v>24</v>
          </cell>
          <cell r="AO431">
            <v>0</v>
          </cell>
          <cell r="AP431">
            <v>184</v>
          </cell>
          <cell r="AQ431">
            <v>15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20</v>
          </cell>
          <cell r="AY431">
            <v>0</v>
          </cell>
          <cell r="BP431">
            <v>8</v>
          </cell>
          <cell r="BQ431">
            <v>11</v>
          </cell>
          <cell r="BR431">
            <v>60</v>
          </cell>
          <cell r="BS431">
            <v>313</v>
          </cell>
          <cell r="BT431">
            <v>5</v>
          </cell>
          <cell r="BU431">
            <v>0</v>
          </cell>
          <cell r="BV431">
            <v>97</v>
          </cell>
          <cell r="BW431">
            <v>4</v>
          </cell>
          <cell r="BX431">
            <v>0</v>
          </cell>
          <cell r="BY431">
            <v>2</v>
          </cell>
          <cell r="BZ431">
            <v>1</v>
          </cell>
          <cell r="CA431">
            <v>17</v>
          </cell>
          <cell r="CB431">
            <v>1</v>
          </cell>
          <cell r="CC431">
            <v>0</v>
          </cell>
          <cell r="CD431">
            <v>16</v>
          </cell>
          <cell r="CE431">
            <v>5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21</v>
          </cell>
          <cell r="DX431">
            <v>1318</v>
          </cell>
          <cell r="DY431">
            <v>522</v>
          </cell>
          <cell r="EB431">
            <v>628</v>
          </cell>
          <cell r="EC431">
            <v>70</v>
          </cell>
        </row>
        <row r="432">
          <cell r="B432" t="str">
            <v>Kota Kendari</v>
          </cell>
          <cell r="C432" t="str">
            <v>Prov. Sulawesi Tenggara</v>
          </cell>
          <cell r="D432">
            <v>0</v>
          </cell>
          <cell r="E432">
            <v>1</v>
          </cell>
          <cell r="F432">
            <v>0</v>
          </cell>
          <cell r="G432">
            <v>9</v>
          </cell>
          <cell r="H432">
            <v>0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10</v>
          </cell>
          <cell r="N432">
            <v>0</v>
          </cell>
          <cell r="O432">
            <v>94</v>
          </cell>
          <cell r="P432">
            <v>0</v>
          </cell>
          <cell r="Q432">
            <v>0</v>
          </cell>
          <cell r="R432">
            <v>0</v>
          </cell>
          <cell r="S432">
            <v>93</v>
          </cell>
          <cell r="AJ432">
            <v>33</v>
          </cell>
          <cell r="AK432">
            <v>43</v>
          </cell>
          <cell r="AL432">
            <v>154</v>
          </cell>
          <cell r="AM432">
            <v>632</v>
          </cell>
          <cell r="AN432">
            <v>52</v>
          </cell>
          <cell r="AO432">
            <v>0</v>
          </cell>
          <cell r="AP432">
            <v>419</v>
          </cell>
          <cell r="AQ432">
            <v>14</v>
          </cell>
          <cell r="AR432">
            <v>1</v>
          </cell>
          <cell r="AS432">
            <v>2</v>
          </cell>
          <cell r="AT432">
            <v>7</v>
          </cell>
          <cell r="AU432">
            <v>14</v>
          </cell>
          <cell r="AV432">
            <v>15</v>
          </cell>
          <cell r="AW432">
            <v>0</v>
          </cell>
          <cell r="AX432">
            <v>117</v>
          </cell>
          <cell r="AY432">
            <v>14</v>
          </cell>
          <cell r="BP432">
            <v>2</v>
          </cell>
          <cell r="BQ432">
            <v>6</v>
          </cell>
          <cell r="BR432">
            <v>87</v>
          </cell>
          <cell r="BS432">
            <v>524</v>
          </cell>
          <cell r="BT432">
            <v>0</v>
          </cell>
          <cell r="BU432">
            <v>0</v>
          </cell>
          <cell r="BV432">
            <v>87</v>
          </cell>
          <cell r="BW432">
            <v>8</v>
          </cell>
          <cell r="BX432">
            <v>1</v>
          </cell>
          <cell r="BY432">
            <v>1</v>
          </cell>
          <cell r="BZ432">
            <v>15</v>
          </cell>
          <cell r="CA432">
            <v>86</v>
          </cell>
          <cell r="CB432">
            <v>4</v>
          </cell>
          <cell r="CC432">
            <v>0</v>
          </cell>
          <cell r="CD432">
            <v>64</v>
          </cell>
          <cell r="CE432">
            <v>12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31</v>
          </cell>
          <cell r="DX432">
            <v>2511</v>
          </cell>
          <cell r="DY432">
            <v>147</v>
          </cell>
          <cell r="EB432">
            <v>952</v>
          </cell>
          <cell r="EC432">
            <v>242</v>
          </cell>
        </row>
        <row r="433">
          <cell r="B433" t="str">
            <v>Kab. Bolaang Mongondow</v>
          </cell>
          <cell r="C433" t="str">
            <v>Prov. Sulawesi Utara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3</v>
          </cell>
          <cell r="N433">
            <v>0</v>
          </cell>
          <cell r="O433">
            <v>7</v>
          </cell>
          <cell r="P433">
            <v>0</v>
          </cell>
          <cell r="Q433">
            <v>0</v>
          </cell>
          <cell r="R433">
            <v>0</v>
          </cell>
          <cell r="S433">
            <v>2</v>
          </cell>
          <cell r="AJ433">
            <v>38</v>
          </cell>
          <cell r="AK433">
            <v>22</v>
          </cell>
          <cell r="AL433">
            <v>78</v>
          </cell>
          <cell r="AM433">
            <v>336</v>
          </cell>
          <cell r="AN433">
            <v>23</v>
          </cell>
          <cell r="AO433">
            <v>0</v>
          </cell>
          <cell r="AP433">
            <v>306</v>
          </cell>
          <cell r="AQ433">
            <v>38</v>
          </cell>
          <cell r="AR433">
            <v>3</v>
          </cell>
          <cell r="AS433">
            <v>2</v>
          </cell>
          <cell r="AT433">
            <v>2</v>
          </cell>
          <cell r="AU433">
            <v>17</v>
          </cell>
          <cell r="AV433">
            <v>2</v>
          </cell>
          <cell r="AW433">
            <v>0</v>
          </cell>
          <cell r="AX433">
            <v>18</v>
          </cell>
          <cell r="AY433">
            <v>7</v>
          </cell>
          <cell r="BP433">
            <v>8</v>
          </cell>
          <cell r="BQ433">
            <v>13</v>
          </cell>
          <cell r="BR433">
            <v>35</v>
          </cell>
          <cell r="BS433">
            <v>172</v>
          </cell>
          <cell r="BT433">
            <v>4</v>
          </cell>
          <cell r="BU433">
            <v>0</v>
          </cell>
          <cell r="BV433">
            <v>173</v>
          </cell>
          <cell r="BW433">
            <v>9</v>
          </cell>
          <cell r="BX433">
            <v>1</v>
          </cell>
          <cell r="BY433">
            <v>3</v>
          </cell>
          <cell r="BZ433">
            <v>8</v>
          </cell>
          <cell r="CA433">
            <v>37</v>
          </cell>
          <cell r="CB433">
            <v>4</v>
          </cell>
          <cell r="CC433">
            <v>0</v>
          </cell>
          <cell r="CD433">
            <v>44</v>
          </cell>
          <cell r="CE433">
            <v>4</v>
          </cell>
          <cell r="CV433">
            <v>0</v>
          </cell>
          <cell r="CW433">
            <v>0</v>
          </cell>
          <cell r="CX433">
            <v>0</v>
          </cell>
          <cell r="CY433">
            <v>1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1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1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1</v>
          </cell>
          <cell r="DX433">
            <v>2480</v>
          </cell>
          <cell r="DY433">
            <v>11</v>
          </cell>
          <cell r="EB433">
            <v>912</v>
          </cell>
          <cell r="EC433">
            <v>268</v>
          </cell>
        </row>
        <row r="434">
          <cell r="B434" t="str">
            <v>Kab. Bolaang Mongondow Selatan</v>
          </cell>
          <cell r="C434" t="str">
            <v>Prov. Sulawesi Utara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6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AJ434">
            <v>24</v>
          </cell>
          <cell r="AK434">
            <v>8</v>
          </cell>
          <cell r="AL434">
            <v>82</v>
          </cell>
          <cell r="AM434">
            <v>116</v>
          </cell>
          <cell r="AN434">
            <v>3</v>
          </cell>
          <cell r="AO434">
            <v>0</v>
          </cell>
          <cell r="AP434">
            <v>139</v>
          </cell>
          <cell r="AQ434">
            <v>11</v>
          </cell>
          <cell r="AR434">
            <v>0</v>
          </cell>
          <cell r="AS434">
            <v>1</v>
          </cell>
          <cell r="AT434">
            <v>3</v>
          </cell>
          <cell r="AU434">
            <v>6</v>
          </cell>
          <cell r="AV434">
            <v>0</v>
          </cell>
          <cell r="AW434">
            <v>0</v>
          </cell>
          <cell r="AX434">
            <v>8</v>
          </cell>
          <cell r="AY434">
            <v>1</v>
          </cell>
          <cell r="BP434">
            <v>2</v>
          </cell>
          <cell r="BQ434">
            <v>4</v>
          </cell>
          <cell r="BR434">
            <v>40</v>
          </cell>
          <cell r="BS434">
            <v>58</v>
          </cell>
          <cell r="BT434">
            <v>0</v>
          </cell>
          <cell r="BU434">
            <v>0</v>
          </cell>
          <cell r="BV434">
            <v>94</v>
          </cell>
          <cell r="BW434">
            <v>1</v>
          </cell>
          <cell r="BX434">
            <v>1</v>
          </cell>
          <cell r="BY434">
            <v>0</v>
          </cell>
          <cell r="BZ434">
            <v>5</v>
          </cell>
          <cell r="CA434">
            <v>7</v>
          </cell>
          <cell r="CB434">
            <v>0</v>
          </cell>
          <cell r="CC434">
            <v>0</v>
          </cell>
          <cell r="CD434">
            <v>10</v>
          </cell>
          <cell r="CE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7</v>
          </cell>
          <cell r="DX434">
            <v>778</v>
          </cell>
          <cell r="EB434">
            <v>294</v>
          </cell>
          <cell r="EC434">
            <v>37</v>
          </cell>
        </row>
        <row r="435">
          <cell r="B435" t="str">
            <v>Kab. Bolaang Mongondow Timur</v>
          </cell>
          <cell r="C435" t="str">
            <v>Prov. Sulawesi Utara</v>
          </cell>
          <cell r="D435">
            <v>0</v>
          </cell>
          <cell r="E435">
            <v>0</v>
          </cell>
          <cell r="F435">
            <v>0</v>
          </cell>
          <cell r="G435">
            <v>2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7</v>
          </cell>
          <cell r="P435">
            <v>0</v>
          </cell>
          <cell r="Q435">
            <v>0</v>
          </cell>
          <cell r="R435">
            <v>0</v>
          </cell>
          <cell r="S435">
            <v>1</v>
          </cell>
          <cell r="AJ435">
            <v>27</v>
          </cell>
          <cell r="AK435">
            <v>7</v>
          </cell>
          <cell r="AL435">
            <v>54</v>
          </cell>
          <cell r="AM435">
            <v>145</v>
          </cell>
          <cell r="AN435">
            <v>11</v>
          </cell>
          <cell r="AO435">
            <v>0</v>
          </cell>
          <cell r="AP435">
            <v>68</v>
          </cell>
          <cell r="AQ435">
            <v>6</v>
          </cell>
          <cell r="AR435">
            <v>1</v>
          </cell>
          <cell r="AS435">
            <v>0</v>
          </cell>
          <cell r="AT435">
            <v>4</v>
          </cell>
          <cell r="AU435">
            <v>10</v>
          </cell>
          <cell r="AV435">
            <v>1</v>
          </cell>
          <cell r="AW435">
            <v>0</v>
          </cell>
          <cell r="AX435">
            <v>6</v>
          </cell>
          <cell r="AY435">
            <v>1</v>
          </cell>
          <cell r="BP435">
            <v>1</v>
          </cell>
          <cell r="BQ435">
            <v>7</v>
          </cell>
          <cell r="BR435">
            <v>50</v>
          </cell>
          <cell r="BS435">
            <v>59</v>
          </cell>
          <cell r="BT435">
            <v>1</v>
          </cell>
          <cell r="BU435">
            <v>0</v>
          </cell>
          <cell r="BV435">
            <v>69</v>
          </cell>
          <cell r="BW435">
            <v>9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1</v>
          </cell>
          <cell r="CC435">
            <v>0</v>
          </cell>
          <cell r="CD435">
            <v>6</v>
          </cell>
          <cell r="CE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4</v>
          </cell>
          <cell r="DX435">
            <v>694</v>
          </cell>
          <cell r="DY435">
            <v>44</v>
          </cell>
          <cell r="EB435">
            <v>320</v>
          </cell>
          <cell r="EC435">
            <v>12</v>
          </cell>
        </row>
        <row r="436">
          <cell r="B436" t="str">
            <v>Kab. Bolaang Mongondow Utara</v>
          </cell>
          <cell r="C436" t="str">
            <v>Prov. Sulawesi Utara</v>
          </cell>
          <cell r="D436">
            <v>0</v>
          </cell>
          <cell r="E436">
            <v>0</v>
          </cell>
          <cell r="F436">
            <v>0</v>
          </cell>
          <cell r="G436">
            <v>3</v>
          </cell>
          <cell r="H436">
            <v>0</v>
          </cell>
          <cell r="I436">
            <v>1</v>
          </cell>
          <cell r="J436">
            <v>0</v>
          </cell>
          <cell r="K436">
            <v>2</v>
          </cell>
          <cell r="L436">
            <v>0</v>
          </cell>
          <cell r="M436">
            <v>4</v>
          </cell>
          <cell r="N436">
            <v>0</v>
          </cell>
          <cell r="O436">
            <v>7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AJ436">
            <v>63</v>
          </cell>
          <cell r="AK436">
            <v>12</v>
          </cell>
          <cell r="AL436">
            <v>99</v>
          </cell>
          <cell r="AM436">
            <v>207</v>
          </cell>
          <cell r="AN436">
            <v>5</v>
          </cell>
          <cell r="AO436">
            <v>0</v>
          </cell>
          <cell r="AP436">
            <v>86</v>
          </cell>
          <cell r="AQ436">
            <v>12</v>
          </cell>
          <cell r="AR436">
            <v>0</v>
          </cell>
          <cell r="AS436">
            <v>0</v>
          </cell>
          <cell r="AT436">
            <v>2</v>
          </cell>
          <cell r="AU436">
            <v>1</v>
          </cell>
          <cell r="AV436">
            <v>0</v>
          </cell>
          <cell r="AW436">
            <v>0</v>
          </cell>
          <cell r="AX436">
            <v>3</v>
          </cell>
          <cell r="AY436">
            <v>0</v>
          </cell>
          <cell r="BP436">
            <v>3</v>
          </cell>
          <cell r="BQ436">
            <v>7</v>
          </cell>
          <cell r="BR436">
            <v>92</v>
          </cell>
          <cell r="BS436">
            <v>98</v>
          </cell>
          <cell r="BT436">
            <v>1</v>
          </cell>
          <cell r="BU436">
            <v>0</v>
          </cell>
          <cell r="BV436">
            <v>44</v>
          </cell>
          <cell r="BW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1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1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1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39</v>
          </cell>
          <cell r="DX436">
            <v>996</v>
          </cell>
          <cell r="DY436">
            <v>31</v>
          </cell>
          <cell r="EB436">
            <v>370</v>
          </cell>
        </row>
        <row r="437">
          <cell r="B437" t="str">
            <v>Kab. Kep. Sangihe</v>
          </cell>
          <cell r="C437" t="str">
            <v>Prov. Sulawesi Utara</v>
          </cell>
          <cell r="D437">
            <v>0</v>
          </cell>
          <cell r="E437">
            <v>1</v>
          </cell>
          <cell r="F437">
            <v>0</v>
          </cell>
          <cell r="G437">
            <v>1</v>
          </cell>
          <cell r="H437">
            <v>0</v>
          </cell>
          <cell r="I437">
            <v>0</v>
          </cell>
          <cell r="J437">
            <v>0</v>
          </cell>
          <cell r="K437">
            <v>1</v>
          </cell>
          <cell r="L437">
            <v>0</v>
          </cell>
          <cell r="M437">
            <v>11</v>
          </cell>
          <cell r="N437">
            <v>0</v>
          </cell>
          <cell r="O437">
            <v>18</v>
          </cell>
          <cell r="P437">
            <v>0</v>
          </cell>
          <cell r="Q437">
            <v>0</v>
          </cell>
          <cell r="R437">
            <v>0</v>
          </cell>
          <cell r="S437">
            <v>4</v>
          </cell>
          <cell r="AJ437">
            <v>24</v>
          </cell>
          <cell r="AK437">
            <v>12</v>
          </cell>
          <cell r="AL437">
            <v>81</v>
          </cell>
          <cell r="AM437">
            <v>196</v>
          </cell>
          <cell r="AN437">
            <v>10</v>
          </cell>
          <cell r="AO437">
            <v>0</v>
          </cell>
          <cell r="AP437">
            <v>135</v>
          </cell>
          <cell r="AQ437">
            <v>8</v>
          </cell>
          <cell r="AR437">
            <v>11</v>
          </cell>
          <cell r="AS437">
            <v>6</v>
          </cell>
          <cell r="AT437">
            <v>38</v>
          </cell>
          <cell r="AU437">
            <v>107</v>
          </cell>
          <cell r="AV437">
            <v>7</v>
          </cell>
          <cell r="AW437">
            <v>0</v>
          </cell>
          <cell r="AX437">
            <v>86</v>
          </cell>
          <cell r="AY437">
            <v>4</v>
          </cell>
          <cell r="BP437">
            <v>12</v>
          </cell>
          <cell r="BQ437">
            <v>9</v>
          </cell>
          <cell r="BR437">
            <v>40</v>
          </cell>
          <cell r="BS437">
            <v>145</v>
          </cell>
          <cell r="BT437">
            <v>4</v>
          </cell>
          <cell r="BU437">
            <v>0</v>
          </cell>
          <cell r="BV437">
            <v>127</v>
          </cell>
          <cell r="BW437">
            <v>3</v>
          </cell>
          <cell r="BX437">
            <v>0</v>
          </cell>
          <cell r="BY437">
            <v>0</v>
          </cell>
          <cell r="BZ437">
            <v>1</v>
          </cell>
          <cell r="CA437">
            <v>14</v>
          </cell>
          <cell r="CB437">
            <v>1</v>
          </cell>
          <cell r="CC437">
            <v>0</v>
          </cell>
          <cell r="CD437">
            <v>23</v>
          </cell>
          <cell r="CE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18</v>
          </cell>
          <cell r="DX437">
            <v>1405</v>
          </cell>
          <cell r="DY437">
            <v>64</v>
          </cell>
          <cell r="EB437">
            <v>755</v>
          </cell>
          <cell r="EC437">
            <v>85</v>
          </cell>
        </row>
        <row r="438">
          <cell r="B438" t="str">
            <v>Kab. Kepulauan Siau Tagulandang Biaro</v>
          </cell>
          <cell r="C438" t="str">
            <v>Prov. Sulawesi Utara</v>
          </cell>
          <cell r="D438">
            <v>0</v>
          </cell>
          <cell r="E438">
            <v>0</v>
          </cell>
          <cell r="F438">
            <v>0</v>
          </cell>
          <cell r="G438">
            <v>5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3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AJ438">
            <v>12</v>
          </cell>
          <cell r="AK438">
            <v>9</v>
          </cell>
          <cell r="AL438">
            <v>34</v>
          </cell>
          <cell r="AM438">
            <v>89</v>
          </cell>
          <cell r="AN438">
            <v>5</v>
          </cell>
          <cell r="AO438">
            <v>0</v>
          </cell>
          <cell r="AP438">
            <v>80</v>
          </cell>
          <cell r="AQ438">
            <v>1</v>
          </cell>
          <cell r="AR438">
            <v>21</v>
          </cell>
          <cell r="AS438">
            <v>13</v>
          </cell>
          <cell r="AT438">
            <v>45</v>
          </cell>
          <cell r="AU438">
            <v>81</v>
          </cell>
          <cell r="AV438">
            <v>11</v>
          </cell>
          <cell r="AW438">
            <v>0</v>
          </cell>
          <cell r="AX438">
            <v>84</v>
          </cell>
          <cell r="AY438">
            <v>4</v>
          </cell>
          <cell r="BP438">
            <v>9</v>
          </cell>
          <cell r="BQ438">
            <v>11</v>
          </cell>
          <cell r="BR438">
            <v>62</v>
          </cell>
          <cell r="BS438">
            <v>112</v>
          </cell>
          <cell r="BT438">
            <v>4</v>
          </cell>
          <cell r="BU438">
            <v>0</v>
          </cell>
          <cell r="BV438">
            <v>94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7</v>
          </cell>
          <cell r="CB438">
            <v>0</v>
          </cell>
          <cell r="CC438">
            <v>0</v>
          </cell>
          <cell r="CD438">
            <v>8</v>
          </cell>
          <cell r="CE438">
            <v>1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4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4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24</v>
          </cell>
          <cell r="DX438">
            <v>469</v>
          </cell>
          <cell r="DY438">
            <v>183</v>
          </cell>
          <cell r="EB438">
            <v>369</v>
          </cell>
          <cell r="EC438">
            <v>24</v>
          </cell>
        </row>
        <row r="439">
          <cell r="B439" t="str">
            <v>Kab. Kepulauan Talaud</v>
          </cell>
          <cell r="C439" t="str">
            <v>Prov. Sulawesi Utara</v>
          </cell>
          <cell r="D439">
            <v>0</v>
          </cell>
          <cell r="E439">
            <v>0</v>
          </cell>
          <cell r="F439">
            <v>0</v>
          </cell>
          <cell r="G439">
            <v>3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3</v>
          </cell>
          <cell r="N439">
            <v>0</v>
          </cell>
          <cell r="O439">
            <v>27</v>
          </cell>
          <cell r="P439">
            <v>0</v>
          </cell>
          <cell r="Q439">
            <v>0</v>
          </cell>
          <cell r="R439">
            <v>0</v>
          </cell>
          <cell r="S439">
            <v>1</v>
          </cell>
          <cell r="AJ439">
            <v>33</v>
          </cell>
          <cell r="AK439">
            <v>12</v>
          </cell>
          <cell r="AL439">
            <v>49</v>
          </cell>
          <cell r="AM439">
            <v>152</v>
          </cell>
          <cell r="AN439">
            <v>9</v>
          </cell>
          <cell r="AO439">
            <v>0</v>
          </cell>
          <cell r="AP439">
            <v>104</v>
          </cell>
          <cell r="AQ439">
            <v>1</v>
          </cell>
          <cell r="AR439">
            <v>17</v>
          </cell>
          <cell r="AS439">
            <v>7</v>
          </cell>
          <cell r="AT439">
            <v>53</v>
          </cell>
          <cell r="AU439">
            <v>147</v>
          </cell>
          <cell r="AV439">
            <v>11</v>
          </cell>
          <cell r="AW439">
            <v>0</v>
          </cell>
          <cell r="AX439">
            <v>67</v>
          </cell>
          <cell r="AY439">
            <v>3</v>
          </cell>
          <cell r="BP439">
            <v>14</v>
          </cell>
          <cell r="BQ439">
            <v>6</v>
          </cell>
          <cell r="BR439">
            <v>41</v>
          </cell>
          <cell r="BS439">
            <v>172</v>
          </cell>
          <cell r="BT439">
            <v>1</v>
          </cell>
          <cell r="BU439">
            <v>0</v>
          </cell>
          <cell r="BV439">
            <v>93</v>
          </cell>
          <cell r="BW439">
            <v>1</v>
          </cell>
          <cell r="BX439">
            <v>0</v>
          </cell>
          <cell r="BY439">
            <v>1</v>
          </cell>
          <cell r="BZ439">
            <v>4</v>
          </cell>
          <cell r="CA439">
            <v>4</v>
          </cell>
          <cell r="CB439">
            <v>0</v>
          </cell>
          <cell r="CC439">
            <v>1</v>
          </cell>
          <cell r="CD439">
            <v>8</v>
          </cell>
          <cell r="CE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24</v>
          </cell>
          <cell r="DX439">
            <v>696</v>
          </cell>
          <cell r="DY439">
            <v>9</v>
          </cell>
          <cell r="EB439">
            <v>577</v>
          </cell>
          <cell r="EC439">
            <v>38</v>
          </cell>
        </row>
        <row r="440">
          <cell r="B440" t="str">
            <v>Kab. Minahasa</v>
          </cell>
          <cell r="C440" t="str">
            <v>Prov. Sulawesi Utara</v>
          </cell>
          <cell r="D440">
            <v>0</v>
          </cell>
          <cell r="E440">
            <v>1</v>
          </cell>
          <cell r="F440">
            <v>0</v>
          </cell>
          <cell r="G440">
            <v>5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27</v>
          </cell>
          <cell r="N440">
            <v>0</v>
          </cell>
          <cell r="O440">
            <v>93</v>
          </cell>
          <cell r="P440">
            <v>0</v>
          </cell>
          <cell r="Q440">
            <v>4</v>
          </cell>
          <cell r="R440">
            <v>0</v>
          </cell>
          <cell r="S440">
            <v>41</v>
          </cell>
          <cell r="AJ440">
            <v>33</v>
          </cell>
          <cell r="AK440">
            <v>37</v>
          </cell>
          <cell r="AL440">
            <v>75</v>
          </cell>
          <cell r="AM440">
            <v>367</v>
          </cell>
          <cell r="AN440">
            <v>14</v>
          </cell>
          <cell r="AO440">
            <v>0</v>
          </cell>
          <cell r="AP440">
            <v>294</v>
          </cell>
          <cell r="AQ440">
            <v>15</v>
          </cell>
          <cell r="AR440">
            <v>7</v>
          </cell>
          <cell r="AS440">
            <v>16</v>
          </cell>
          <cell r="AT440">
            <v>35</v>
          </cell>
          <cell r="AU440">
            <v>210</v>
          </cell>
          <cell r="AV440">
            <v>45</v>
          </cell>
          <cell r="AW440">
            <v>0</v>
          </cell>
          <cell r="AX440">
            <v>292</v>
          </cell>
          <cell r="AY440">
            <v>144</v>
          </cell>
          <cell r="BP440">
            <v>9</v>
          </cell>
          <cell r="BQ440">
            <v>32</v>
          </cell>
          <cell r="BR440">
            <v>34</v>
          </cell>
          <cell r="BS440">
            <v>412</v>
          </cell>
          <cell r="BT440">
            <v>3</v>
          </cell>
          <cell r="BU440">
            <v>1</v>
          </cell>
          <cell r="BV440">
            <v>190</v>
          </cell>
          <cell r="BW440">
            <v>5</v>
          </cell>
          <cell r="BX440">
            <v>4</v>
          </cell>
          <cell r="BY440">
            <v>4</v>
          </cell>
          <cell r="BZ440">
            <v>5</v>
          </cell>
          <cell r="CA440">
            <v>81</v>
          </cell>
          <cell r="CB440">
            <v>7</v>
          </cell>
          <cell r="CC440">
            <v>1</v>
          </cell>
          <cell r="CD440">
            <v>77</v>
          </cell>
          <cell r="CE440">
            <v>19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17</v>
          </cell>
          <cell r="DX440">
            <v>2144</v>
          </cell>
          <cell r="DY440">
            <v>71</v>
          </cell>
          <cell r="EB440">
            <v>1193</v>
          </cell>
          <cell r="EC440">
            <v>450</v>
          </cell>
        </row>
        <row r="441">
          <cell r="B441" t="str">
            <v>Kab. Minahasa Selatan</v>
          </cell>
          <cell r="C441" t="str">
            <v>Prov. Sulawesi Utara</v>
          </cell>
          <cell r="D441">
            <v>0</v>
          </cell>
          <cell r="E441">
            <v>1</v>
          </cell>
          <cell r="F441">
            <v>0</v>
          </cell>
          <cell r="G441">
            <v>2</v>
          </cell>
          <cell r="H441">
            <v>0</v>
          </cell>
          <cell r="I441">
            <v>0</v>
          </cell>
          <cell r="J441">
            <v>0</v>
          </cell>
          <cell r="K441">
            <v>2</v>
          </cell>
          <cell r="L441">
            <v>0</v>
          </cell>
          <cell r="M441">
            <v>9</v>
          </cell>
          <cell r="N441">
            <v>0</v>
          </cell>
          <cell r="O441">
            <v>58</v>
          </cell>
          <cell r="P441">
            <v>0</v>
          </cell>
          <cell r="Q441">
            <v>1</v>
          </cell>
          <cell r="R441">
            <v>0</v>
          </cell>
          <cell r="S441">
            <v>25</v>
          </cell>
          <cell r="AJ441">
            <v>12</v>
          </cell>
          <cell r="AK441">
            <v>10</v>
          </cell>
          <cell r="AL441">
            <v>81</v>
          </cell>
          <cell r="AM441">
            <v>178</v>
          </cell>
          <cell r="AN441">
            <v>17</v>
          </cell>
          <cell r="AO441">
            <v>0</v>
          </cell>
          <cell r="AP441">
            <v>193</v>
          </cell>
          <cell r="AQ441">
            <v>83</v>
          </cell>
          <cell r="AR441">
            <v>14</v>
          </cell>
          <cell r="AS441">
            <v>4</v>
          </cell>
          <cell r="AT441">
            <v>51</v>
          </cell>
          <cell r="AU441">
            <v>169</v>
          </cell>
          <cell r="AV441">
            <v>29</v>
          </cell>
          <cell r="AW441">
            <v>0</v>
          </cell>
          <cell r="AX441">
            <v>133</v>
          </cell>
          <cell r="AY441">
            <v>65</v>
          </cell>
          <cell r="BP441">
            <v>11</v>
          </cell>
          <cell r="BQ441">
            <v>14</v>
          </cell>
          <cell r="BR441">
            <v>71</v>
          </cell>
          <cell r="BS441">
            <v>257</v>
          </cell>
          <cell r="BT441">
            <v>11</v>
          </cell>
          <cell r="BU441">
            <v>0</v>
          </cell>
          <cell r="BV441">
            <v>172</v>
          </cell>
          <cell r="BW441">
            <v>32</v>
          </cell>
          <cell r="BX441">
            <v>1</v>
          </cell>
          <cell r="BY441">
            <v>5</v>
          </cell>
          <cell r="BZ441">
            <v>9</v>
          </cell>
          <cell r="CA441">
            <v>57</v>
          </cell>
          <cell r="CB441">
            <v>5</v>
          </cell>
          <cell r="CC441">
            <v>0</v>
          </cell>
          <cell r="CD441">
            <v>34</v>
          </cell>
          <cell r="CE441">
            <v>11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12</v>
          </cell>
          <cell r="DX441">
            <v>1396</v>
          </cell>
          <cell r="DY441">
            <v>388</v>
          </cell>
          <cell r="EB441">
            <v>1046</v>
          </cell>
          <cell r="EC441">
            <v>256</v>
          </cell>
        </row>
        <row r="442">
          <cell r="B442" t="str">
            <v>Kab. Minahasa Tenggara</v>
          </cell>
          <cell r="C442" t="str">
            <v>Prov. Sulawesi Utara</v>
          </cell>
          <cell r="D442">
            <v>0</v>
          </cell>
          <cell r="E442">
            <v>0</v>
          </cell>
          <cell r="F442">
            <v>0</v>
          </cell>
          <cell r="G442">
            <v>1</v>
          </cell>
          <cell r="H442">
            <v>0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1</v>
          </cell>
          <cell r="N442">
            <v>0</v>
          </cell>
          <cell r="O442">
            <v>23</v>
          </cell>
          <cell r="P442">
            <v>0</v>
          </cell>
          <cell r="Q442">
            <v>6</v>
          </cell>
          <cell r="R442">
            <v>0</v>
          </cell>
          <cell r="S442">
            <v>32</v>
          </cell>
          <cell r="AJ442">
            <v>18</v>
          </cell>
          <cell r="AK442">
            <v>4</v>
          </cell>
          <cell r="AL442">
            <v>45</v>
          </cell>
          <cell r="AM442">
            <v>213</v>
          </cell>
          <cell r="AN442">
            <v>5</v>
          </cell>
          <cell r="AO442">
            <v>0</v>
          </cell>
          <cell r="AP442">
            <v>81</v>
          </cell>
          <cell r="AQ442">
            <v>52</v>
          </cell>
          <cell r="AR442">
            <v>13</v>
          </cell>
          <cell r="AS442">
            <v>5</v>
          </cell>
          <cell r="AT442">
            <v>24</v>
          </cell>
          <cell r="AU442">
            <v>90</v>
          </cell>
          <cell r="AV442">
            <v>8</v>
          </cell>
          <cell r="AW442">
            <v>1</v>
          </cell>
          <cell r="AX442">
            <v>29</v>
          </cell>
          <cell r="AY442">
            <v>34</v>
          </cell>
          <cell r="BP442">
            <v>3</v>
          </cell>
          <cell r="BQ442">
            <v>2</v>
          </cell>
          <cell r="BR442">
            <v>40</v>
          </cell>
          <cell r="BS442">
            <v>169</v>
          </cell>
          <cell r="BT442">
            <v>1</v>
          </cell>
          <cell r="BU442">
            <v>0</v>
          </cell>
          <cell r="BV442">
            <v>78</v>
          </cell>
          <cell r="BW442">
            <v>6</v>
          </cell>
          <cell r="BX442">
            <v>1</v>
          </cell>
          <cell r="BY442">
            <v>0</v>
          </cell>
          <cell r="BZ442">
            <v>4</v>
          </cell>
          <cell r="CA442">
            <v>20</v>
          </cell>
          <cell r="CB442">
            <v>0</v>
          </cell>
          <cell r="CC442">
            <v>0</v>
          </cell>
          <cell r="CD442">
            <v>24</v>
          </cell>
          <cell r="CE442">
            <v>4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9</v>
          </cell>
          <cell r="DX442">
            <v>771</v>
          </cell>
          <cell r="DY442">
            <v>500</v>
          </cell>
          <cell r="EB442">
            <v>572</v>
          </cell>
          <cell r="EC442">
            <v>100</v>
          </cell>
        </row>
        <row r="443">
          <cell r="B443" t="str">
            <v>Kab. Minahasa Utara</v>
          </cell>
          <cell r="C443" t="str">
            <v>Prov. Sulawesi Utara</v>
          </cell>
          <cell r="D443">
            <v>0</v>
          </cell>
          <cell r="E443">
            <v>0</v>
          </cell>
          <cell r="F443">
            <v>0</v>
          </cell>
          <cell r="G443">
            <v>2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1</v>
          </cell>
          <cell r="N443">
            <v>0</v>
          </cell>
          <cell r="O443">
            <v>11</v>
          </cell>
          <cell r="P443">
            <v>0</v>
          </cell>
          <cell r="Q443">
            <v>1</v>
          </cell>
          <cell r="R443">
            <v>0</v>
          </cell>
          <cell r="S443">
            <v>5</v>
          </cell>
          <cell r="AJ443">
            <v>33</v>
          </cell>
          <cell r="AK443">
            <v>4</v>
          </cell>
          <cell r="AL443">
            <v>90</v>
          </cell>
          <cell r="AM443">
            <v>333</v>
          </cell>
          <cell r="AN443">
            <v>12</v>
          </cell>
          <cell r="AO443">
            <v>0</v>
          </cell>
          <cell r="AP443">
            <v>177</v>
          </cell>
          <cell r="AQ443">
            <v>43</v>
          </cell>
          <cell r="AR443">
            <v>17</v>
          </cell>
          <cell r="AS443">
            <v>7</v>
          </cell>
          <cell r="AT443">
            <v>16</v>
          </cell>
          <cell r="AU443">
            <v>103</v>
          </cell>
          <cell r="AV443">
            <v>32</v>
          </cell>
          <cell r="AW443">
            <v>0</v>
          </cell>
          <cell r="AX443">
            <v>182</v>
          </cell>
          <cell r="AY443">
            <v>58</v>
          </cell>
          <cell r="BP443">
            <v>7</v>
          </cell>
          <cell r="BQ443">
            <v>7</v>
          </cell>
          <cell r="BR443">
            <v>52</v>
          </cell>
          <cell r="BS443">
            <v>202</v>
          </cell>
          <cell r="BT443">
            <v>8</v>
          </cell>
          <cell r="BU443">
            <v>0</v>
          </cell>
          <cell r="BV443">
            <v>152</v>
          </cell>
          <cell r="BW443">
            <v>12</v>
          </cell>
          <cell r="BX443">
            <v>2</v>
          </cell>
          <cell r="BY443">
            <v>3</v>
          </cell>
          <cell r="BZ443">
            <v>10</v>
          </cell>
          <cell r="CA443">
            <v>24</v>
          </cell>
          <cell r="CB443">
            <v>12</v>
          </cell>
          <cell r="CC443">
            <v>1</v>
          </cell>
          <cell r="CD443">
            <v>109</v>
          </cell>
          <cell r="CE443">
            <v>16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22</v>
          </cell>
          <cell r="DX443">
            <v>1414</v>
          </cell>
          <cell r="DY443">
            <v>140</v>
          </cell>
          <cell r="EB443">
            <v>765</v>
          </cell>
          <cell r="EC443">
            <v>369</v>
          </cell>
        </row>
        <row r="444">
          <cell r="B444" t="str">
            <v>Kota Bitung</v>
          </cell>
          <cell r="C444" t="str">
            <v>Prov. Sulawesi Utara</v>
          </cell>
          <cell r="D444">
            <v>0</v>
          </cell>
          <cell r="E444">
            <v>0</v>
          </cell>
          <cell r="F444">
            <v>0</v>
          </cell>
          <cell r="G444">
            <v>2</v>
          </cell>
          <cell r="H444">
            <v>0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</v>
          </cell>
          <cell r="N444">
            <v>0</v>
          </cell>
          <cell r="O444">
            <v>15</v>
          </cell>
          <cell r="P444">
            <v>0</v>
          </cell>
          <cell r="Q444">
            <v>3</v>
          </cell>
          <cell r="R444">
            <v>0</v>
          </cell>
          <cell r="S444">
            <v>6</v>
          </cell>
          <cell r="AJ444">
            <v>23</v>
          </cell>
          <cell r="AK444">
            <v>18</v>
          </cell>
          <cell r="AL444">
            <v>45</v>
          </cell>
          <cell r="AM444">
            <v>150</v>
          </cell>
          <cell r="AN444">
            <v>8</v>
          </cell>
          <cell r="AO444">
            <v>0</v>
          </cell>
          <cell r="AP444">
            <v>177</v>
          </cell>
          <cell r="AQ444">
            <v>11</v>
          </cell>
          <cell r="AR444">
            <v>12</v>
          </cell>
          <cell r="AS444">
            <v>8</v>
          </cell>
          <cell r="AT444">
            <v>23</v>
          </cell>
          <cell r="AU444">
            <v>121</v>
          </cell>
          <cell r="AV444">
            <v>20</v>
          </cell>
          <cell r="AW444">
            <v>0</v>
          </cell>
          <cell r="AX444">
            <v>129</v>
          </cell>
          <cell r="AY444">
            <v>28</v>
          </cell>
          <cell r="BP444">
            <v>9</v>
          </cell>
          <cell r="BQ444">
            <v>13</v>
          </cell>
          <cell r="BR444">
            <v>48</v>
          </cell>
          <cell r="BS444">
            <v>142</v>
          </cell>
          <cell r="BT444">
            <v>2</v>
          </cell>
          <cell r="BU444">
            <v>0</v>
          </cell>
          <cell r="BV444">
            <v>101</v>
          </cell>
          <cell r="BW444">
            <v>2</v>
          </cell>
          <cell r="BX444">
            <v>5</v>
          </cell>
          <cell r="BY444">
            <v>11</v>
          </cell>
          <cell r="BZ444">
            <v>8</v>
          </cell>
          <cell r="CA444">
            <v>57</v>
          </cell>
          <cell r="CB444">
            <v>3</v>
          </cell>
          <cell r="CC444">
            <v>1</v>
          </cell>
          <cell r="CD444">
            <v>47</v>
          </cell>
          <cell r="CE444">
            <v>8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1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1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1</v>
          </cell>
          <cell r="DT444">
            <v>12</v>
          </cell>
          <cell r="DX444">
            <v>818</v>
          </cell>
          <cell r="DY444">
            <v>156</v>
          </cell>
          <cell r="EB444">
            <v>543</v>
          </cell>
          <cell r="EC444">
            <v>264</v>
          </cell>
        </row>
        <row r="445">
          <cell r="B445" t="str">
            <v>Kota Kotamobagu</v>
          </cell>
          <cell r="C445" t="str">
            <v>Prov. Sulawesi Utara</v>
          </cell>
          <cell r="D445">
            <v>0</v>
          </cell>
          <cell r="E445">
            <v>0</v>
          </cell>
          <cell r="F445">
            <v>0</v>
          </cell>
          <cell r="G445">
            <v>1</v>
          </cell>
          <cell r="H445">
            <v>0</v>
          </cell>
          <cell r="I445">
            <v>0</v>
          </cell>
          <cell r="J445">
            <v>0</v>
          </cell>
          <cell r="K445">
            <v>2</v>
          </cell>
          <cell r="L445">
            <v>0</v>
          </cell>
          <cell r="M445">
            <v>9</v>
          </cell>
          <cell r="N445">
            <v>0</v>
          </cell>
          <cell r="O445">
            <v>24</v>
          </cell>
          <cell r="P445">
            <v>0</v>
          </cell>
          <cell r="Q445">
            <v>0</v>
          </cell>
          <cell r="R445">
            <v>0</v>
          </cell>
          <cell r="S445">
            <v>10</v>
          </cell>
          <cell r="AJ445">
            <v>18</v>
          </cell>
          <cell r="AK445">
            <v>16</v>
          </cell>
          <cell r="AL445">
            <v>72</v>
          </cell>
          <cell r="AM445">
            <v>205</v>
          </cell>
          <cell r="AN445">
            <v>2</v>
          </cell>
          <cell r="AO445">
            <v>0</v>
          </cell>
          <cell r="AP445">
            <v>114</v>
          </cell>
          <cell r="AQ445">
            <v>7</v>
          </cell>
          <cell r="AR445">
            <v>2</v>
          </cell>
          <cell r="AS445">
            <v>3</v>
          </cell>
          <cell r="AT445">
            <v>3</v>
          </cell>
          <cell r="AU445">
            <v>19</v>
          </cell>
          <cell r="AV445">
            <v>2</v>
          </cell>
          <cell r="AW445">
            <v>0</v>
          </cell>
          <cell r="AX445">
            <v>22</v>
          </cell>
          <cell r="AY445">
            <v>7</v>
          </cell>
          <cell r="BP445">
            <v>2</v>
          </cell>
          <cell r="BQ445">
            <v>21</v>
          </cell>
          <cell r="BR445">
            <v>47</v>
          </cell>
          <cell r="BS445">
            <v>137</v>
          </cell>
          <cell r="BT445">
            <v>1</v>
          </cell>
          <cell r="BU445">
            <v>1</v>
          </cell>
          <cell r="BV445">
            <v>45</v>
          </cell>
          <cell r="BW445">
            <v>1</v>
          </cell>
          <cell r="BX445">
            <v>1</v>
          </cell>
          <cell r="BY445">
            <v>2</v>
          </cell>
          <cell r="BZ445">
            <v>2</v>
          </cell>
          <cell r="CA445">
            <v>4</v>
          </cell>
          <cell r="CB445">
            <v>0</v>
          </cell>
          <cell r="CC445">
            <v>0</v>
          </cell>
          <cell r="CD445">
            <v>30</v>
          </cell>
          <cell r="CE445">
            <v>6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10</v>
          </cell>
          <cell r="DX445">
            <v>837</v>
          </cell>
          <cell r="DY445">
            <v>125</v>
          </cell>
          <cell r="EB445">
            <v>365</v>
          </cell>
          <cell r="EC445">
            <v>89</v>
          </cell>
        </row>
        <row r="446">
          <cell r="B446" t="str">
            <v>Kota Manado</v>
          </cell>
          <cell r="C446" t="str">
            <v>Prov. Sulawesi Utara</v>
          </cell>
          <cell r="D446">
            <v>0</v>
          </cell>
          <cell r="E446">
            <v>1</v>
          </cell>
          <cell r="F446">
            <v>0</v>
          </cell>
          <cell r="G446">
            <v>6</v>
          </cell>
          <cell r="H446">
            <v>0</v>
          </cell>
          <cell r="I446">
            <v>0</v>
          </cell>
          <cell r="J446">
            <v>0</v>
          </cell>
          <cell r="K446">
            <v>2</v>
          </cell>
          <cell r="L446">
            <v>0</v>
          </cell>
          <cell r="M446">
            <v>18</v>
          </cell>
          <cell r="N446">
            <v>0</v>
          </cell>
          <cell r="O446">
            <v>65</v>
          </cell>
          <cell r="P446">
            <v>0</v>
          </cell>
          <cell r="Q446">
            <v>4</v>
          </cell>
          <cell r="R446">
            <v>0</v>
          </cell>
          <cell r="S446">
            <v>61</v>
          </cell>
          <cell r="AJ446">
            <v>29</v>
          </cell>
          <cell r="AK446">
            <v>17</v>
          </cell>
          <cell r="AL446">
            <v>99</v>
          </cell>
          <cell r="AM446">
            <v>448</v>
          </cell>
          <cell r="AN446">
            <v>15</v>
          </cell>
          <cell r="AO446">
            <v>2</v>
          </cell>
          <cell r="AP446">
            <v>190</v>
          </cell>
          <cell r="AQ446">
            <v>41</v>
          </cell>
          <cell r="AR446">
            <v>2</v>
          </cell>
          <cell r="AS446">
            <v>7</v>
          </cell>
          <cell r="AT446">
            <v>22</v>
          </cell>
          <cell r="AU446">
            <v>165</v>
          </cell>
          <cell r="AV446">
            <v>40</v>
          </cell>
          <cell r="AW446">
            <v>2</v>
          </cell>
          <cell r="AX446">
            <v>414</v>
          </cell>
          <cell r="AY446">
            <v>181</v>
          </cell>
          <cell r="BP446">
            <v>3</v>
          </cell>
          <cell r="BQ446">
            <v>17</v>
          </cell>
          <cell r="BR446">
            <v>41</v>
          </cell>
          <cell r="BS446">
            <v>328</v>
          </cell>
          <cell r="BT446">
            <v>0</v>
          </cell>
          <cell r="BU446">
            <v>0</v>
          </cell>
          <cell r="BV446">
            <v>34</v>
          </cell>
          <cell r="BW446">
            <v>2</v>
          </cell>
          <cell r="BX446">
            <v>3</v>
          </cell>
          <cell r="BY446">
            <v>18</v>
          </cell>
          <cell r="BZ446">
            <v>17</v>
          </cell>
          <cell r="CA446">
            <v>156</v>
          </cell>
          <cell r="CB446">
            <v>19</v>
          </cell>
          <cell r="CC446">
            <v>0</v>
          </cell>
          <cell r="CD446">
            <v>285</v>
          </cell>
          <cell r="CE446">
            <v>66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13</v>
          </cell>
          <cell r="DX446">
            <v>1966</v>
          </cell>
          <cell r="DY446">
            <v>170</v>
          </cell>
          <cell r="EB446">
            <v>793</v>
          </cell>
          <cell r="EC446">
            <v>1122</v>
          </cell>
        </row>
        <row r="447">
          <cell r="B447" t="str">
            <v>Kota Tomohon</v>
          </cell>
          <cell r="C447" t="str">
            <v>Prov. Sulawesi Utara</v>
          </cell>
          <cell r="D447">
            <v>0</v>
          </cell>
          <cell r="E447">
            <v>1</v>
          </cell>
          <cell r="F447">
            <v>0</v>
          </cell>
          <cell r="G447">
            <v>2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6</v>
          </cell>
          <cell r="N447">
            <v>0</v>
          </cell>
          <cell r="O447">
            <v>64</v>
          </cell>
          <cell r="P447">
            <v>0</v>
          </cell>
          <cell r="Q447">
            <v>1</v>
          </cell>
          <cell r="R447">
            <v>0</v>
          </cell>
          <cell r="S447">
            <v>1</v>
          </cell>
          <cell r="AJ447">
            <v>4</v>
          </cell>
          <cell r="AK447">
            <v>2</v>
          </cell>
          <cell r="AL447">
            <v>11</v>
          </cell>
          <cell r="AM447">
            <v>114</v>
          </cell>
          <cell r="AN447">
            <v>4</v>
          </cell>
          <cell r="AO447">
            <v>0</v>
          </cell>
          <cell r="AP447">
            <v>23</v>
          </cell>
          <cell r="AQ447">
            <v>1</v>
          </cell>
          <cell r="AR447">
            <v>10</v>
          </cell>
          <cell r="AS447">
            <v>9</v>
          </cell>
          <cell r="AT447">
            <v>21</v>
          </cell>
          <cell r="AU447">
            <v>217</v>
          </cell>
          <cell r="AV447">
            <v>2</v>
          </cell>
          <cell r="AW447">
            <v>0</v>
          </cell>
          <cell r="AX447">
            <v>71</v>
          </cell>
          <cell r="AY447">
            <v>11</v>
          </cell>
          <cell r="BP447">
            <v>0</v>
          </cell>
          <cell r="BQ447">
            <v>0</v>
          </cell>
          <cell r="BR447">
            <v>4</v>
          </cell>
          <cell r="BS447">
            <v>54</v>
          </cell>
          <cell r="BT447">
            <v>0</v>
          </cell>
          <cell r="BU447">
            <v>0</v>
          </cell>
          <cell r="BV447">
            <v>4</v>
          </cell>
          <cell r="BW447">
            <v>1</v>
          </cell>
          <cell r="BX447">
            <v>0</v>
          </cell>
          <cell r="BY447">
            <v>2</v>
          </cell>
          <cell r="BZ447">
            <v>10</v>
          </cell>
          <cell r="CA447">
            <v>86</v>
          </cell>
          <cell r="CB447">
            <v>2</v>
          </cell>
          <cell r="CC447">
            <v>0</v>
          </cell>
          <cell r="CD447">
            <v>83</v>
          </cell>
          <cell r="CE447">
            <v>12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3</v>
          </cell>
          <cell r="DX447">
            <v>252</v>
          </cell>
          <cell r="DY447">
            <v>491</v>
          </cell>
          <cell r="EB447">
            <v>159</v>
          </cell>
          <cell r="EC447">
            <v>311</v>
          </cell>
        </row>
        <row r="448">
          <cell r="B448" t="str">
            <v>Kab. Agam</v>
          </cell>
          <cell r="C448" t="str">
            <v>Prov. Sumatera Barat</v>
          </cell>
          <cell r="D448">
            <v>0</v>
          </cell>
          <cell r="E448">
            <v>0</v>
          </cell>
          <cell r="F448">
            <v>0</v>
          </cell>
          <cell r="G448">
            <v>15</v>
          </cell>
          <cell r="H448">
            <v>0</v>
          </cell>
          <cell r="I448">
            <v>1</v>
          </cell>
          <cell r="J448">
            <v>0</v>
          </cell>
          <cell r="K448">
            <v>0</v>
          </cell>
          <cell r="L448">
            <v>0</v>
          </cell>
          <cell r="M448">
            <v>2</v>
          </cell>
          <cell r="N448">
            <v>0</v>
          </cell>
          <cell r="O448">
            <v>90</v>
          </cell>
          <cell r="P448">
            <v>0</v>
          </cell>
          <cell r="Q448">
            <v>3</v>
          </cell>
          <cell r="R448">
            <v>0</v>
          </cell>
          <cell r="S448">
            <v>82</v>
          </cell>
          <cell r="AJ448">
            <v>20</v>
          </cell>
          <cell r="AK448">
            <v>63</v>
          </cell>
          <cell r="AL448">
            <v>284</v>
          </cell>
          <cell r="AM448">
            <v>1307</v>
          </cell>
          <cell r="AN448">
            <v>24</v>
          </cell>
          <cell r="AO448">
            <v>0</v>
          </cell>
          <cell r="AP448">
            <v>778</v>
          </cell>
          <cell r="AQ448">
            <v>5</v>
          </cell>
          <cell r="AR448">
            <v>0</v>
          </cell>
          <cell r="AS448">
            <v>1</v>
          </cell>
          <cell r="AT448">
            <v>1</v>
          </cell>
          <cell r="AU448">
            <v>8</v>
          </cell>
          <cell r="AV448">
            <v>1</v>
          </cell>
          <cell r="AW448">
            <v>1</v>
          </cell>
          <cell r="AX448">
            <v>77</v>
          </cell>
          <cell r="AY448">
            <v>10</v>
          </cell>
          <cell r="BP448">
            <v>8</v>
          </cell>
          <cell r="BQ448">
            <v>45</v>
          </cell>
          <cell r="BR448">
            <v>48</v>
          </cell>
          <cell r="BS448">
            <v>546</v>
          </cell>
          <cell r="BT448">
            <v>5</v>
          </cell>
          <cell r="BU448">
            <v>0</v>
          </cell>
          <cell r="BV448">
            <v>261</v>
          </cell>
          <cell r="BW448">
            <v>8</v>
          </cell>
          <cell r="BX448">
            <v>0</v>
          </cell>
          <cell r="BY448">
            <v>1</v>
          </cell>
          <cell r="BZ448">
            <v>0</v>
          </cell>
          <cell r="CA448">
            <v>9</v>
          </cell>
          <cell r="CB448">
            <v>2</v>
          </cell>
          <cell r="CC448">
            <v>0</v>
          </cell>
          <cell r="CD448">
            <v>42</v>
          </cell>
          <cell r="CE448">
            <v>4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1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1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1</v>
          </cell>
          <cell r="DT448">
            <v>29</v>
          </cell>
          <cell r="DX448">
            <v>5498</v>
          </cell>
          <cell r="DY448">
            <v>79</v>
          </cell>
          <cell r="EB448">
            <v>1280</v>
          </cell>
          <cell r="EC448">
            <v>62</v>
          </cell>
        </row>
        <row r="449">
          <cell r="B449" t="str">
            <v>Kab. Dharmasraya</v>
          </cell>
          <cell r="C449" t="str">
            <v>Prov. Sumatera Barat</v>
          </cell>
          <cell r="D449">
            <v>0</v>
          </cell>
          <cell r="E449">
            <v>0</v>
          </cell>
          <cell r="F449">
            <v>0</v>
          </cell>
          <cell r="G449">
            <v>11</v>
          </cell>
          <cell r="H449">
            <v>0</v>
          </cell>
          <cell r="I449">
            <v>0</v>
          </cell>
          <cell r="J449">
            <v>0</v>
          </cell>
          <cell r="K449">
            <v>2</v>
          </cell>
          <cell r="L449">
            <v>0</v>
          </cell>
          <cell r="M449">
            <v>0</v>
          </cell>
          <cell r="N449">
            <v>0</v>
          </cell>
          <cell r="O449">
            <v>20</v>
          </cell>
          <cell r="P449">
            <v>0</v>
          </cell>
          <cell r="Q449">
            <v>0</v>
          </cell>
          <cell r="R449">
            <v>0</v>
          </cell>
          <cell r="S449">
            <v>25</v>
          </cell>
          <cell r="AJ449">
            <v>7</v>
          </cell>
          <cell r="AK449">
            <v>20</v>
          </cell>
          <cell r="AL449">
            <v>166</v>
          </cell>
          <cell r="AM449">
            <v>658</v>
          </cell>
          <cell r="AN449">
            <v>10</v>
          </cell>
          <cell r="AO449">
            <v>0</v>
          </cell>
          <cell r="AP449">
            <v>336</v>
          </cell>
          <cell r="AQ449">
            <v>13</v>
          </cell>
          <cell r="AR449">
            <v>0</v>
          </cell>
          <cell r="AS449">
            <v>0</v>
          </cell>
          <cell r="AT449">
            <v>1</v>
          </cell>
          <cell r="AU449">
            <v>0</v>
          </cell>
          <cell r="AV449">
            <v>10</v>
          </cell>
          <cell r="AW449">
            <v>0</v>
          </cell>
          <cell r="AX449">
            <v>84</v>
          </cell>
          <cell r="AY449">
            <v>7</v>
          </cell>
          <cell r="BP449">
            <v>5</v>
          </cell>
          <cell r="BQ449">
            <v>9</v>
          </cell>
          <cell r="BR449">
            <v>71</v>
          </cell>
          <cell r="BS449">
            <v>267</v>
          </cell>
          <cell r="BT449">
            <v>4</v>
          </cell>
          <cell r="BU449">
            <v>0</v>
          </cell>
          <cell r="BV449">
            <v>258</v>
          </cell>
          <cell r="BW449">
            <v>8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29</v>
          </cell>
          <cell r="CE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91</v>
          </cell>
          <cell r="DX449">
            <v>2186</v>
          </cell>
          <cell r="DY449">
            <v>6612</v>
          </cell>
          <cell r="EB449">
            <v>726</v>
          </cell>
          <cell r="EC449">
            <v>37</v>
          </cell>
        </row>
        <row r="450">
          <cell r="B450" t="str">
            <v>Kab. Kepulauan Mentawai</v>
          </cell>
          <cell r="C450" t="str">
            <v>Prov. Sumatera Barat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AJ450">
            <v>59</v>
          </cell>
          <cell r="AK450">
            <v>11</v>
          </cell>
          <cell r="AL450">
            <v>216</v>
          </cell>
          <cell r="AM450">
            <v>179</v>
          </cell>
          <cell r="AN450">
            <v>83</v>
          </cell>
          <cell r="AO450">
            <v>0</v>
          </cell>
          <cell r="AP450">
            <v>265</v>
          </cell>
          <cell r="AQ450">
            <v>6</v>
          </cell>
          <cell r="AR450">
            <v>0</v>
          </cell>
          <cell r="AS450">
            <v>0</v>
          </cell>
          <cell r="AT450">
            <v>1</v>
          </cell>
          <cell r="AU450">
            <v>0</v>
          </cell>
          <cell r="AV450">
            <v>11</v>
          </cell>
          <cell r="AW450">
            <v>0</v>
          </cell>
          <cell r="AX450">
            <v>33</v>
          </cell>
          <cell r="AY450">
            <v>5</v>
          </cell>
          <cell r="BP450">
            <v>11</v>
          </cell>
          <cell r="BQ450">
            <v>2</v>
          </cell>
          <cell r="BR450">
            <v>106</v>
          </cell>
          <cell r="BS450">
            <v>49</v>
          </cell>
          <cell r="BT450">
            <v>5</v>
          </cell>
          <cell r="BU450">
            <v>0</v>
          </cell>
          <cell r="BV450">
            <v>208</v>
          </cell>
          <cell r="BW450">
            <v>2</v>
          </cell>
          <cell r="BX450">
            <v>0</v>
          </cell>
          <cell r="BY450">
            <v>0</v>
          </cell>
          <cell r="BZ450">
            <v>2</v>
          </cell>
          <cell r="CA450">
            <v>0</v>
          </cell>
          <cell r="CB450">
            <v>2</v>
          </cell>
          <cell r="CC450">
            <v>0</v>
          </cell>
          <cell r="CD450">
            <v>34</v>
          </cell>
          <cell r="CE450">
            <v>5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1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1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1</v>
          </cell>
          <cell r="DT450">
            <v>3</v>
          </cell>
          <cell r="DX450">
            <v>1459</v>
          </cell>
          <cell r="DY450">
            <v>162</v>
          </cell>
          <cell r="EB450">
            <v>461</v>
          </cell>
          <cell r="EC450">
            <v>79</v>
          </cell>
        </row>
        <row r="451">
          <cell r="B451" t="str">
            <v>Kab. Lima Puluh Koto</v>
          </cell>
          <cell r="C451" t="str">
            <v>Prov. Sumatera Barat</v>
          </cell>
          <cell r="D451">
            <v>0</v>
          </cell>
          <cell r="E451">
            <v>0</v>
          </cell>
          <cell r="F451">
            <v>0</v>
          </cell>
          <cell r="G451">
            <v>4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1</v>
          </cell>
          <cell r="N451">
            <v>0</v>
          </cell>
          <cell r="O451">
            <v>29</v>
          </cell>
          <cell r="P451">
            <v>0</v>
          </cell>
          <cell r="Q451">
            <v>1</v>
          </cell>
          <cell r="R451">
            <v>0</v>
          </cell>
          <cell r="S451">
            <v>82</v>
          </cell>
          <cell r="AJ451">
            <v>28</v>
          </cell>
          <cell r="AK451">
            <v>40</v>
          </cell>
          <cell r="AL451">
            <v>327</v>
          </cell>
          <cell r="AM451">
            <v>1359</v>
          </cell>
          <cell r="AN451">
            <v>32</v>
          </cell>
          <cell r="AO451">
            <v>0</v>
          </cell>
          <cell r="AP451">
            <v>624</v>
          </cell>
          <cell r="AQ451">
            <v>4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7</v>
          </cell>
          <cell r="AW451">
            <v>0</v>
          </cell>
          <cell r="AX451">
            <v>71</v>
          </cell>
          <cell r="AY451">
            <v>1</v>
          </cell>
          <cell r="BP451">
            <v>8</v>
          </cell>
          <cell r="BQ451">
            <v>14</v>
          </cell>
          <cell r="BR451">
            <v>66</v>
          </cell>
          <cell r="BS451">
            <v>443</v>
          </cell>
          <cell r="BT451">
            <v>1</v>
          </cell>
          <cell r="BU451">
            <v>0</v>
          </cell>
          <cell r="BV451">
            <v>267</v>
          </cell>
          <cell r="BW451">
            <v>2</v>
          </cell>
          <cell r="BX451">
            <v>0</v>
          </cell>
          <cell r="BY451">
            <v>0</v>
          </cell>
          <cell r="BZ451">
            <v>0</v>
          </cell>
          <cell r="CA451">
            <v>7</v>
          </cell>
          <cell r="CB451">
            <v>3</v>
          </cell>
          <cell r="CC451">
            <v>0</v>
          </cell>
          <cell r="CD451">
            <v>60</v>
          </cell>
          <cell r="CE451">
            <v>5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6</v>
          </cell>
          <cell r="DX451">
            <v>4497</v>
          </cell>
          <cell r="DY451">
            <v>596</v>
          </cell>
          <cell r="EB451">
            <v>1108</v>
          </cell>
          <cell r="EC451">
            <v>87</v>
          </cell>
        </row>
        <row r="452">
          <cell r="B452" t="str">
            <v>Kab. Padang Pariaman</v>
          </cell>
          <cell r="C452" t="str">
            <v>Prov. Sumatera Barat</v>
          </cell>
          <cell r="D452">
            <v>0</v>
          </cell>
          <cell r="E452">
            <v>0</v>
          </cell>
          <cell r="F452">
            <v>0</v>
          </cell>
          <cell r="G452">
            <v>9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4</v>
          </cell>
          <cell r="N452">
            <v>0</v>
          </cell>
          <cell r="O452">
            <v>58</v>
          </cell>
          <cell r="P452">
            <v>0</v>
          </cell>
          <cell r="Q452">
            <v>1</v>
          </cell>
          <cell r="R452">
            <v>0</v>
          </cell>
          <cell r="S452">
            <v>44</v>
          </cell>
          <cell r="AJ452">
            <v>18</v>
          </cell>
          <cell r="AK452">
            <v>40</v>
          </cell>
          <cell r="AL452">
            <v>308</v>
          </cell>
          <cell r="AM452">
            <v>1063</v>
          </cell>
          <cell r="AN452">
            <v>24</v>
          </cell>
          <cell r="AO452">
            <v>0</v>
          </cell>
          <cell r="AP452">
            <v>884</v>
          </cell>
          <cell r="AQ452">
            <v>5</v>
          </cell>
          <cell r="AR452">
            <v>0</v>
          </cell>
          <cell r="AS452">
            <v>0</v>
          </cell>
          <cell r="AT452">
            <v>1</v>
          </cell>
          <cell r="AU452">
            <v>0</v>
          </cell>
          <cell r="AV452">
            <v>5</v>
          </cell>
          <cell r="AW452">
            <v>0</v>
          </cell>
          <cell r="AX452">
            <v>58</v>
          </cell>
          <cell r="AY452">
            <v>0</v>
          </cell>
          <cell r="BP452">
            <v>10</v>
          </cell>
          <cell r="BQ452">
            <v>37</v>
          </cell>
          <cell r="BR452">
            <v>66</v>
          </cell>
          <cell r="BS452">
            <v>639</v>
          </cell>
          <cell r="BT452">
            <v>1</v>
          </cell>
          <cell r="BU452">
            <v>0</v>
          </cell>
          <cell r="BV452">
            <v>355</v>
          </cell>
          <cell r="BW452">
            <v>3</v>
          </cell>
          <cell r="BX452">
            <v>0</v>
          </cell>
          <cell r="BY452">
            <v>1</v>
          </cell>
          <cell r="BZ452">
            <v>0</v>
          </cell>
          <cell r="CA452">
            <v>1</v>
          </cell>
          <cell r="CB452">
            <v>1</v>
          </cell>
          <cell r="CC452">
            <v>0</v>
          </cell>
          <cell r="CD452">
            <v>16</v>
          </cell>
          <cell r="CE452">
            <v>5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15</v>
          </cell>
          <cell r="DX452">
            <v>5131</v>
          </cell>
          <cell r="DY452">
            <v>110</v>
          </cell>
          <cell r="EB452">
            <v>1481</v>
          </cell>
          <cell r="EC452">
            <v>26</v>
          </cell>
        </row>
        <row r="453">
          <cell r="B453" t="str">
            <v>Kab. Pasaman</v>
          </cell>
          <cell r="C453" t="str">
            <v>Prov. Sumatera Barat</v>
          </cell>
          <cell r="D453">
            <v>0</v>
          </cell>
          <cell r="E453">
            <v>0</v>
          </cell>
          <cell r="F453">
            <v>0</v>
          </cell>
          <cell r="G453">
            <v>11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45</v>
          </cell>
          <cell r="P453">
            <v>0</v>
          </cell>
          <cell r="Q453">
            <v>0</v>
          </cell>
          <cell r="R453">
            <v>0</v>
          </cell>
          <cell r="S453">
            <v>9</v>
          </cell>
          <cell r="AJ453">
            <v>9</v>
          </cell>
          <cell r="AK453">
            <v>15</v>
          </cell>
          <cell r="AL453">
            <v>195</v>
          </cell>
          <cell r="AM453">
            <v>662</v>
          </cell>
          <cell r="AN453">
            <v>16</v>
          </cell>
          <cell r="AO453">
            <v>0</v>
          </cell>
          <cell r="AP453">
            <v>733</v>
          </cell>
          <cell r="AQ453">
            <v>6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29</v>
          </cell>
          <cell r="AY453">
            <v>0</v>
          </cell>
          <cell r="BP453">
            <v>1</v>
          </cell>
          <cell r="BQ453">
            <v>4</v>
          </cell>
          <cell r="BR453">
            <v>42</v>
          </cell>
          <cell r="BS453">
            <v>292</v>
          </cell>
          <cell r="BT453">
            <v>3</v>
          </cell>
          <cell r="BU453">
            <v>0</v>
          </cell>
          <cell r="BV453">
            <v>395</v>
          </cell>
          <cell r="BW453">
            <v>4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34</v>
          </cell>
          <cell r="DX453">
            <v>3447</v>
          </cell>
          <cell r="DY453">
            <v>125</v>
          </cell>
          <cell r="EB453">
            <v>922</v>
          </cell>
        </row>
        <row r="454">
          <cell r="B454" t="str">
            <v>Kab. Pasaman Barat</v>
          </cell>
          <cell r="C454" t="str">
            <v>Prov. Sumatera Barat</v>
          </cell>
          <cell r="D454">
            <v>0</v>
          </cell>
          <cell r="E454">
            <v>0</v>
          </cell>
          <cell r="F454">
            <v>0</v>
          </cell>
          <cell r="G454">
            <v>10</v>
          </cell>
          <cell r="H454">
            <v>0</v>
          </cell>
          <cell r="I454">
            <v>0</v>
          </cell>
          <cell r="J454">
            <v>0</v>
          </cell>
          <cell r="K454">
            <v>2</v>
          </cell>
          <cell r="L454">
            <v>0</v>
          </cell>
          <cell r="M454">
            <v>2</v>
          </cell>
          <cell r="N454">
            <v>0</v>
          </cell>
          <cell r="O454">
            <v>14</v>
          </cell>
          <cell r="P454">
            <v>0</v>
          </cell>
          <cell r="Q454">
            <v>3</v>
          </cell>
          <cell r="R454">
            <v>0</v>
          </cell>
          <cell r="S454">
            <v>48</v>
          </cell>
          <cell r="AJ454">
            <v>22</v>
          </cell>
          <cell r="AK454">
            <v>78</v>
          </cell>
          <cell r="AL454">
            <v>256</v>
          </cell>
          <cell r="AM454">
            <v>787</v>
          </cell>
          <cell r="AN454">
            <v>46</v>
          </cell>
          <cell r="AO454">
            <v>0</v>
          </cell>
          <cell r="AP454">
            <v>884</v>
          </cell>
          <cell r="AQ454">
            <v>31</v>
          </cell>
          <cell r="AR454">
            <v>0</v>
          </cell>
          <cell r="AS454">
            <v>0</v>
          </cell>
          <cell r="AT454">
            <v>0</v>
          </cell>
          <cell r="AU454">
            <v>3</v>
          </cell>
          <cell r="AV454">
            <v>9</v>
          </cell>
          <cell r="AW454">
            <v>0</v>
          </cell>
          <cell r="AX454">
            <v>133</v>
          </cell>
          <cell r="AY454">
            <v>31</v>
          </cell>
          <cell r="BP454">
            <v>3</v>
          </cell>
          <cell r="BQ454">
            <v>16</v>
          </cell>
          <cell r="BR454">
            <v>101</v>
          </cell>
          <cell r="BS454">
            <v>328</v>
          </cell>
          <cell r="BT454">
            <v>2</v>
          </cell>
          <cell r="BU454">
            <v>0</v>
          </cell>
          <cell r="BV454">
            <v>406</v>
          </cell>
          <cell r="BW454">
            <v>15</v>
          </cell>
          <cell r="BX454">
            <v>0</v>
          </cell>
          <cell r="BY454">
            <v>0</v>
          </cell>
          <cell r="BZ454">
            <v>0</v>
          </cell>
          <cell r="CA454">
            <v>3</v>
          </cell>
          <cell r="CB454">
            <v>0</v>
          </cell>
          <cell r="CC454">
            <v>0</v>
          </cell>
          <cell r="CD454">
            <v>97</v>
          </cell>
          <cell r="CE454">
            <v>9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35</v>
          </cell>
          <cell r="DX454">
            <v>4164</v>
          </cell>
          <cell r="DY454">
            <v>263</v>
          </cell>
          <cell r="EB454">
            <v>1234</v>
          </cell>
          <cell r="EC454">
            <v>168</v>
          </cell>
        </row>
        <row r="455">
          <cell r="B455" t="str">
            <v>Kab. Pesisir Selatan</v>
          </cell>
          <cell r="C455" t="str">
            <v>Prov. Sumatera Barat</v>
          </cell>
          <cell r="D455">
            <v>0</v>
          </cell>
          <cell r="E455">
            <v>0</v>
          </cell>
          <cell r="F455">
            <v>0</v>
          </cell>
          <cell r="G455">
            <v>14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3</v>
          </cell>
          <cell r="N455">
            <v>0</v>
          </cell>
          <cell r="O455">
            <v>23</v>
          </cell>
          <cell r="P455">
            <v>0</v>
          </cell>
          <cell r="Q455">
            <v>0</v>
          </cell>
          <cell r="R455">
            <v>0</v>
          </cell>
          <cell r="S455">
            <v>49</v>
          </cell>
          <cell r="AJ455">
            <v>28</v>
          </cell>
          <cell r="AK455">
            <v>68</v>
          </cell>
          <cell r="AL455">
            <v>252</v>
          </cell>
          <cell r="AM455">
            <v>1195</v>
          </cell>
          <cell r="AN455">
            <v>45</v>
          </cell>
          <cell r="AO455">
            <v>0</v>
          </cell>
          <cell r="AP455">
            <v>1354</v>
          </cell>
          <cell r="AQ455">
            <v>26</v>
          </cell>
          <cell r="AR455">
            <v>0</v>
          </cell>
          <cell r="AS455">
            <v>0</v>
          </cell>
          <cell r="AT455">
            <v>1</v>
          </cell>
          <cell r="AU455">
            <v>0</v>
          </cell>
          <cell r="AV455">
            <v>0</v>
          </cell>
          <cell r="AW455">
            <v>0</v>
          </cell>
          <cell r="AX455">
            <v>78</v>
          </cell>
          <cell r="AY455">
            <v>0</v>
          </cell>
          <cell r="BP455">
            <v>28</v>
          </cell>
          <cell r="BQ455">
            <v>74</v>
          </cell>
          <cell r="BR455">
            <v>142</v>
          </cell>
          <cell r="BS455">
            <v>570</v>
          </cell>
          <cell r="BT455">
            <v>4</v>
          </cell>
          <cell r="BU455">
            <v>0</v>
          </cell>
          <cell r="BV455">
            <v>778</v>
          </cell>
          <cell r="BW455">
            <v>30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3</v>
          </cell>
          <cell r="CE455">
            <v>1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33</v>
          </cell>
          <cell r="DX455">
            <v>5278</v>
          </cell>
          <cell r="EB455">
            <v>1733</v>
          </cell>
          <cell r="EC455">
            <v>12</v>
          </cell>
        </row>
        <row r="456">
          <cell r="B456" t="str">
            <v>Kab. Sijunjung</v>
          </cell>
          <cell r="C456" t="str">
            <v>Prov. Sumatera Barat</v>
          </cell>
          <cell r="D456">
            <v>0</v>
          </cell>
          <cell r="E456">
            <v>1</v>
          </cell>
          <cell r="F456">
            <v>0</v>
          </cell>
          <cell r="G456">
            <v>17</v>
          </cell>
          <cell r="H456">
            <v>0</v>
          </cell>
          <cell r="I456">
            <v>0</v>
          </cell>
          <cell r="J456">
            <v>0</v>
          </cell>
          <cell r="K456">
            <v>25</v>
          </cell>
          <cell r="L456">
            <v>0</v>
          </cell>
          <cell r="M456">
            <v>1</v>
          </cell>
          <cell r="N456">
            <v>0</v>
          </cell>
          <cell r="O456">
            <v>23</v>
          </cell>
          <cell r="P456">
            <v>0</v>
          </cell>
          <cell r="Q456">
            <v>0</v>
          </cell>
          <cell r="R456">
            <v>0</v>
          </cell>
          <cell r="S456">
            <v>44</v>
          </cell>
          <cell r="AJ456">
            <v>15</v>
          </cell>
          <cell r="AK456">
            <v>22</v>
          </cell>
          <cell r="AL456">
            <v>158</v>
          </cell>
          <cell r="AM456">
            <v>670</v>
          </cell>
          <cell r="AN456">
            <v>5</v>
          </cell>
          <cell r="AO456">
            <v>0</v>
          </cell>
          <cell r="AP456">
            <v>357</v>
          </cell>
          <cell r="AQ456">
            <v>129</v>
          </cell>
          <cell r="AR456">
            <v>0</v>
          </cell>
          <cell r="AS456">
            <v>0</v>
          </cell>
          <cell r="AT456">
            <v>0</v>
          </cell>
          <cell r="AU456">
            <v>6</v>
          </cell>
          <cell r="AV456">
            <v>1</v>
          </cell>
          <cell r="AW456">
            <v>0</v>
          </cell>
          <cell r="AX456">
            <v>53</v>
          </cell>
          <cell r="AY456">
            <v>0</v>
          </cell>
          <cell r="BP456">
            <v>0</v>
          </cell>
          <cell r="BQ456">
            <v>8</v>
          </cell>
          <cell r="BR456">
            <v>56</v>
          </cell>
          <cell r="BS456">
            <v>305</v>
          </cell>
          <cell r="BT456">
            <v>1</v>
          </cell>
          <cell r="BU456">
            <v>0</v>
          </cell>
          <cell r="BV456">
            <v>192</v>
          </cell>
          <cell r="BW456">
            <v>20</v>
          </cell>
          <cell r="BX456">
            <v>0</v>
          </cell>
          <cell r="BY456">
            <v>0</v>
          </cell>
          <cell r="BZ456">
            <v>0</v>
          </cell>
          <cell r="CA456">
            <v>3</v>
          </cell>
          <cell r="CB456">
            <v>0</v>
          </cell>
          <cell r="CC456">
            <v>0</v>
          </cell>
          <cell r="CD456">
            <v>31</v>
          </cell>
          <cell r="CE456">
            <v>2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87</v>
          </cell>
          <cell r="DX456">
            <v>2703</v>
          </cell>
          <cell r="EB456">
            <v>882</v>
          </cell>
          <cell r="EC456">
            <v>37</v>
          </cell>
        </row>
        <row r="457">
          <cell r="B457" t="str">
            <v>Kab. Solok</v>
          </cell>
          <cell r="C457" t="str">
            <v>Prov. Sumatera Barat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17</v>
          </cell>
          <cell r="P457">
            <v>0</v>
          </cell>
          <cell r="Q457">
            <v>0</v>
          </cell>
          <cell r="R457">
            <v>0</v>
          </cell>
          <cell r="S457">
            <v>66</v>
          </cell>
          <cell r="AJ457">
            <v>22</v>
          </cell>
          <cell r="AK457">
            <v>48</v>
          </cell>
          <cell r="AL457">
            <v>272</v>
          </cell>
          <cell r="AM457">
            <v>1228</v>
          </cell>
          <cell r="AN457">
            <v>36</v>
          </cell>
          <cell r="AO457">
            <v>0</v>
          </cell>
          <cell r="AP457">
            <v>810</v>
          </cell>
          <cell r="AQ457">
            <v>1</v>
          </cell>
          <cell r="AR457">
            <v>0</v>
          </cell>
          <cell r="AS457">
            <v>0</v>
          </cell>
          <cell r="AT457">
            <v>0</v>
          </cell>
          <cell r="AU457">
            <v>17</v>
          </cell>
          <cell r="AV457">
            <v>6</v>
          </cell>
          <cell r="AW457">
            <v>0</v>
          </cell>
          <cell r="AX457">
            <v>57</v>
          </cell>
          <cell r="AY457">
            <v>2</v>
          </cell>
          <cell r="BP457">
            <v>4</v>
          </cell>
          <cell r="BQ457">
            <v>12</v>
          </cell>
          <cell r="BR457">
            <v>102</v>
          </cell>
          <cell r="BS457">
            <v>536</v>
          </cell>
          <cell r="BT457">
            <v>6</v>
          </cell>
          <cell r="BU457">
            <v>0</v>
          </cell>
          <cell r="BV457">
            <v>322</v>
          </cell>
          <cell r="BW457">
            <v>4</v>
          </cell>
          <cell r="BX457">
            <v>0</v>
          </cell>
          <cell r="BY457">
            <v>0</v>
          </cell>
          <cell r="BZ457">
            <v>0</v>
          </cell>
          <cell r="CA457">
            <v>4</v>
          </cell>
          <cell r="CB457">
            <v>1</v>
          </cell>
          <cell r="CC457">
            <v>0</v>
          </cell>
          <cell r="CD457">
            <v>30</v>
          </cell>
          <cell r="CE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X457">
            <v>4548</v>
          </cell>
          <cell r="EB457">
            <v>1303</v>
          </cell>
          <cell r="EC457">
            <v>49</v>
          </cell>
        </row>
        <row r="458">
          <cell r="B458" t="str">
            <v>Kab. Solok Selatan</v>
          </cell>
          <cell r="C458" t="str">
            <v>Prov. Sumatera Barat</v>
          </cell>
          <cell r="D458">
            <v>0</v>
          </cell>
          <cell r="E458">
            <v>1</v>
          </cell>
          <cell r="F458">
            <v>0</v>
          </cell>
          <cell r="G458">
            <v>11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12</v>
          </cell>
          <cell r="P458">
            <v>0</v>
          </cell>
          <cell r="Q458">
            <v>0</v>
          </cell>
          <cell r="R458">
            <v>0</v>
          </cell>
          <cell r="S458">
            <v>10</v>
          </cell>
          <cell r="AJ458">
            <v>11</v>
          </cell>
          <cell r="AK458">
            <v>16</v>
          </cell>
          <cell r="AL458">
            <v>150</v>
          </cell>
          <cell r="AM458">
            <v>592</v>
          </cell>
          <cell r="AN458">
            <v>20</v>
          </cell>
          <cell r="AO458">
            <v>0</v>
          </cell>
          <cell r="AP458">
            <v>368</v>
          </cell>
          <cell r="AQ458">
            <v>1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1</v>
          </cell>
          <cell r="AW458">
            <v>0</v>
          </cell>
          <cell r="AX458">
            <v>53</v>
          </cell>
          <cell r="AY458">
            <v>7</v>
          </cell>
          <cell r="BP458">
            <v>5</v>
          </cell>
          <cell r="BQ458">
            <v>1</v>
          </cell>
          <cell r="BR458">
            <v>62</v>
          </cell>
          <cell r="BS458">
            <v>199</v>
          </cell>
          <cell r="BT458">
            <v>3</v>
          </cell>
          <cell r="BU458">
            <v>0</v>
          </cell>
          <cell r="BV458">
            <v>189</v>
          </cell>
          <cell r="BW458">
            <v>1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1</v>
          </cell>
          <cell r="CC458">
            <v>0</v>
          </cell>
          <cell r="CD458">
            <v>17</v>
          </cell>
          <cell r="CE458">
            <v>2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44</v>
          </cell>
          <cell r="DX458">
            <v>1836</v>
          </cell>
          <cell r="EB458">
            <v>609</v>
          </cell>
          <cell r="EC458">
            <v>31</v>
          </cell>
        </row>
        <row r="459">
          <cell r="B459" t="str">
            <v>Kab. Tanah Datar</v>
          </cell>
          <cell r="C459" t="str">
            <v>Prov. Sumatera Barat</v>
          </cell>
          <cell r="D459">
            <v>0</v>
          </cell>
          <cell r="E459">
            <v>0</v>
          </cell>
          <cell r="F459">
            <v>0</v>
          </cell>
          <cell r="G459">
            <v>6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3</v>
          </cell>
          <cell r="N459">
            <v>0</v>
          </cell>
          <cell r="O459">
            <v>48</v>
          </cell>
          <cell r="P459">
            <v>0</v>
          </cell>
          <cell r="Q459">
            <v>4</v>
          </cell>
          <cell r="R459">
            <v>0</v>
          </cell>
          <cell r="S459">
            <v>71</v>
          </cell>
          <cell r="AJ459">
            <v>5</v>
          </cell>
          <cell r="AK459">
            <v>15</v>
          </cell>
          <cell r="AL459">
            <v>143</v>
          </cell>
          <cell r="AM459">
            <v>1280</v>
          </cell>
          <cell r="AN459">
            <v>9</v>
          </cell>
          <cell r="AO459">
            <v>0</v>
          </cell>
          <cell r="AP459">
            <v>396</v>
          </cell>
          <cell r="AQ459">
            <v>4</v>
          </cell>
          <cell r="AR459">
            <v>0</v>
          </cell>
          <cell r="AS459">
            <v>0</v>
          </cell>
          <cell r="AT459">
            <v>0</v>
          </cell>
          <cell r="AU459">
            <v>2</v>
          </cell>
          <cell r="AV459">
            <v>3</v>
          </cell>
          <cell r="AW459">
            <v>0</v>
          </cell>
          <cell r="AX459">
            <v>32</v>
          </cell>
          <cell r="AY459">
            <v>5</v>
          </cell>
          <cell r="BP459">
            <v>2</v>
          </cell>
          <cell r="BQ459">
            <v>14</v>
          </cell>
          <cell r="BR459">
            <v>35</v>
          </cell>
          <cell r="BS459">
            <v>394</v>
          </cell>
          <cell r="BT459">
            <v>1</v>
          </cell>
          <cell r="BU459">
            <v>0</v>
          </cell>
          <cell r="BV459">
            <v>96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7</v>
          </cell>
          <cell r="CB459">
            <v>1</v>
          </cell>
          <cell r="CC459">
            <v>0</v>
          </cell>
          <cell r="CD459">
            <v>49</v>
          </cell>
          <cell r="CE459">
            <v>11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14</v>
          </cell>
          <cell r="DX459">
            <v>3759</v>
          </cell>
          <cell r="EB459">
            <v>969</v>
          </cell>
          <cell r="EC459">
            <v>93</v>
          </cell>
        </row>
        <row r="460">
          <cell r="B460" t="str">
            <v>Kota Bukittinggi</v>
          </cell>
          <cell r="C460" t="str">
            <v>Prov. Sumatera Barat</v>
          </cell>
          <cell r="D460">
            <v>0</v>
          </cell>
          <cell r="E460">
            <v>2</v>
          </cell>
          <cell r="F460">
            <v>0</v>
          </cell>
          <cell r="G460">
            <v>10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4</v>
          </cell>
          <cell r="P460">
            <v>0</v>
          </cell>
          <cell r="Q460">
            <v>3</v>
          </cell>
          <cell r="R460">
            <v>0</v>
          </cell>
          <cell r="S460">
            <v>75</v>
          </cell>
          <cell r="AJ460">
            <v>2</v>
          </cell>
          <cell r="AK460">
            <v>10</v>
          </cell>
          <cell r="AL460">
            <v>73</v>
          </cell>
          <cell r="AM460">
            <v>208</v>
          </cell>
          <cell r="AN460">
            <v>5</v>
          </cell>
          <cell r="AO460">
            <v>0</v>
          </cell>
          <cell r="AP460">
            <v>79</v>
          </cell>
          <cell r="AQ460">
            <v>1</v>
          </cell>
          <cell r="AR460">
            <v>1</v>
          </cell>
          <cell r="AS460">
            <v>2</v>
          </cell>
          <cell r="AT460">
            <v>0</v>
          </cell>
          <cell r="AU460">
            <v>0</v>
          </cell>
          <cell r="AV460">
            <v>3</v>
          </cell>
          <cell r="AW460">
            <v>0</v>
          </cell>
          <cell r="AX460">
            <v>206</v>
          </cell>
          <cell r="AY460">
            <v>64</v>
          </cell>
          <cell r="BP460">
            <v>1</v>
          </cell>
          <cell r="BQ460">
            <v>5</v>
          </cell>
          <cell r="BR460">
            <v>27</v>
          </cell>
          <cell r="BS460">
            <v>163</v>
          </cell>
          <cell r="BT460">
            <v>0</v>
          </cell>
          <cell r="BU460">
            <v>0</v>
          </cell>
          <cell r="BV460">
            <v>22</v>
          </cell>
          <cell r="BW460">
            <v>2</v>
          </cell>
          <cell r="BX460">
            <v>0</v>
          </cell>
          <cell r="BY460">
            <v>0</v>
          </cell>
          <cell r="BZ460">
            <v>1</v>
          </cell>
          <cell r="CA460">
            <v>2</v>
          </cell>
          <cell r="CB460">
            <v>0</v>
          </cell>
          <cell r="CC460">
            <v>0</v>
          </cell>
          <cell r="CD460">
            <v>75</v>
          </cell>
          <cell r="CE460">
            <v>10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20</v>
          </cell>
          <cell r="DX460">
            <v>813</v>
          </cell>
          <cell r="EB460">
            <v>383</v>
          </cell>
          <cell r="EC460">
            <v>110</v>
          </cell>
        </row>
        <row r="461">
          <cell r="B461" t="str">
            <v>Kota Padang</v>
          </cell>
          <cell r="C461" t="str">
            <v>Prov. Sumatera Barat</v>
          </cell>
          <cell r="D461">
            <v>0</v>
          </cell>
          <cell r="E461">
            <v>0</v>
          </cell>
          <cell r="F461">
            <v>0</v>
          </cell>
          <cell r="G461">
            <v>15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25</v>
          </cell>
          <cell r="N461">
            <v>0</v>
          </cell>
          <cell r="O461">
            <v>60</v>
          </cell>
          <cell r="P461">
            <v>0</v>
          </cell>
          <cell r="Q461">
            <v>10</v>
          </cell>
          <cell r="R461">
            <v>0</v>
          </cell>
          <cell r="S461">
            <v>245</v>
          </cell>
          <cell r="AJ461">
            <v>9</v>
          </cell>
          <cell r="AK461">
            <v>81</v>
          </cell>
          <cell r="AL461">
            <v>274</v>
          </cell>
          <cell r="AM461">
            <v>1367</v>
          </cell>
          <cell r="AN461">
            <v>13</v>
          </cell>
          <cell r="AO461">
            <v>0</v>
          </cell>
          <cell r="AP461">
            <v>1253</v>
          </cell>
          <cell r="AQ461">
            <v>135</v>
          </cell>
          <cell r="AR461">
            <v>0</v>
          </cell>
          <cell r="AS461">
            <v>2</v>
          </cell>
          <cell r="AT461">
            <v>3</v>
          </cell>
          <cell r="AU461">
            <v>51</v>
          </cell>
          <cell r="AV461">
            <v>25</v>
          </cell>
          <cell r="AW461">
            <v>12</v>
          </cell>
          <cell r="AX461">
            <v>617</v>
          </cell>
          <cell r="AY461">
            <v>179</v>
          </cell>
          <cell r="BP461">
            <v>12</v>
          </cell>
          <cell r="BQ461">
            <v>49</v>
          </cell>
          <cell r="BR461">
            <v>67</v>
          </cell>
          <cell r="BS461">
            <v>942</v>
          </cell>
          <cell r="BT461">
            <v>0</v>
          </cell>
          <cell r="BU461">
            <v>0</v>
          </cell>
          <cell r="BV461">
            <v>342</v>
          </cell>
          <cell r="BW461">
            <v>39</v>
          </cell>
          <cell r="BX461">
            <v>0</v>
          </cell>
          <cell r="BY461">
            <v>6</v>
          </cell>
          <cell r="BZ461">
            <v>7</v>
          </cell>
          <cell r="CA461">
            <v>80</v>
          </cell>
          <cell r="CB461">
            <v>9</v>
          </cell>
          <cell r="CC461">
            <v>2</v>
          </cell>
          <cell r="CD461">
            <v>533</v>
          </cell>
          <cell r="CE461">
            <v>188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29</v>
          </cell>
          <cell r="DX461">
            <v>6056</v>
          </cell>
          <cell r="EB461">
            <v>1846</v>
          </cell>
          <cell r="EC461">
            <v>932</v>
          </cell>
        </row>
        <row r="462">
          <cell r="B462" t="str">
            <v>Kota Padang Panjang</v>
          </cell>
          <cell r="C462" t="str">
            <v>Prov. Sumatera Barat</v>
          </cell>
          <cell r="D462">
            <v>0</v>
          </cell>
          <cell r="E462">
            <v>0</v>
          </cell>
          <cell r="F462">
            <v>0</v>
          </cell>
          <cell r="G462">
            <v>6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1</v>
          </cell>
          <cell r="N462">
            <v>0</v>
          </cell>
          <cell r="O462">
            <v>19</v>
          </cell>
          <cell r="P462">
            <v>0</v>
          </cell>
          <cell r="Q462">
            <v>0</v>
          </cell>
          <cell r="R462">
            <v>0</v>
          </cell>
          <cell r="S462">
            <v>14</v>
          </cell>
          <cell r="AJ462">
            <v>2</v>
          </cell>
          <cell r="AK462">
            <v>3</v>
          </cell>
          <cell r="AL462">
            <v>42</v>
          </cell>
          <cell r="AM462">
            <v>95</v>
          </cell>
          <cell r="AN462">
            <v>1</v>
          </cell>
          <cell r="AO462">
            <v>0</v>
          </cell>
          <cell r="AP462">
            <v>42</v>
          </cell>
          <cell r="AQ462">
            <v>1</v>
          </cell>
          <cell r="AR462">
            <v>0</v>
          </cell>
          <cell r="AS462">
            <v>0</v>
          </cell>
          <cell r="AT462">
            <v>0</v>
          </cell>
          <cell r="AU462">
            <v>2</v>
          </cell>
          <cell r="AV462">
            <v>2</v>
          </cell>
          <cell r="AW462">
            <v>0</v>
          </cell>
          <cell r="AX462">
            <v>34</v>
          </cell>
          <cell r="AY462">
            <v>3</v>
          </cell>
          <cell r="BP462">
            <v>0</v>
          </cell>
          <cell r="BQ462">
            <v>9</v>
          </cell>
          <cell r="BR462">
            <v>19</v>
          </cell>
          <cell r="BS462">
            <v>139</v>
          </cell>
          <cell r="BT462">
            <v>0</v>
          </cell>
          <cell r="BU462">
            <v>0</v>
          </cell>
          <cell r="BV462">
            <v>27</v>
          </cell>
          <cell r="BW462">
            <v>0</v>
          </cell>
          <cell r="BX462">
            <v>1</v>
          </cell>
          <cell r="BY462">
            <v>3</v>
          </cell>
          <cell r="BZ462">
            <v>1</v>
          </cell>
          <cell r="CA462">
            <v>7</v>
          </cell>
          <cell r="CB462">
            <v>4</v>
          </cell>
          <cell r="CC462">
            <v>0</v>
          </cell>
          <cell r="CD462">
            <v>71</v>
          </cell>
          <cell r="CE462">
            <v>11</v>
          </cell>
          <cell r="CV462">
            <v>0</v>
          </cell>
          <cell r="CW462">
            <v>0</v>
          </cell>
          <cell r="CX462">
            <v>0</v>
          </cell>
          <cell r="CY462">
            <v>1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1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1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10</v>
          </cell>
          <cell r="DX462">
            <v>498</v>
          </cell>
          <cell r="EB462">
            <v>229</v>
          </cell>
          <cell r="EC462">
            <v>114</v>
          </cell>
        </row>
        <row r="463">
          <cell r="B463" t="str">
            <v>Kota Pariaman</v>
          </cell>
          <cell r="C463" t="str">
            <v>Prov. Sumatera Barat</v>
          </cell>
          <cell r="D463">
            <v>0</v>
          </cell>
          <cell r="E463">
            <v>0</v>
          </cell>
          <cell r="F463">
            <v>0</v>
          </cell>
          <cell r="G463">
            <v>2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1</v>
          </cell>
          <cell r="N463">
            <v>0</v>
          </cell>
          <cell r="O463">
            <v>6</v>
          </cell>
          <cell r="P463">
            <v>0</v>
          </cell>
          <cell r="Q463">
            <v>0</v>
          </cell>
          <cell r="R463">
            <v>0</v>
          </cell>
          <cell r="S463">
            <v>23</v>
          </cell>
          <cell r="AJ463">
            <v>2</v>
          </cell>
          <cell r="AK463">
            <v>14</v>
          </cell>
          <cell r="AL463">
            <v>107</v>
          </cell>
          <cell r="AM463">
            <v>255</v>
          </cell>
          <cell r="AN463">
            <v>3</v>
          </cell>
          <cell r="AO463">
            <v>0</v>
          </cell>
          <cell r="AP463">
            <v>80</v>
          </cell>
          <cell r="AQ463">
            <v>1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6</v>
          </cell>
          <cell r="AW463">
            <v>0</v>
          </cell>
          <cell r="AX463">
            <v>39</v>
          </cell>
          <cell r="AY463">
            <v>2</v>
          </cell>
          <cell r="BP463">
            <v>6</v>
          </cell>
          <cell r="BQ463">
            <v>14</v>
          </cell>
          <cell r="BR463">
            <v>56</v>
          </cell>
          <cell r="BS463">
            <v>196</v>
          </cell>
          <cell r="BT463">
            <v>0</v>
          </cell>
          <cell r="BU463">
            <v>1</v>
          </cell>
          <cell r="BV463">
            <v>27</v>
          </cell>
          <cell r="BW463">
            <v>2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26</v>
          </cell>
          <cell r="CE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2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2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2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6</v>
          </cell>
          <cell r="DX463">
            <v>925</v>
          </cell>
          <cell r="EB463">
            <v>327</v>
          </cell>
          <cell r="EC463">
            <v>36</v>
          </cell>
        </row>
        <row r="464">
          <cell r="B464" t="str">
            <v>Kota Payakumbuh</v>
          </cell>
          <cell r="C464" t="str">
            <v>Prov. Sumatera Barat</v>
          </cell>
          <cell r="D464">
            <v>0</v>
          </cell>
          <cell r="E464">
            <v>0</v>
          </cell>
          <cell r="F464">
            <v>0</v>
          </cell>
          <cell r="G464">
            <v>11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34</v>
          </cell>
          <cell r="P464">
            <v>0</v>
          </cell>
          <cell r="Q464">
            <v>3</v>
          </cell>
          <cell r="R464">
            <v>0</v>
          </cell>
          <cell r="S464">
            <v>56</v>
          </cell>
          <cell r="AJ464">
            <v>3</v>
          </cell>
          <cell r="AK464">
            <v>12</v>
          </cell>
          <cell r="AL464">
            <v>73</v>
          </cell>
          <cell r="AM464">
            <v>257</v>
          </cell>
          <cell r="AN464">
            <v>0</v>
          </cell>
          <cell r="AO464">
            <v>0</v>
          </cell>
          <cell r="AP464">
            <v>87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1</v>
          </cell>
          <cell r="AV464">
            <v>5</v>
          </cell>
          <cell r="AW464">
            <v>0</v>
          </cell>
          <cell r="AX464">
            <v>142</v>
          </cell>
          <cell r="AY464">
            <v>20</v>
          </cell>
          <cell r="BP464">
            <v>3</v>
          </cell>
          <cell r="BQ464">
            <v>14</v>
          </cell>
          <cell r="BR464">
            <v>33</v>
          </cell>
          <cell r="BS464">
            <v>201</v>
          </cell>
          <cell r="BT464">
            <v>7</v>
          </cell>
          <cell r="BU464">
            <v>0</v>
          </cell>
          <cell r="BV464">
            <v>52</v>
          </cell>
          <cell r="BW464">
            <v>2</v>
          </cell>
          <cell r="BX464">
            <v>0</v>
          </cell>
          <cell r="BY464">
            <v>0</v>
          </cell>
          <cell r="BZ464">
            <v>1</v>
          </cell>
          <cell r="CA464">
            <v>0</v>
          </cell>
          <cell r="CB464">
            <v>2</v>
          </cell>
          <cell r="CC464">
            <v>0</v>
          </cell>
          <cell r="CD464">
            <v>155</v>
          </cell>
          <cell r="CE464">
            <v>25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20</v>
          </cell>
          <cell r="DX464">
            <v>1106</v>
          </cell>
          <cell r="EB464">
            <v>453</v>
          </cell>
          <cell r="EC464">
            <v>200</v>
          </cell>
        </row>
        <row r="465">
          <cell r="B465" t="str">
            <v>Kota Sawah Lunto</v>
          </cell>
          <cell r="C465" t="str">
            <v>Prov. Sumatera Barat</v>
          </cell>
          <cell r="D465">
            <v>0</v>
          </cell>
          <cell r="E465">
            <v>0</v>
          </cell>
          <cell r="F465">
            <v>0</v>
          </cell>
          <cell r="G465">
            <v>4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1</v>
          </cell>
          <cell r="N465">
            <v>0</v>
          </cell>
          <cell r="O465">
            <v>13</v>
          </cell>
          <cell r="P465">
            <v>0</v>
          </cell>
          <cell r="Q465">
            <v>0</v>
          </cell>
          <cell r="R465">
            <v>0</v>
          </cell>
          <cell r="S465">
            <v>26</v>
          </cell>
          <cell r="AJ465">
            <v>2</v>
          </cell>
          <cell r="AK465">
            <v>7</v>
          </cell>
          <cell r="AL465">
            <v>55</v>
          </cell>
          <cell r="AM465">
            <v>238</v>
          </cell>
          <cell r="AN465">
            <v>7</v>
          </cell>
          <cell r="AO465">
            <v>0</v>
          </cell>
          <cell r="AP465">
            <v>62</v>
          </cell>
          <cell r="AQ465">
            <v>6</v>
          </cell>
          <cell r="AR465">
            <v>0</v>
          </cell>
          <cell r="AS465">
            <v>0</v>
          </cell>
          <cell r="AT465">
            <v>0</v>
          </cell>
          <cell r="AU465">
            <v>3</v>
          </cell>
          <cell r="AV465">
            <v>0</v>
          </cell>
          <cell r="AW465">
            <v>1</v>
          </cell>
          <cell r="AX465">
            <v>33</v>
          </cell>
          <cell r="AY465">
            <v>2</v>
          </cell>
          <cell r="BP465">
            <v>0</v>
          </cell>
          <cell r="BQ465">
            <v>0</v>
          </cell>
          <cell r="BR465">
            <v>21</v>
          </cell>
          <cell r="BS465">
            <v>120</v>
          </cell>
          <cell r="BT465">
            <v>0</v>
          </cell>
          <cell r="BU465">
            <v>0</v>
          </cell>
          <cell r="BV465">
            <v>42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3</v>
          </cell>
          <cell r="CB465">
            <v>1</v>
          </cell>
          <cell r="CC465">
            <v>0</v>
          </cell>
          <cell r="CD465">
            <v>7</v>
          </cell>
          <cell r="CE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1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1</v>
          </cell>
          <cell r="DL465">
            <v>0</v>
          </cell>
          <cell r="DM465">
            <v>1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1</v>
          </cell>
          <cell r="DT465">
            <v>9</v>
          </cell>
          <cell r="DX465">
            <v>685</v>
          </cell>
          <cell r="EB465">
            <v>204</v>
          </cell>
          <cell r="EC465">
            <v>27</v>
          </cell>
        </row>
        <row r="466">
          <cell r="B466" t="str">
            <v>Kota Solok</v>
          </cell>
          <cell r="C466" t="str">
            <v>Prov. Sumatera Barat</v>
          </cell>
          <cell r="D466">
            <v>0</v>
          </cell>
          <cell r="E466">
            <v>0</v>
          </cell>
          <cell r="F466">
            <v>0</v>
          </cell>
          <cell r="G466">
            <v>5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11</v>
          </cell>
          <cell r="P466">
            <v>0</v>
          </cell>
          <cell r="Q466">
            <v>2</v>
          </cell>
          <cell r="R466">
            <v>0</v>
          </cell>
          <cell r="S466">
            <v>10</v>
          </cell>
          <cell r="AJ466">
            <v>1</v>
          </cell>
          <cell r="AK466">
            <v>2</v>
          </cell>
          <cell r="AL466">
            <v>56</v>
          </cell>
          <cell r="AM466">
            <v>234</v>
          </cell>
          <cell r="AN466">
            <v>3</v>
          </cell>
          <cell r="AO466">
            <v>0</v>
          </cell>
          <cell r="AP466">
            <v>40</v>
          </cell>
          <cell r="AQ466">
            <v>1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2</v>
          </cell>
          <cell r="AW466">
            <v>0</v>
          </cell>
          <cell r="AX466">
            <v>69</v>
          </cell>
          <cell r="AY466">
            <v>1</v>
          </cell>
          <cell r="BP466">
            <v>2</v>
          </cell>
          <cell r="BQ466">
            <v>6</v>
          </cell>
          <cell r="BR466">
            <v>24</v>
          </cell>
          <cell r="BS466">
            <v>143</v>
          </cell>
          <cell r="BT466">
            <v>0</v>
          </cell>
          <cell r="BU466">
            <v>0</v>
          </cell>
          <cell r="BV466">
            <v>52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9</v>
          </cell>
          <cell r="CE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8</v>
          </cell>
          <cell r="DX466">
            <v>637</v>
          </cell>
          <cell r="EB466">
            <v>328</v>
          </cell>
          <cell r="EC466">
            <v>12</v>
          </cell>
        </row>
        <row r="467">
          <cell r="B467" t="str">
            <v>Kab. Banyuasin</v>
          </cell>
          <cell r="C467" t="str">
            <v>Prov. Sumatera Selatan</v>
          </cell>
          <cell r="D467">
            <v>0</v>
          </cell>
          <cell r="E467">
            <v>1</v>
          </cell>
          <cell r="F467">
            <v>0</v>
          </cell>
          <cell r="G467">
            <v>10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3</v>
          </cell>
          <cell r="P467">
            <v>0</v>
          </cell>
          <cell r="Q467">
            <v>0</v>
          </cell>
          <cell r="R467">
            <v>0</v>
          </cell>
          <cell r="S467">
            <v>9</v>
          </cell>
          <cell r="AJ467">
            <v>83</v>
          </cell>
          <cell r="AK467">
            <v>61</v>
          </cell>
          <cell r="AL467">
            <v>541</v>
          </cell>
          <cell r="AM467">
            <v>1586</v>
          </cell>
          <cell r="AN467">
            <v>163</v>
          </cell>
          <cell r="AO467">
            <v>0</v>
          </cell>
          <cell r="AP467">
            <v>1469</v>
          </cell>
          <cell r="AQ467">
            <v>2</v>
          </cell>
          <cell r="AR467">
            <v>0</v>
          </cell>
          <cell r="AS467">
            <v>0</v>
          </cell>
          <cell r="AT467">
            <v>1</v>
          </cell>
          <cell r="AU467">
            <v>0</v>
          </cell>
          <cell r="AV467">
            <v>8</v>
          </cell>
          <cell r="AW467">
            <v>0</v>
          </cell>
          <cell r="AX467">
            <v>81</v>
          </cell>
          <cell r="AY467">
            <v>7</v>
          </cell>
          <cell r="BP467">
            <v>2</v>
          </cell>
          <cell r="BQ467">
            <v>8</v>
          </cell>
          <cell r="BR467">
            <v>193</v>
          </cell>
          <cell r="BS467">
            <v>411</v>
          </cell>
          <cell r="BT467">
            <v>9</v>
          </cell>
          <cell r="BU467">
            <v>0</v>
          </cell>
          <cell r="BV467">
            <v>742</v>
          </cell>
          <cell r="BW467">
            <v>3</v>
          </cell>
          <cell r="BX467">
            <v>0</v>
          </cell>
          <cell r="BY467">
            <v>0</v>
          </cell>
          <cell r="BZ467">
            <v>6</v>
          </cell>
          <cell r="CA467">
            <v>44</v>
          </cell>
          <cell r="CB467">
            <v>50</v>
          </cell>
          <cell r="CC467">
            <v>3</v>
          </cell>
          <cell r="CD467">
            <v>258</v>
          </cell>
          <cell r="CE467">
            <v>27</v>
          </cell>
          <cell r="CV467">
            <v>0</v>
          </cell>
          <cell r="CW467">
            <v>0</v>
          </cell>
          <cell r="CX467">
            <v>0</v>
          </cell>
          <cell r="CY467">
            <v>1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1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1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82</v>
          </cell>
          <cell r="DX467">
            <v>8036</v>
          </cell>
          <cell r="EB467">
            <v>1804</v>
          </cell>
          <cell r="EC467">
            <v>659</v>
          </cell>
        </row>
        <row r="468">
          <cell r="B468" t="str">
            <v>Kab. Empat Lawang</v>
          </cell>
          <cell r="C468" t="str">
            <v>Prov. Sumatera Selatan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AJ468">
            <v>78</v>
          </cell>
          <cell r="AK468">
            <v>30</v>
          </cell>
          <cell r="AL468">
            <v>234</v>
          </cell>
          <cell r="AM468">
            <v>333</v>
          </cell>
          <cell r="AN468">
            <v>174</v>
          </cell>
          <cell r="AO468">
            <v>0</v>
          </cell>
          <cell r="AP468">
            <v>592</v>
          </cell>
          <cell r="AQ468">
            <v>2</v>
          </cell>
          <cell r="AR468">
            <v>0</v>
          </cell>
          <cell r="AS468">
            <v>0</v>
          </cell>
          <cell r="AT468">
            <v>0</v>
          </cell>
          <cell r="AU468">
            <v>2</v>
          </cell>
          <cell r="AV468">
            <v>12</v>
          </cell>
          <cell r="AW468">
            <v>0</v>
          </cell>
          <cell r="AX468">
            <v>12</v>
          </cell>
          <cell r="AY468">
            <v>0</v>
          </cell>
          <cell r="BP468">
            <v>6</v>
          </cell>
          <cell r="BQ468">
            <v>5</v>
          </cell>
          <cell r="BR468">
            <v>147</v>
          </cell>
          <cell r="BS468">
            <v>137</v>
          </cell>
          <cell r="BT468">
            <v>12</v>
          </cell>
          <cell r="BU468">
            <v>0</v>
          </cell>
          <cell r="BV468">
            <v>481</v>
          </cell>
          <cell r="BW468">
            <v>2</v>
          </cell>
          <cell r="BX468">
            <v>0</v>
          </cell>
          <cell r="BY468">
            <v>0</v>
          </cell>
          <cell r="BZ468">
            <v>1</v>
          </cell>
          <cell r="CA468">
            <v>0</v>
          </cell>
          <cell r="CB468">
            <v>0</v>
          </cell>
          <cell r="CC468">
            <v>0</v>
          </cell>
          <cell r="CD468">
            <v>5</v>
          </cell>
          <cell r="CE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12</v>
          </cell>
          <cell r="DX468">
            <v>2549</v>
          </cell>
          <cell r="EB468">
            <v>939</v>
          </cell>
          <cell r="EC468">
            <v>36</v>
          </cell>
        </row>
        <row r="469">
          <cell r="B469" t="str">
            <v>Kab. Lahat</v>
          </cell>
          <cell r="C469" t="str">
            <v>Prov. Sumatera Selatan</v>
          </cell>
          <cell r="D469">
            <v>0</v>
          </cell>
          <cell r="E469">
            <v>0</v>
          </cell>
          <cell r="F469">
            <v>0</v>
          </cell>
          <cell r="G469">
            <v>11</v>
          </cell>
          <cell r="H469">
            <v>0</v>
          </cell>
          <cell r="I469">
            <v>0</v>
          </cell>
          <cell r="J469">
            <v>0</v>
          </cell>
          <cell r="K469">
            <v>1</v>
          </cell>
          <cell r="L469">
            <v>0</v>
          </cell>
          <cell r="M469">
            <v>2</v>
          </cell>
          <cell r="N469">
            <v>0</v>
          </cell>
          <cell r="O469">
            <v>22</v>
          </cell>
          <cell r="P469">
            <v>0</v>
          </cell>
          <cell r="Q469">
            <v>0</v>
          </cell>
          <cell r="R469">
            <v>0</v>
          </cell>
          <cell r="S469">
            <v>19</v>
          </cell>
          <cell r="AJ469">
            <v>88</v>
          </cell>
          <cell r="AK469">
            <v>49</v>
          </cell>
          <cell r="AL469">
            <v>330</v>
          </cell>
          <cell r="AM469">
            <v>1144</v>
          </cell>
          <cell r="AN469">
            <v>226</v>
          </cell>
          <cell r="AO469">
            <v>0</v>
          </cell>
          <cell r="AP469">
            <v>1206</v>
          </cell>
          <cell r="AQ469">
            <v>31</v>
          </cell>
          <cell r="AR469">
            <v>1</v>
          </cell>
          <cell r="AS469">
            <v>1</v>
          </cell>
          <cell r="AT469">
            <v>2</v>
          </cell>
          <cell r="AU469">
            <v>6</v>
          </cell>
          <cell r="AV469">
            <v>15</v>
          </cell>
          <cell r="AW469">
            <v>0</v>
          </cell>
          <cell r="AX469">
            <v>122</v>
          </cell>
          <cell r="AY469">
            <v>12</v>
          </cell>
          <cell r="BP469">
            <v>9</v>
          </cell>
          <cell r="BQ469">
            <v>6</v>
          </cell>
          <cell r="BR469">
            <v>67</v>
          </cell>
          <cell r="BS469">
            <v>409</v>
          </cell>
          <cell r="BT469">
            <v>25</v>
          </cell>
          <cell r="BU469">
            <v>0</v>
          </cell>
          <cell r="BV469">
            <v>648</v>
          </cell>
          <cell r="BW469">
            <v>21</v>
          </cell>
          <cell r="BX469">
            <v>0</v>
          </cell>
          <cell r="BY469">
            <v>0</v>
          </cell>
          <cell r="BZ469">
            <v>2</v>
          </cell>
          <cell r="CA469">
            <v>14</v>
          </cell>
          <cell r="CB469">
            <v>12</v>
          </cell>
          <cell r="CC469">
            <v>0</v>
          </cell>
          <cell r="CD469">
            <v>90</v>
          </cell>
          <cell r="CE469">
            <v>17</v>
          </cell>
          <cell r="CV469">
            <v>0</v>
          </cell>
          <cell r="CW469">
            <v>0</v>
          </cell>
          <cell r="CX469">
            <v>0</v>
          </cell>
          <cell r="CY469">
            <v>1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1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1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20</v>
          </cell>
          <cell r="DX469">
            <v>3922</v>
          </cell>
          <cell r="EB469">
            <v>1415</v>
          </cell>
          <cell r="EC469">
            <v>193</v>
          </cell>
        </row>
        <row r="470">
          <cell r="B470" t="str">
            <v>Kab. Muara Enim</v>
          </cell>
          <cell r="C470" t="str">
            <v>Prov. Sumatera Selatan</v>
          </cell>
          <cell r="D470">
            <v>0</v>
          </cell>
          <cell r="E470">
            <v>0</v>
          </cell>
          <cell r="F470">
            <v>0</v>
          </cell>
          <cell r="G470">
            <v>6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5</v>
          </cell>
          <cell r="P470">
            <v>0</v>
          </cell>
          <cell r="Q470">
            <v>0</v>
          </cell>
          <cell r="R470">
            <v>0</v>
          </cell>
          <cell r="S470">
            <v>24</v>
          </cell>
          <cell r="AJ470">
            <v>66</v>
          </cell>
          <cell r="AK470">
            <v>79</v>
          </cell>
          <cell r="AL470">
            <v>385</v>
          </cell>
          <cell r="AM470">
            <v>1075</v>
          </cell>
          <cell r="AN470">
            <v>87</v>
          </cell>
          <cell r="AO470">
            <v>2</v>
          </cell>
          <cell r="AP470">
            <v>912</v>
          </cell>
          <cell r="AQ470">
            <v>1</v>
          </cell>
          <cell r="AR470">
            <v>0</v>
          </cell>
          <cell r="AS470">
            <v>0</v>
          </cell>
          <cell r="AT470">
            <v>1</v>
          </cell>
          <cell r="AU470">
            <v>3</v>
          </cell>
          <cell r="AV470">
            <v>5</v>
          </cell>
          <cell r="AW470">
            <v>2</v>
          </cell>
          <cell r="AX470">
            <v>91</v>
          </cell>
          <cell r="AY470">
            <v>10</v>
          </cell>
          <cell r="BP470">
            <v>4</v>
          </cell>
          <cell r="BQ470">
            <v>9</v>
          </cell>
          <cell r="BR470">
            <v>144</v>
          </cell>
          <cell r="BS470">
            <v>364</v>
          </cell>
          <cell r="BT470">
            <v>8</v>
          </cell>
          <cell r="BU470">
            <v>0</v>
          </cell>
          <cell r="BV470">
            <v>655</v>
          </cell>
          <cell r="BW470">
            <v>3</v>
          </cell>
          <cell r="BX470">
            <v>0</v>
          </cell>
          <cell r="BY470">
            <v>0</v>
          </cell>
          <cell r="BZ470">
            <v>2</v>
          </cell>
          <cell r="CA470">
            <v>10</v>
          </cell>
          <cell r="CB470">
            <v>10</v>
          </cell>
          <cell r="CC470">
            <v>1</v>
          </cell>
          <cell r="CD470">
            <v>165</v>
          </cell>
          <cell r="CE470">
            <v>22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58</v>
          </cell>
          <cell r="DX470">
            <v>5681</v>
          </cell>
          <cell r="EB470">
            <v>1904</v>
          </cell>
          <cell r="EC470">
            <v>378</v>
          </cell>
        </row>
        <row r="471">
          <cell r="B471" t="str">
            <v>Kab. Musi Banyuasin</v>
          </cell>
          <cell r="C471" t="str">
            <v>Prov. Sumatera Selatan</v>
          </cell>
          <cell r="D471">
            <v>0</v>
          </cell>
          <cell r="E471">
            <v>1</v>
          </cell>
          <cell r="F471">
            <v>0</v>
          </cell>
          <cell r="G471">
            <v>22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6</v>
          </cell>
          <cell r="P471">
            <v>0</v>
          </cell>
          <cell r="Q471">
            <v>0</v>
          </cell>
          <cell r="R471">
            <v>0</v>
          </cell>
          <cell r="S471">
            <v>7</v>
          </cell>
          <cell r="AJ471">
            <v>35</v>
          </cell>
          <cell r="AK471">
            <v>41</v>
          </cell>
          <cell r="AL471">
            <v>387</v>
          </cell>
          <cell r="AM471">
            <v>1340</v>
          </cell>
          <cell r="AN471">
            <v>37</v>
          </cell>
          <cell r="AO471">
            <v>0</v>
          </cell>
          <cell r="AP471">
            <v>1389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5</v>
          </cell>
          <cell r="AV471">
            <v>18</v>
          </cell>
          <cell r="AW471">
            <v>0</v>
          </cell>
          <cell r="AX471">
            <v>151</v>
          </cell>
          <cell r="AY471">
            <v>16</v>
          </cell>
          <cell r="BP471">
            <v>2</v>
          </cell>
          <cell r="BQ471">
            <v>8</v>
          </cell>
          <cell r="BR471">
            <v>103</v>
          </cell>
          <cell r="BS471">
            <v>346</v>
          </cell>
          <cell r="BT471">
            <v>7</v>
          </cell>
          <cell r="BU471">
            <v>0</v>
          </cell>
          <cell r="BV471">
            <v>756</v>
          </cell>
          <cell r="BW471">
            <v>4</v>
          </cell>
          <cell r="BX471">
            <v>0</v>
          </cell>
          <cell r="BY471">
            <v>0</v>
          </cell>
          <cell r="BZ471">
            <v>3</v>
          </cell>
          <cell r="CA471">
            <v>5</v>
          </cell>
          <cell r="CB471">
            <v>14</v>
          </cell>
          <cell r="CC471">
            <v>0</v>
          </cell>
          <cell r="CD471">
            <v>209</v>
          </cell>
          <cell r="CE471">
            <v>5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82</v>
          </cell>
          <cell r="DX471">
            <v>6951</v>
          </cell>
          <cell r="EB471">
            <v>2075</v>
          </cell>
          <cell r="EC471">
            <v>642</v>
          </cell>
        </row>
        <row r="472">
          <cell r="B472" t="str">
            <v>Kab. Musi Rawas</v>
          </cell>
          <cell r="C472" t="str">
            <v>Prov. Sumatera Selatan</v>
          </cell>
          <cell r="D472">
            <v>0</v>
          </cell>
          <cell r="E472">
            <v>0</v>
          </cell>
          <cell r="F472">
            <v>0</v>
          </cell>
          <cell r="G472">
            <v>2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2</v>
          </cell>
          <cell r="P472">
            <v>0</v>
          </cell>
          <cell r="Q472">
            <v>1</v>
          </cell>
          <cell r="R472">
            <v>0</v>
          </cell>
          <cell r="S472">
            <v>2</v>
          </cell>
          <cell r="AJ472">
            <v>51</v>
          </cell>
          <cell r="AK472">
            <v>53</v>
          </cell>
          <cell r="AL472">
            <v>296</v>
          </cell>
          <cell r="AM472">
            <v>855</v>
          </cell>
          <cell r="AN472">
            <v>56</v>
          </cell>
          <cell r="AO472">
            <v>0</v>
          </cell>
          <cell r="AP472">
            <v>656</v>
          </cell>
          <cell r="AQ472">
            <v>0</v>
          </cell>
          <cell r="AR472">
            <v>0</v>
          </cell>
          <cell r="AS472">
            <v>0</v>
          </cell>
          <cell r="AT472">
            <v>1</v>
          </cell>
          <cell r="AU472">
            <v>0</v>
          </cell>
          <cell r="AV472">
            <v>7</v>
          </cell>
          <cell r="AW472">
            <v>0</v>
          </cell>
          <cell r="AX472">
            <v>72</v>
          </cell>
          <cell r="AY472">
            <v>5</v>
          </cell>
          <cell r="BP472">
            <v>12</v>
          </cell>
          <cell r="BQ472">
            <v>6</v>
          </cell>
          <cell r="BR472">
            <v>141</v>
          </cell>
          <cell r="BS472">
            <v>290</v>
          </cell>
          <cell r="BT472">
            <v>3</v>
          </cell>
          <cell r="BU472">
            <v>0</v>
          </cell>
          <cell r="BV472">
            <v>459</v>
          </cell>
          <cell r="BW472">
            <v>2</v>
          </cell>
          <cell r="BX472">
            <v>1</v>
          </cell>
          <cell r="BY472">
            <v>0</v>
          </cell>
          <cell r="BZ472">
            <v>1</v>
          </cell>
          <cell r="CA472">
            <v>5</v>
          </cell>
          <cell r="CB472">
            <v>4</v>
          </cell>
          <cell r="CC472">
            <v>0</v>
          </cell>
          <cell r="CD472">
            <v>68</v>
          </cell>
          <cell r="CE472">
            <v>9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13</v>
          </cell>
          <cell r="DX472">
            <v>4056</v>
          </cell>
          <cell r="EB472">
            <v>1274</v>
          </cell>
          <cell r="EC472">
            <v>198</v>
          </cell>
        </row>
        <row r="473">
          <cell r="B473" t="str">
            <v>Kab. Musi Rawas Utara</v>
          </cell>
          <cell r="C473" t="str">
            <v>Prov. Sumatera Selatan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2</v>
          </cell>
          <cell r="AJ473">
            <v>21</v>
          </cell>
          <cell r="AK473">
            <v>10</v>
          </cell>
          <cell r="AL473">
            <v>180</v>
          </cell>
          <cell r="AM473">
            <v>239</v>
          </cell>
          <cell r="AN473">
            <v>21</v>
          </cell>
          <cell r="AO473">
            <v>0</v>
          </cell>
          <cell r="AP473">
            <v>521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14</v>
          </cell>
          <cell r="AY473">
            <v>0</v>
          </cell>
          <cell r="BP473">
            <v>0</v>
          </cell>
          <cell r="BQ473">
            <v>2</v>
          </cell>
          <cell r="BR473">
            <v>94</v>
          </cell>
          <cell r="BS473">
            <v>66</v>
          </cell>
          <cell r="BT473">
            <v>3</v>
          </cell>
          <cell r="BU473">
            <v>0</v>
          </cell>
          <cell r="BV473">
            <v>396</v>
          </cell>
          <cell r="BW473">
            <v>2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7</v>
          </cell>
          <cell r="CC473">
            <v>0</v>
          </cell>
          <cell r="CD473">
            <v>43</v>
          </cell>
          <cell r="CE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39</v>
          </cell>
          <cell r="DX473">
            <v>1914</v>
          </cell>
          <cell r="EB473">
            <v>555</v>
          </cell>
          <cell r="EC473">
            <v>74</v>
          </cell>
        </row>
        <row r="474">
          <cell r="B474" t="str">
            <v>Kab. Ogan Ilir</v>
          </cell>
          <cell r="C474" t="str">
            <v>Prov. Sumatera Selatan</v>
          </cell>
          <cell r="D474">
            <v>0</v>
          </cell>
          <cell r="E474">
            <v>0</v>
          </cell>
          <cell r="F474">
            <v>0</v>
          </cell>
          <cell r="G474">
            <v>9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1</v>
          </cell>
          <cell r="N474">
            <v>0</v>
          </cell>
          <cell r="O474">
            <v>15</v>
          </cell>
          <cell r="P474">
            <v>0</v>
          </cell>
          <cell r="Q474">
            <v>0</v>
          </cell>
          <cell r="R474">
            <v>0</v>
          </cell>
          <cell r="S474">
            <v>8</v>
          </cell>
          <cell r="AJ474">
            <v>22</v>
          </cell>
          <cell r="AK474">
            <v>39</v>
          </cell>
          <cell r="AL474">
            <v>309</v>
          </cell>
          <cell r="AM474">
            <v>998</v>
          </cell>
          <cell r="AN474">
            <v>35</v>
          </cell>
          <cell r="AO474">
            <v>0</v>
          </cell>
          <cell r="AP474">
            <v>513</v>
          </cell>
          <cell r="AQ474">
            <v>4</v>
          </cell>
          <cell r="AR474">
            <v>0</v>
          </cell>
          <cell r="AS474">
            <v>0</v>
          </cell>
          <cell r="AT474">
            <v>8</v>
          </cell>
          <cell r="AU474">
            <v>11</v>
          </cell>
          <cell r="AV474">
            <v>4</v>
          </cell>
          <cell r="AW474">
            <v>0</v>
          </cell>
          <cell r="AX474">
            <v>85</v>
          </cell>
          <cell r="AY474">
            <v>5</v>
          </cell>
          <cell r="BP474">
            <v>7</v>
          </cell>
          <cell r="BQ474">
            <v>9</v>
          </cell>
          <cell r="BR474">
            <v>121</v>
          </cell>
          <cell r="BS474">
            <v>331</v>
          </cell>
          <cell r="BT474">
            <v>10</v>
          </cell>
          <cell r="BU474">
            <v>0</v>
          </cell>
          <cell r="BV474">
            <v>389</v>
          </cell>
          <cell r="BW474">
            <v>5</v>
          </cell>
          <cell r="BX474">
            <v>0</v>
          </cell>
          <cell r="BY474">
            <v>0</v>
          </cell>
          <cell r="BZ474">
            <v>6</v>
          </cell>
          <cell r="CA474">
            <v>13</v>
          </cell>
          <cell r="CB474">
            <v>7</v>
          </cell>
          <cell r="CC474">
            <v>0</v>
          </cell>
          <cell r="CD474">
            <v>140</v>
          </cell>
          <cell r="CE474">
            <v>9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65</v>
          </cell>
          <cell r="DX474">
            <v>3829</v>
          </cell>
          <cell r="EB474">
            <v>1264</v>
          </cell>
          <cell r="EC474">
            <v>226</v>
          </cell>
        </row>
        <row r="475">
          <cell r="B475" t="str">
            <v>Kab. Ogan Komering Ilir</v>
          </cell>
          <cell r="C475" t="str">
            <v>Prov. Sumatera Selatan</v>
          </cell>
          <cell r="D475">
            <v>0</v>
          </cell>
          <cell r="E475">
            <v>0</v>
          </cell>
          <cell r="F475">
            <v>0</v>
          </cell>
          <cell r="G475">
            <v>10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8</v>
          </cell>
          <cell r="N475">
            <v>0</v>
          </cell>
          <cell r="O475">
            <v>49</v>
          </cell>
          <cell r="P475">
            <v>0</v>
          </cell>
          <cell r="Q475">
            <v>0</v>
          </cell>
          <cell r="R475">
            <v>0</v>
          </cell>
          <cell r="S475">
            <v>2</v>
          </cell>
          <cell r="AJ475">
            <v>90</v>
          </cell>
          <cell r="AK475">
            <v>67</v>
          </cell>
          <cell r="AL475">
            <v>466</v>
          </cell>
          <cell r="AM475">
            <v>1634</v>
          </cell>
          <cell r="AN475">
            <v>135</v>
          </cell>
          <cell r="AO475">
            <v>0</v>
          </cell>
          <cell r="AP475">
            <v>1083</v>
          </cell>
          <cell r="AQ475">
            <v>3</v>
          </cell>
          <cell r="AR475">
            <v>0</v>
          </cell>
          <cell r="AS475">
            <v>0</v>
          </cell>
          <cell r="AT475">
            <v>2</v>
          </cell>
          <cell r="AU475">
            <v>5</v>
          </cell>
          <cell r="AV475">
            <v>5</v>
          </cell>
          <cell r="AW475">
            <v>0</v>
          </cell>
          <cell r="AX475">
            <v>62</v>
          </cell>
          <cell r="AY475">
            <v>0</v>
          </cell>
          <cell r="BP475">
            <v>13</v>
          </cell>
          <cell r="BQ475">
            <v>12</v>
          </cell>
          <cell r="BR475">
            <v>123</v>
          </cell>
          <cell r="BS475">
            <v>322</v>
          </cell>
          <cell r="BT475">
            <v>26</v>
          </cell>
          <cell r="BU475">
            <v>0</v>
          </cell>
          <cell r="BV475">
            <v>817</v>
          </cell>
          <cell r="BW475">
            <v>7</v>
          </cell>
          <cell r="BX475">
            <v>0</v>
          </cell>
          <cell r="BY475">
            <v>0</v>
          </cell>
          <cell r="BZ475">
            <v>3</v>
          </cell>
          <cell r="CA475">
            <v>11</v>
          </cell>
          <cell r="CB475">
            <v>11</v>
          </cell>
          <cell r="CC475">
            <v>0</v>
          </cell>
          <cell r="CD475">
            <v>161</v>
          </cell>
          <cell r="CE475">
            <v>9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43</v>
          </cell>
          <cell r="DX475">
            <v>7494</v>
          </cell>
          <cell r="EB475">
            <v>2181</v>
          </cell>
          <cell r="EC475">
            <v>468</v>
          </cell>
        </row>
        <row r="476">
          <cell r="B476" t="str">
            <v>Kab. Ogan Komering Ulu</v>
          </cell>
          <cell r="C476" t="str">
            <v>Prov. Sumatera Selatan</v>
          </cell>
          <cell r="D476">
            <v>0</v>
          </cell>
          <cell r="E476">
            <v>0</v>
          </cell>
          <cell r="F476">
            <v>0</v>
          </cell>
          <cell r="G476">
            <v>18</v>
          </cell>
          <cell r="H476">
            <v>0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O476">
            <v>3</v>
          </cell>
          <cell r="P476">
            <v>0</v>
          </cell>
          <cell r="Q476">
            <v>1</v>
          </cell>
          <cell r="R476">
            <v>0</v>
          </cell>
          <cell r="S476">
            <v>20</v>
          </cell>
          <cell r="AJ476">
            <v>45</v>
          </cell>
          <cell r="AK476">
            <v>44</v>
          </cell>
          <cell r="AL476">
            <v>259</v>
          </cell>
          <cell r="AM476">
            <v>657</v>
          </cell>
          <cell r="AN476">
            <v>68</v>
          </cell>
          <cell r="AO476">
            <v>0</v>
          </cell>
          <cell r="AP476">
            <v>564</v>
          </cell>
          <cell r="AQ476">
            <v>8</v>
          </cell>
          <cell r="AR476">
            <v>0</v>
          </cell>
          <cell r="AS476">
            <v>0</v>
          </cell>
          <cell r="AT476">
            <v>1</v>
          </cell>
          <cell r="AU476">
            <v>0</v>
          </cell>
          <cell r="AV476">
            <v>12</v>
          </cell>
          <cell r="AW476">
            <v>0</v>
          </cell>
          <cell r="AX476">
            <v>68</v>
          </cell>
          <cell r="AY476">
            <v>5</v>
          </cell>
          <cell r="BP476">
            <v>4</v>
          </cell>
          <cell r="BQ476">
            <v>9</v>
          </cell>
          <cell r="BR476">
            <v>208</v>
          </cell>
          <cell r="BS476">
            <v>326</v>
          </cell>
          <cell r="BT476">
            <v>11</v>
          </cell>
          <cell r="BU476">
            <v>0</v>
          </cell>
          <cell r="BV476">
            <v>579</v>
          </cell>
          <cell r="BW476">
            <v>9</v>
          </cell>
          <cell r="BX476">
            <v>0</v>
          </cell>
          <cell r="BY476">
            <v>0</v>
          </cell>
          <cell r="BZ476">
            <v>0</v>
          </cell>
          <cell r="CA476">
            <v>4</v>
          </cell>
          <cell r="CB476">
            <v>3</v>
          </cell>
          <cell r="CC476">
            <v>1</v>
          </cell>
          <cell r="CD476">
            <v>75</v>
          </cell>
          <cell r="CE476">
            <v>20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51</v>
          </cell>
          <cell r="DX476">
            <v>3190</v>
          </cell>
          <cell r="EB476">
            <v>1273</v>
          </cell>
          <cell r="EC476">
            <v>168</v>
          </cell>
        </row>
        <row r="477">
          <cell r="B477" t="str">
            <v>Kab. Ogan Komering Ulu Selatan</v>
          </cell>
          <cell r="C477" t="str">
            <v>Prov. Sumatera Selatan</v>
          </cell>
          <cell r="D477">
            <v>0</v>
          </cell>
          <cell r="E477">
            <v>0</v>
          </cell>
          <cell r="F477">
            <v>0</v>
          </cell>
          <cell r="G477">
            <v>2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1</v>
          </cell>
          <cell r="P477">
            <v>0</v>
          </cell>
          <cell r="Q477">
            <v>0</v>
          </cell>
          <cell r="R477">
            <v>0</v>
          </cell>
          <cell r="S477">
            <v>1</v>
          </cell>
          <cell r="AJ477">
            <v>57</v>
          </cell>
          <cell r="AK477">
            <v>33</v>
          </cell>
          <cell r="AL477">
            <v>333</v>
          </cell>
          <cell r="AM477">
            <v>428</v>
          </cell>
          <cell r="AN477">
            <v>132</v>
          </cell>
          <cell r="AO477">
            <v>0</v>
          </cell>
          <cell r="AP477">
            <v>542</v>
          </cell>
          <cell r="AQ477">
            <v>1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60</v>
          </cell>
          <cell r="AW477">
            <v>0</v>
          </cell>
          <cell r="AX477">
            <v>44</v>
          </cell>
          <cell r="AY477">
            <v>0</v>
          </cell>
          <cell r="BP477">
            <v>6</v>
          </cell>
          <cell r="BQ477">
            <v>8</v>
          </cell>
          <cell r="BR477">
            <v>144</v>
          </cell>
          <cell r="BS477">
            <v>143</v>
          </cell>
          <cell r="BT477">
            <v>31</v>
          </cell>
          <cell r="BU477">
            <v>0</v>
          </cell>
          <cell r="BV477">
            <v>522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2</v>
          </cell>
          <cell r="CB477">
            <v>1</v>
          </cell>
          <cell r="CC477">
            <v>0</v>
          </cell>
          <cell r="CD477">
            <v>38</v>
          </cell>
          <cell r="CE477">
            <v>3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49</v>
          </cell>
          <cell r="DX477">
            <v>3502</v>
          </cell>
          <cell r="EB477">
            <v>1217</v>
          </cell>
          <cell r="EC477">
            <v>123</v>
          </cell>
        </row>
        <row r="478">
          <cell r="B478" t="str">
            <v>Kab. Ogan Komering Ulu Timur</v>
          </cell>
          <cell r="C478" t="str">
            <v>Prov. Sumatera Selatan</v>
          </cell>
          <cell r="D478">
            <v>0</v>
          </cell>
          <cell r="E478">
            <v>0</v>
          </cell>
          <cell r="F478">
            <v>0</v>
          </cell>
          <cell r="G478">
            <v>3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2</v>
          </cell>
          <cell r="P478">
            <v>0</v>
          </cell>
          <cell r="Q478">
            <v>0</v>
          </cell>
          <cell r="R478">
            <v>0</v>
          </cell>
          <cell r="S478">
            <v>4</v>
          </cell>
          <cell r="AJ478">
            <v>108</v>
          </cell>
          <cell r="AK478">
            <v>104</v>
          </cell>
          <cell r="AL478">
            <v>482</v>
          </cell>
          <cell r="AM478">
            <v>1318</v>
          </cell>
          <cell r="AN478">
            <v>80</v>
          </cell>
          <cell r="AO478">
            <v>0</v>
          </cell>
          <cell r="AP478">
            <v>764</v>
          </cell>
          <cell r="AQ478">
            <v>4</v>
          </cell>
          <cell r="AR478">
            <v>0</v>
          </cell>
          <cell r="AS478">
            <v>1</v>
          </cell>
          <cell r="AT478">
            <v>0</v>
          </cell>
          <cell r="AU478">
            <v>1</v>
          </cell>
          <cell r="AV478">
            <v>20</v>
          </cell>
          <cell r="AW478">
            <v>1</v>
          </cell>
          <cell r="AX478">
            <v>138</v>
          </cell>
          <cell r="AY478">
            <v>10</v>
          </cell>
          <cell r="BP478">
            <v>7</v>
          </cell>
          <cell r="BQ478">
            <v>12</v>
          </cell>
          <cell r="BR478">
            <v>134</v>
          </cell>
          <cell r="BS478">
            <v>488</v>
          </cell>
          <cell r="BT478">
            <v>14</v>
          </cell>
          <cell r="BU478">
            <v>0</v>
          </cell>
          <cell r="BV478">
            <v>467</v>
          </cell>
          <cell r="BW478">
            <v>16</v>
          </cell>
          <cell r="BX478">
            <v>1</v>
          </cell>
          <cell r="BY478">
            <v>0</v>
          </cell>
          <cell r="BZ478">
            <v>4</v>
          </cell>
          <cell r="CA478">
            <v>27</v>
          </cell>
          <cell r="CB478">
            <v>27</v>
          </cell>
          <cell r="CC478">
            <v>1</v>
          </cell>
          <cell r="CD478">
            <v>202</v>
          </cell>
          <cell r="CE478">
            <v>22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72</v>
          </cell>
          <cell r="DX478">
            <v>5756</v>
          </cell>
          <cell r="EB478">
            <v>1487</v>
          </cell>
          <cell r="EC478">
            <v>442</v>
          </cell>
        </row>
        <row r="479">
          <cell r="B479" t="str">
            <v>Kab. Penukal Abab Lematang Ilir</v>
          </cell>
          <cell r="C479" t="str">
            <v>Prov. Sumatera Selatan</v>
          </cell>
          <cell r="D479">
            <v>0</v>
          </cell>
          <cell r="E479">
            <v>0</v>
          </cell>
          <cell r="F479">
            <v>0</v>
          </cell>
          <cell r="G479">
            <v>1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1</v>
          </cell>
          <cell r="P479">
            <v>0</v>
          </cell>
          <cell r="Q479">
            <v>1</v>
          </cell>
          <cell r="R479">
            <v>0</v>
          </cell>
          <cell r="S479">
            <v>1</v>
          </cell>
          <cell r="AJ479">
            <v>10</v>
          </cell>
          <cell r="AK479">
            <v>8</v>
          </cell>
          <cell r="AL479">
            <v>162</v>
          </cell>
          <cell r="AM479">
            <v>210</v>
          </cell>
          <cell r="AN479">
            <v>49</v>
          </cell>
          <cell r="AO479">
            <v>0</v>
          </cell>
          <cell r="AP479">
            <v>439</v>
          </cell>
          <cell r="AQ479">
            <v>2</v>
          </cell>
          <cell r="AR479">
            <v>0</v>
          </cell>
          <cell r="AS479">
            <v>0</v>
          </cell>
          <cell r="AT479">
            <v>0</v>
          </cell>
          <cell r="AU479">
            <v>1</v>
          </cell>
          <cell r="AV479">
            <v>3</v>
          </cell>
          <cell r="AW479">
            <v>2</v>
          </cell>
          <cell r="AX479">
            <v>39</v>
          </cell>
          <cell r="AY479">
            <v>11</v>
          </cell>
          <cell r="BP479">
            <v>1</v>
          </cell>
          <cell r="BQ479">
            <v>0</v>
          </cell>
          <cell r="BR479">
            <v>103</v>
          </cell>
          <cell r="BS479">
            <v>60</v>
          </cell>
          <cell r="BT479">
            <v>5</v>
          </cell>
          <cell r="BU479">
            <v>0</v>
          </cell>
          <cell r="BV479">
            <v>389</v>
          </cell>
          <cell r="BW479">
            <v>4</v>
          </cell>
          <cell r="BX479">
            <v>0</v>
          </cell>
          <cell r="BY479">
            <v>0</v>
          </cell>
          <cell r="BZ479">
            <v>4</v>
          </cell>
          <cell r="CA479">
            <v>2</v>
          </cell>
          <cell r="CB479">
            <v>7</v>
          </cell>
          <cell r="CC479">
            <v>0</v>
          </cell>
          <cell r="CD479">
            <v>96</v>
          </cell>
          <cell r="CE479">
            <v>7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29</v>
          </cell>
          <cell r="DX479">
            <v>1989</v>
          </cell>
          <cell r="EB479">
            <v>695</v>
          </cell>
          <cell r="EC479">
            <v>183</v>
          </cell>
        </row>
        <row r="480">
          <cell r="B480" t="str">
            <v>Kota Lubuk Linggau</v>
          </cell>
          <cell r="C480" t="str">
            <v>Prov. Sumatera Selatan</v>
          </cell>
          <cell r="D480">
            <v>0</v>
          </cell>
          <cell r="E480">
            <v>0</v>
          </cell>
          <cell r="F480">
            <v>0</v>
          </cell>
          <cell r="G480">
            <v>11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2</v>
          </cell>
          <cell r="N480">
            <v>0</v>
          </cell>
          <cell r="O480">
            <v>4</v>
          </cell>
          <cell r="P480">
            <v>0</v>
          </cell>
          <cell r="Q480">
            <v>2</v>
          </cell>
          <cell r="R480">
            <v>0</v>
          </cell>
          <cell r="S480">
            <v>13</v>
          </cell>
          <cell r="AJ480">
            <v>15</v>
          </cell>
          <cell r="AK480">
            <v>20</v>
          </cell>
          <cell r="AL480">
            <v>112</v>
          </cell>
          <cell r="AM480">
            <v>329</v>
          </cell>
          <cell r="AN480">
            <v>13</v>
          </cell>
          <cell r="AO480">
            <v>0</v>
          </cell>
          <cell r="AP480">
            <v>357</v>
          </cell>
          <cell r="AQ480">
            <v>1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5</v>
          </cell>
          <cell r="AW480">
            <v>1</v>
          </cell>
          <cell r="AX480">
            <v>181</v>
          </cell>
          <cell r="AY480">
            <v>3</v>
          </cell>
          <cell r="BP480">
            <v>5</v>
          </cell>
          <cell r="BQ480">
            <v>8</v>
          </cell>
          <cell r="BR480">
            <v>96</v>
          </cell>
          <cell r="BS480">
            <v>231</v>
          </cell>
          <cell r="BT480">
            <v>1</v>
          </cell>
          <cell r="BU480">
            <v>0</v>
          </cell>
          <cell r="BV480">
            <v>143</v>
          </cell>
          <cell r="BW480">
            <v>0</v>
          </cell>
          <cell r="BX480">
            <v>1</v>
          </cell>
          <cell r="BY480">
            <v>0</v>
          </cell>
          <cell r="BZ480">
            <v>4</v>
          </cell>
          <cell r="CA480">
            <v>20</v>
          </cell>
          <cell r="CB480">
            <v>6</v>
          </cell>
          <cell r="CC480">
            <v>0</v>
          </cell>
          <cell r="CD480">
            <v>155</v>
          </cell>
          <cell r="CE480">
            <v>20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16</v>
          </cell>
          <cell r="DX480">
            <v>1740</v>
          </cell>
          <cell r="EB480">
            <v>656</v>
          </cell>
          <cell r="EC480">
            <v>282</v>
          </cell>
        </row>
        <row r="481">
          <cell r="B481" t="str">
            <v>Kota Pagar Alam</v>
          </cell>
          <cell r="C481" t="str">
            <v>Prov. Sumatera Selatan</v>
          </cell>
          <cell r="D481">
            <v>0</v>
          </cell>
          <cell r="E481">
            <v>0</v>
          </cell>
          <cell r="F481">
            <v>0</v>
          </cell>
          <cell r="G481">
            <v>12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2</v>
          </cell>
          <cell r="AJ481">
            <v>9</v>
          </cell>
          <cell r="AK481">
            <v>25</v>
          </cell>
          <cell r="AL481">
            <v>106</v>
          </cell>
          <cell r="AM481">
            <v>294</v>
          </cell>
          <cell r="AN481">
            <v>14</v>
          </cell>
          <cell r="AO481">
            <v>0</v>
          </cell>
          <cell r="AP481">
            <v>222</v>
          </cell>
          <cell r="AQ481">
            <v>1</v>
          </cell>
          <cell r="AR481">
            <v>0</v>
          </cell>
          <cell r="AS481">
            <v>0</v>
          </cell>
          <cell r="AT481">
            <v>0</v>
          </cell>
          <cell r="AU481">
            <v>2</v>
          </cell>
          <cell r="AV481">
            <v>12</v>
          </cell>
          <cell r="AW481">
            <v>0</v>
          </cell>
          <cell r="AX481">
            <v>143</v>
          </cell>
          <cell r="AY481">
            <v>12</v>
          </cell>
          <cell r="BP481">
            <v>2</v>
          </cell>
          <cell r="BQ481">
            <v>3</v>
          </cell>
          <cell r="BR481">
            <v>87</v>
          </cell>
          <cell r="BS481">
            <v>204</v>
          </cell>
          <cell r="BT481">
            <v>2</v>
          </cell>
          <cell r="BU481">
            <v>0</v>
          </cell>
          <cell r="BV481">
            <v>58</v>
          </cell>
          <cell r="BW481">
            <v>1</v>
          </cell>
          <cell r="BX481">
            <v>0</v>
          </cell>
          <cell r="BY481">
            <v>0</v>
          </cell>
          <cell r="BZ481">
            <v>2</v>
          </cell>
          <cell r="CA481">
            <v>28</v>
          </cell>
          <cell r="CB481">
            <v>1</v>
          </cell>
          <cell r="CC481">
            <v>0</v>
          </cell>
          <cell r="CD481">
            <v>100</v>
          </cell>
          <cell r="CE481">
            <v>6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24</v>
          </cell>
          <cell r="DX481">
            <v>1095</v>
          </cell>
          <cell r="EB481">
            <v>334</v>
          </cell>
          <cell r="EC481">
            <v>191</v>
          </cell>
        </row>
        <row r="482">
          <cell r="B482" t="str">
            <v>Kota Palembang</v>
          </cell>
          <cell r="C482" t="str">
            <v>Prov. Sumatera Selatan</v>
          </cell>
          <cell r="D482">
            <v>0</v>
          </cell>
          <cell r="E482">
            <v>2</v>
          </cell>
          <cell r="F482">
            <v>0</v>
          </cell>
          <cell r="G482">
            <v>22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26</v>
          </cell>
          <cell r="N482">
            <v>0</v>
          </cell>
          <cell r="O482">
            <v>163</v>
          </cell>
          <cell r="P482">
            <v>0</v>
          </cell>
          <cell r="Q482">
            <v>5</v>
          </cell>
          <cell r="R482">
            <v>0</v>
          </cell>
          <cell r="S482">
            <v>167</v>
          </cell>
          <cell r="AJ482">
            <v>41</v>
          </cell>
          <cell r="AK482">
            <v>143</v>
          </cell>
          <cell r="AL482">
            <v>322</v>
          </cell>
          <cell r="AM482">
            <v>1467</v>
          </cell>
          <cell r="AN482">
            <v>22</v>
          </cell>
          <cell r="AO482">
            <v>2</v>
          </cell>
          <cell r="AP482">
            <v>1385</v>
          </cell>
          <cell r="AQ482">
            <v>22</v>
          </cell>
          <cell r="AR482">
            <v>0</v>
          </cell>
          <cell r="AS482">
            <v>0</v>
          </cell>
          <cell r="AT482">
            <v>3</v>
          </cell>
          <cell r="AU482">
            <v>17</v>
          </cell>
          <cell r="AV482">
            <v>47</v>
          </cell>
          <cell r="AW482">
            <v>5</v>
          </cell>
          <cell r="AX482">
            <v>1025</v>
          </cell>
          <cell r="AY482">
            <v>238</v>
          </cell>
          <cell r="BP482">
            <v>19</v>
          </cell>
          <cell r="BQ482">
            <v>48</v>
          </cell>
          <cell r="BR482">
            <v>150</v>
          </cell>
          <cell r="BS482">
            <v>1051</v>
          </cell>
          <cell r="BT482">
            <v>9</v>
          </cell>
          <cell r="BU482">
            <v>0</v>
          </cell>
          <cell r="BV482">
            <v>524</v>
          </cell>
          <cell r="BW482">
            <v>19</v>
          </cell>
          <cell r="BX482">
            <v>3</v>
          </cell>
          <cell r="BY482">
            <v>8</v>
          </cell>
          <cell r="BZ482">
            <v>20</v>
          </cell>
          <cell r="CA482">
            <v>167</v>
          </cell>
          <cell r="CB482">
            <v>35</v>
          </cell>
          <cell r="CC482">
            <v>2</v>
          </cell>
          <cell r="CD482">
            <v>933</v>
          </cell>
          <cell r="CE482">
            <v>307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27</v>
          </cell>
          <cell r="DX482">
            <v>8349</v>
          </cell>
          <cell r="EB482">
            <v>3417</v>
          </cell>
          <cell r="EC482">
            <v>2447</v>
          </cell>
        </row>
        <row r="483">
          <cell r="B483" t="str">
            <v>Kota Prabumulih</v>
          </cell>
          <cell r="C483" t="str">
            <v>Prov. Sumatera Selatan</v>
          </cell>
          <cell r="D483">
            <v>0</v>
          </cell>
          <cell r="E483">
            <v>0</v>
          </cell>
          <cell r="F483">
            <v>0</v>
          </cell>
          <cell r="G483">
            <v>6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12</v>
          </cell>
          <cell r="P483">
            <v>0</v>
          </cell>
          <cell r="Q483">
            <v>1</v>
          </cell>
          <cell r="R483">
            <v>0</v>
          </cell>
          <cell r="S483">
            <v>13</v>
          </cell>
          <cell r="AJ483">
            <v>8</v>
          </cell>
          <cell r="AK483">
            <v>12</v>
          </cell>
          <cell r="AL483">
            <v>93</v>
          </cell>
          <cell r="AM483">
            <v>381</v>
          </cell>
          <cell r="AN483">
            <v>13</v>
          </cell>
          <cell r="AO483">
            <v>0</v>
          </cell>
          <cell r="AP483">
            <v>318</v>
          </cell>
          <cell r="AQ483">
            <v>4</v>
          </cell>
          <cell r="AR483">
            <v>0</v>
          </cell>
          <cell r="AS483">
            <v>0</v>
          </cell>
          <cell r="AT483">
            <v>0</v>
          </cell>
          <cell r="AU483">
            <v>1</v>
          </cell>
          <cell r="AV483">
            <v>12</v>
          </cell>
          <cell r="AW483">
            <v>3</v>
          </cell>
          <cell r="AX483">
            <v>69</v>
          </cell>
          <cell r="AY483">
            <v>8</v>
          </cell>
          <cell r="BP483">
            <v>3</v>
          </cell>
          <cell r="BQ483">
            <v>10</v>
          </cell>
          <cell r="BR483">
            <v>96</v>
          </cell>
          <cell r="BS483">
            <v>278</v>
          </cell>
          <cell r="BT483">
            <v>0</v>
          </cell>
          <cell r="BU483">
            <v>0</v>
          </cell>
          <cell r="BV483">
            <v>172</v>
          </cell>
          <cell r="BW483">
            <v>1</v>
          </cell>
          <cell r="BX483">
            <v>0</v>
          </cell>
          <cell r="BY483">
            <v>0</v>
          </cell>
          <cell r="BZ483">
            <v>1</v>
          </cell>
          <cell r="CA483">
            <v>9</v>
          </cell>
          <cell r="CB483">
            <v>13</v>
          </cell>
          <cell r="CC483">
            <v>4</v>
          </cell>
          <cell r="CD483">
            <v>73</v>
          </cell>
          <cell r="CE483">
            <v>9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10</v>
          </cell>
          <cell r="DX483">
            <v>1547</v>
          </cell>
          <cell r="EB483">
            <v>534</v>
          </cell>
          <cell r="EC483">
            <v>188</v>
          </cell>
        </row>
        <row r="484">
          <cell r="B484" t="str">
            <v>Kab. Asahan</v>
          </cell>
          <cell r="C484" t="str">
            <v>Prov. Sumatera Utara</v>
          </cell>
          <cell r="D484">
            <v>0</v>
          </cell>
          <cell r="E484">
            <v>0</v>
          </cell>
          <cell r="F484">
            <v>0</v>
          </cell>
          <cell r="G484">
            <v>9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1</v>
          </cell>
          <cell r="N484">
            <v>0</v>
          </cell>
          <cell r="O484">
            <v>2</v>
          </cell>
          <cell r="P484">
            <v>0</v>
          </cell>
          <cell r="Q484">
            <v>3</v>
          </cell>
          <cell r="R484">
            <v>0</v>
          </cell>
          <cell r="S484">
            <v>24</v>
          </cell>
          <cell r="AJ484">
            <v>58</v>
          </cell>
          <cell r="AK484">
            <v>248</v>
          </cell>
          <cell r="AL484">
            <v>155</v>
          </cell>
          <cell r="AM484">
            <v>766</v>
          </cell>
          <cell r="AN484">
            <v>100</v>
          </cell>
          <cell r="AO484">
            <v>1</v>
          </cell>
          <cell r="AP484">
            <v>1037</v>
          </cell>
          <cell r="AQ484">
            <v>37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46</v>
          </cell>
          <cell r="AW484">
            <v>0</v>
          </cell>
          <cell r="AX484">
            <v>264</v>
          </cell>
          <cell r="AY484">
            <v>96</v>
          </cell>
          <cell r="BP484">
            <v>2</v>
          </cell>
          <cell r="BQ484">
            <v>14</v>
          </cell>
          <cell r="BR484">
            <v>76</v>
          </cell>
          <cell r="BS484">
            <v>417</v>
          </cell>
          <cell r="BT484">
            <v>13</v>
          </cell>
          <cell r="BU484">
            <v>0</v>
          </cell>
          <cell r="BV484">
            <v>368</v>
          </cell>
          <cell r="BW484">
            <v>17</v>
          </cell>
          <cell r="BX484">
            <v>0</v>
          </cell>
          <cell r="BY484">
            <v>1</v>
          </cell>
          <cell r="BZ484">
            <v>2</v>
          </cell>
          <cell r="CA484">
            <v>3</v>
          </cell>
          <cell r="CB484">
            <v>28</v>
          </cell>
          <cell r="CC484">
            <v>2</v>
          </cell>
          <cell r="CD484">
            <v>254</v>
          </cell>
          <cell r="CE484">
            <v>95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1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1</v>
          </cell>
          <cell r="DT484">
            <v>31</v>
          </cell>
          <cell r="DX484">
            <v>5894</v>
          </cell>
          <cell r="EB484">
            <v>1612</v>
          </cell>
          <cell r="EC484">
            <v>711</v>
          </cell>
        </row>
        <row r="485">
          <cell r="B485" t="str">
            <v>Kab. Batubara</v>
          </cell>
          <cell r="C485" t="str">
            <v>Prov. Sumatera Utara</v>
          </cell>
          <cell r="D485">
            <v>0</v>
          </cell>
          <cell r="E485">
            <v>1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1</v>
          </cell>
          <cell r="R485">
            <v>0</v>
          </cell>
          <cell r="S485">
            <v>16</v>
          </cell>
          <cell r="AJ485">
            <v>24</v>
          </cell>
          <cell r="AK485">
            <v>50</v>
          </cell>
          <cell r="AL485">
            <v>80</v>
          </cell>
          <cell r="AM485">
            <v>570</v>
          </cell>
          <cell r="AN485">
            <v>29</v>
          </cell>
          <cell r="AO485">
            <v>0</v>
          </cell>
          <cell r="AP485">
            <v>770</v>
          </cell>
          <cell r="AQ485">
            <v>25</v>
          </cell>
          <cell r="AR485">
            <v>0</v>
          </cell>
          <cell r="AS485">
            <v>0</v>
          </cell>
          <cell r="AT485">
            <v>0</v>
          </cell>
          <cell r="AU485">
            <v>2</v>
          </cell>
          <cell r="AV485">
            <v>3</v>
          </cell>
          <cell r="AW485">
            <v>0</v>
          </cell>
          <cell r="AX485">
            <v>81</v>
          </cell>
          <cell r="AY485">
            <v>28</v>
          </cell>
          <cell r="BP485">
            <v>3</v>
          </cell>
          <cell r="BQ485">
            <v>5</v>
          </cell>
          <cell r="BR485">
            <v>51</v>
          </cell>
          <cell r="BS485">
            <v>269</v>
          </cell>
          <cell r="BT485">
            <v>1</v>
          </cell>
          <cell r="BU485">
            <v>0</v>
          </cell>
          <cell r="BV485">
            <v>189</v>
          </cell>
          <cell r="BW485">
            <v>7</v>
          </cell>
          <cell r="BX485">
            <v>0</v>
          </cell>
          <cell r="BY485">
            <v>0</v>
          </cell>
          <cell r="BZ485">
            <v>2</v>
          </cell>
          <cell r="CA485">
            <v>5</v>
          </cell>
          <cell r="CB485">
            <v>10</v>
          </cell>
          <cell r="CC485">
            <v>0</v>
          </cell>
          <cell r="CD485">
            <v>126</v>
          </cell>
          <cell r="CE485">
            <v>38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5</v>
          </cell>
          <cell r="DX485">
            <v>3956</v>
          </cell>
          <cell r="EB485">
            <v>970</v>
          </cell>
          <cell r="EC485">
            <v>361</v>
          </cell>
        </row>
        <row r="486">
          <cell r="B486" t="str">
            <v>Kab. Dairi</v>
          </cell>
          <cell r="C486" t="str">
            <v>Prov. Sumatera Utara</v>
          </cell>
          <cell r="D486">
            <v>0</v>
          </cell>
          <cell r="E486">
            <v>0</v>
          </cell>
          <cell r="F486">
            <v>0</v>
          </cell>
          <cell r="G486">
            <v>2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1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AJ486">
            <v>42</v>
          </cell>
          <cell r="AK486">
            <v>80</v>
          </cell>
          <cell r="AL486">
            <v>196</v>
          </cell>
          <cell r="AM486">
            <v>435</v>
          </cell>
          <cell r="AN486">
            <v>71</v>
          </cell>
          <cell r="AO486">
            <v>0</v>
          </cell>
          <cell r="AP486">
            <v>532</v>
          </cell>
          <cell r="AQ486">
            <v>4</v>
          </cell>
          <cell r="AR486">
            <v>0</v>
          </cell>
          <cell r="AS486">
            <v>0</v>
          </cell>
          <cell r="AT486">
            <v>1</v>
          </cell>
          <cell r="AU486">
            <v>0</v>
          </cell>
          <cell r="AV486">
            <v>14</v>
          </cell>
          <cell r="AW486">
            <v>0</v>
          </cell>
          <cell r="AX486">
            <v>81</v>
          </cell>
          <cell r="AY486">
            <v>16</v>
          </cell>
          <cell r="BP486">
            <v>10</v>
          </cell>
          <cell r="BQ486">
            <v>10</v>
          </cell>
          <cell r="BR486">
            <v>81</v>
          </cell>
          <cell r="BS486">
            <v>256</v>
          </cell>
          <cell r="BT486">
            <v>7</v>
          </cell>
          <cell r="BU486">
            <v>0</v>
          </cell>
          <cell r="BV486">
            <v>157</v>
          </cell>
          <cell r="BW486">
            <v>1</v>
          </cell>
          <cell r="BX486">
            <v>0</v>
          </cell>
          <cell r="BY486">
            <v>1</v>
          </cell>
          <cell r="BZ486">
            <v>3</v>
          </cell>
          <cell r="CA486">
            <v>13</v>
          </cell>
          <cell r="CB486">
            <v>17</v>
          </cell>
          <cell r="CC486">
            <v>2</v>
          </cell>
          <cell r="CD486">
            <v>97</v>
          </cell>
          <cell r="CE486">
            <v>33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24</v>
          </cell>
          <cell r="DX486">
            <v>3582</v>
          </cell>
          <cell r="EB486">
            <v>1217</v>
          </cell>
          <cell r="EC486">
            <v>347</v>
          </cell>
        </row>
        <row r="487">
          <cell r="B487" t="str">
            <v>Kab. Deli Serdang</v>
          </cell>
          <cell r="C487" t="str">
            <v>Prov. Sumatera Utara</v>
          </cell>
          <cell r="D487">
            <v>0</v>
          </cell>
          <cell r="E487">
            <v>2</v>
          </cell>
          <cell r="F487">
            <v>0</v>
          </cell>
          <cell r="G487">
            <v>15</v>
          </cell>
          <cell r="H487">
            <v>0</v>
          </cell>
          <cell r="I487">
            <v>0</v>
          </cell>
          <cell r="J487">
            <v>0</v>
          </cell>
          <cell r="K487">
            <v>1</v>
          </cell>
          <cell r="L487">
            <v>0</v>
          </cell>
          <cell r="M487">
            <v>2</v>
          </cell>
          <cell r="N487">
            <v>0</v>
          </cell>
          <cell r="O487">
            <v>2</v>
          </cell>
          <cell r="P487">
            <v>0</v>
          </cell>
          <cell r="Q487">
            <v>6</v>
          </cell>
          <cell r="R487">
            <v>0</v>
          </cell>
          <cell r="S487">
            <v>131</v>
          </cell>
          <cell r="AJ487">
            <v>79</v>
          </cell>
          <cell r="AK487">
            <v>152</v>
          </cell>
          <cell r="AL487">
            <v>326</v>
          </cell>
          <cell r="AM487">
            <v>1819</v>
          </cell>
          <cell r="AN487">
            <v>55</v>
          </cell>
          <cell r="AO487">
            <v>0</v>
          </cell>
          <cell r="AP487">
            <v>2132</v>
          </cell>
          <cell r="AQ487">
            <v>29</v>
          </cell>
          <cell r="AR487">
            <v>0</v>
          </cell>
          <cell r="AS487">
            <v>2</v>
          </cell>
          <cell r="AT487">
            <v>4</v>
          </cell>
          <cell r="AU487">
            <v>7</v>
          </cell>
          <cell r="AV487">
            <v>76</v>
          </cell>
          <cell r="AW487">
            <v>3</v>
          </cell>
          <cell r="AX487">
            <v>1721</v>
          </cell>
          <cell r="AY487">
            <v>612</v>
          </cell>
          <cell r="BP487">
            <v>8</v>
          </cell>
          <cell r="BQ487">
            <v>33</v>
          </cell>
          <cell r="BR487">
            <v>124</v>
          </cell>
          <cell r="BS487">
            <v>1141</v>
          </cell>
          <cell r="BT487">
            <v>4</v>
          </cell>
          <cell r="BU487">
            <v>0</v>
          </cell>
          <cell r="BV487">
            <v>346</v>
          </cell>
          <cell r="BW487">
            <v>35</v>
          </cell>
          <cell r="BX487">
            <v>0</v>
          </cell>
          <cell r="BY487">
            <v>9</v>
          </cell>
          <cell r="BZ487">
            <v>12</v>
          </cell>
          <cell r="CA487">
            <v>233</v>
          </cell>
          <cell r="CB487">
            <v>40</v>
          </cell>
          <cell r="CC487">
            <v>6</v>
          </cell>
          <cell r="CD487">
            <v>1436</v>
          </cell>
          <cell r="CE487">
            <v>621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2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2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2</v>
          </cell>
          <cell r="DT487">
            <v>119</v>
          </cell>
          <cell r="DX487">
            <v>11195</v>
          </cell>
          <cell r="EB487">
            <v>2527</v>
          </cell>
          <cell r="EC487">
            <v>3647</v>
          </cell>
        </row>
        <row r="488">
          <cell r="B488" t="str">
            <v>Kab. Humbang Hasudutan</v>
          </cell>
          <cell r="C488" t="str">
            <v>Prov. Sumatera Utara</v>
          </cell>
          <cell r="D488">
            <v>0</v>
          </cell>
          <cell r="E488">
            <v>0</v>
          </cell>
          <cell r="F488">
            <v>0</v>
          </cell>
          <cell r="G488">
            <v>6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AJ488">
            <v>19</v>
          </cell>
          <cell r="AK488">
            <v>17</v>
          </cell>
          <cell r="AL488">
            <v>305</v>
          </cell>
          <cell r="AM488">
            <v>465</v>
          </cell>
          <cell r="AN488">
            <v>4</v>
          </cell>
          <cell r="AO488">
            <v>0</v>
          </cell>
          <cell r="AP488">
            <v>257</v>
          </cell>
          <cell r="AQ488">
            <v>2</v>
          </cell>
          <cell r="AR488">
            <v>0</v>
          </cell>
          <cell r="AS488">
            <v>0</v>
          </cell>
          <cell r="AT488">
            <v>2</v>
          </cell>
          <cell r="AU488">
            <v>2</v>
          </cell>
          <cell r="AV488">
            <v>2</v>
          </cell>
          <cell r="AW488">
            <v>0</v>
          </cell>
          <cell r="AX488">
            <v>33</v>
          </cell>
          <cell r="AY488">
            <v>5</v>
          </cell>
          <cell r="BP488">
            <v>1</v>
          </cell>
          <cell r="BQ488">
            <v>5</v>
          </cell>
          <cell r="BR488">
            <v>110</v>
          </cell>
          <cell r="BS488">
            <v>234</v>
          </cell>
          <cell r="BT488">
            <v>2</v>
          </cell>
          <cell r="BU488">
            <v>0</v>
          </cell>
          <cell r="BV488">
            <v>151</v>
          </cell>
          <cell r="BW488">
            <v>1</v>
          </cell>
          <cell r="BX488">
            <v>0</v>
          </cell>
          <cell r="BY488">
            <v>0</v>
          </cell>
          <cell r="BZ488">
            <v>1</v>
          </cell>
          <cell r="CA488">
            <v>6</v>
          </cell>
          <cell r="CB488">
            <v>1</v>
          </cell>
          <cell r="CC488">
            <v>0</v>
          </cell>
          <cell r="CD488">
            <v>33</v>
          </cell>
          <cell r="CE488">
            <v>10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43</v>
          </cell>
          <cell r="DX488">
            <v>2793</v>
          </cell>
          <cell r="EB488">
            <v>1027</v>
          </cell>
          <cell r="EC488">
            <v>110</v>
          </cell>
        </row>
        <row r="489">
          <cell r="B489" t="str">
            <v>Kab. Karo</v>
          </cell>
          <cell r="C489" t="str">
            <v>Prov. Sumatera Utara</v>
          </cell>
          <cell r="D489">
            <v>0</v>
          </cell>
          <cell r="E489">
            <v>1</v>
          </cell>
          <cell r="F489">
            <v>0</v>
          </cell>
          <cell r="G489">
            <v>5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1</v>
          </cell>
          <cell r="N489">
            <v>0</v>
          </cell>
          <cell r="O489">
            <v>1</v>
          </cell>
          <cell r="P489">
            <v>0</v>
          </cell>
          <cell r="Q489">
            <v>1</v>
          </cell>
          <cell r="R489">
            <v>0</v>
          </cell>
          <cell r="S489">
            <v>40</v>
          </cell>
          <cell r="AJ489">
            <v>77</v>
          </cell>
          <cell r="AK489">
            <v>194</v>
          </cell>
          <cell r="AL489">
            <v>198</v>
          </cell>
          <cell r="AM489">
            <v>628</v>
          </cell>
          <cell r="AN489">
            <v>28</v>
          </cell>
          <cell r="AO489">
            <v>0</v>
          </cell>
          <cell r="AP489">
            <v>560</v>
          </cell>
          <cell r="AQ489">
            <v>7</v>
          </cell>
          <cell r="AR489">
            <v>0</v>
          </cell>
          <cell r="AS489">
            <v>2</v>
          </cell>
          <cell r="AT489">
            <v>0</v>
          </cell>
          <cell r="AU489">
            <v>0</v>
          </cell>
          <cell r="AV489">
            <v>10</v>
          </cell>
          <cell r="AW489">
            <v>2</v>
          </cell>
          <cell r="AX489">
            <v>175</v>
          </cell>
          <cell r="AY489">
            <v>89</v>
          </cell>
          <cell r="BP489">
            <v>10</v>
          </cell>
          <cell r="BQ489">
            <v>30</v>
          </cell>
          <cell r="BR489">
            <v>95</v>
          </cell>
          <cell r="BS489">
            <v>287</v>
          </cell>
          <cell r="BT489">
            <v>2</v>
          </cell>
          <cell r="BU489">
            <v>0</v>
          </cell>
          <cell r="BV489">
            <v>132</v>
          </cell>
          <cell r="BW489">
            <v>0</v>
          </cell>
          <cell r="BX489">
            <v>0</v>
          </cell>
          <cell r="BY489">
            <v>1</v>
          </cell>
          <cell r="BZ489">
            <v>2</v>
          </cell>
          <cell r="CA489">
            <v>11</v>
          </cell>
          <cell r="CB489">
            <v>6</v>
          </cell>
          <cell r="CC489">
            <v>0</v>
          </cell>
          <cell r="CD489">
            <v>129</v>
          </cell>
          <cell r="CE489">
            <v>33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48</v>
          </cell>
          <cell r="DX489">
            <v>3502</v>
          </cell>
          <cell r="EB489">
            <v>1159</v>
          </cell>
          <cell r="EC489">
            <v>438</v>
          </cell>
        </row>
        <row r="490">
          <cell r="B490" t="str">
            <v>Kab. Labuhan Batu</v>
          </cell>
          <cell r="C490" t="str">
            <v>Prov. Sumatera Utara</v>
          </cell>
          <cell r="D490">
            <v>0</v>
          </cell>
          <cell r="E490">
            <v>0</v>
          </cell>
          <cell r="F490">
            <v>0</v>
          </cell>
          <cell r="G490">
            <v>7</v>
          </cell>
          <cell r="H490">
            <v>0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O490">
            <v>2</v>
          </cell>
          <cell r="P490">
            <v>0</v>
          </cell>
          <cell r="Q490">
            <v>1</v>
          </cell>
          <cell r="R490">
            <v>0</v>
          </cell>
          <cell r="S490">
            <v>13</v>
          </cell>
          <cell r="AJ490">
            <v>26</v>
          </cell>
          <cell r="AK490">
            <v>60</v>
          </cell>
          <cell r="AL490">
            <v>110</v>
          </cell>
          <cell r="AM490">
            <v>681</v>
          </cell>
          <cell r="AN490">
            <v>41</v>
          </cell>
          <cell r="AO490">
            <v>0</v>
          </cell>
          <cell r="AP490">
            <v>706</v>
          </cell>
          <cell r="AQ490">
            <v>20</v>
          </cell>
          <cell r="AR490">
            <v>0</v>
          </cell>
          <cell r="AS490">
            <v>0</v>
          </cell>
          <cell r="AT490">
            <v>0</v>
          </cell>
          <cell r="AU490">
            <v>1</v>
          </cell>
          <cell r="AV490">
            <v>15</v>
          </cell>
          <cell r="AW490">
            <v>1</v>
          </cell>
          <cell r="AX490">
            <v>153</v>
          </cell>
          <cell r="AY490">
            <v>60</v>
          </cell>
          <cell r="BP490">
            <v>3</v>
          </cell>
          <cell r="BQ490">
            <v>8</v>
          </cell>
          <cell r="BR490">
            <v>34</v>
          </cell>
          <cell r="BS490">
            <v>293</v>
          </cell>
          <cell r="BT490">
            <v>4</v>
          </cell>
          <cell r="BU490">
            <v>0</v>
          </cell>
          <cell r="BV490">
            <v>227</v>
          </cell>
          <cell r="BW490">
            <v>7</v>
          </cell>
          <cell r="BX490">
            <v>0</v>
          </cell>
          <cell r="BY490">
            <v>0</v>
          </cell>
          <cell r="BZ490">
            <v>1</v>
          </cell>
          <cell r="CA490">
            <v>6</v>
          </cell>
          <cell r="CB490">
            <v>13</v>
          </cell>
          <cell r="CC490">
            <v>1</v>
          </cell>
          <cell r="CD490">
            <v>163</v>
          </cell>
          <cell r="CE490">
            <v>32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40</v>
          </cell>
          <cell r="DX490">
            <v>4235</v>
          </cell>
          <cell r="EB490">
            <v>1011</v>
          </cell>
          <cell r="EC490">
            <v>460</v>
          </cell>
        </row>
        <row r="491">
          <cell r="B491" t="str">
            <v>Kab. Labuhan Batu Selatan</v>
          </cell>
          <cell r="C491" t="str">
            <v>Prov. Sumatera Utara</v>
          </cell>
          <cell r="D491">
            <v>0</v>
          </cell>
          <cell r="E491">
            <v>0</v>
          </cell>
          <cell r="F491">
            <v>0</v>
          </cell>
          <cell r="G491">
            <v>3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8</v>
          </cell>
          <cell r="AJ491">
            <v>12</v>
          </cell>
          <cell r="AK491">
            <v>31</v>
          </cell>
          <cell r="AL491">
            <v>105</v>
          </cell>
          <cell r="AM491">
            <v>427</v>
          </cell>
          <cell r="AN491">
            <v>14</v>
          </cell>
          <cell r="AO491">
            <v>0</v>
          </cell>
          <cell r="AP491">
            <v>678</v>
          </cell>
          <cell r="AQ491">
            <v>13</v>
          </cell>
          <cell r="AR491">
            <v>0</v>
          </cell>
          <cell r="AS491">
            <v>0</v>
          </cell>
          <cell r="AT491">
            <v>1</v>
          </cell>
          <cell r="AU491">
            <v>0</v>
          </cell>
          <cell r="AV491">
            <v>5</v>
          </cell>
          <cell r="AW491">
            <v>0</v>
          </cell>
          <cell r="AX491">
            <v>72</v>
          </cell>
          <cell r="AY491">
            <v>35</v>
          </cell>
          <cell r="BP491">
            <v>0</v>
          </cell>
          <cell r="BQ491">
            <v>1</v>
          </cell>
          <cell r="BR491">
            <v>51</v>
          </cell>
          <cell r="BS491">
            <v>118</v>
          </cell>
          <cell r="BT491">
            <v>1</v>
          </cell>
          <cell r="BU491">
            <v>0</v>
          </cell>
          <cell r="BV491">
            <v>180</v>
          </cell>
          <cell r="BW491">
            <v>3</v>
          </cell>
          <cell r="BX491">
            <v>0</v>
          </cell>
          <cell r="BY491">
            <v>0</v>
          </cell>
          <cell r="BZ491">
            <v>1</v>
          </cell>
          <cell r="CA491">
            <v>1</v>
          </cell>
          <cell r="CB491">
            <v>1</v>
          </cell>
          <cell r="CC491">
            <v>0</v>
          </cell>
          <cell r="CD491">
            <v>105</v>
          </cell>
          <cell r="CE491">
            <v>17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15</v>
          </cell>
          <cell r="DX491">
            <v>2931</v>
          </cell>
          <cell r="EB491">
            <v>643</v>
          </cell>
          <cell r="EC491">
            <v>265</v>
          </cell>
        </row>
        <row r="492">
          <cell r="B492" t="str">
            <v>Kab. Labuhan Batu Utara</v>
          </cell>
          <cell r="C492" t="str">
            <v>Prov. Sumatera Utara</v>
          </cell>
          <cell r="D492">
            <v>0</v>
          </cell>
          <cell r="E492">
            <v>1</v>
          </cell>
          <cell r="F492">
            <v>0</v>
          </cell>
          <cell r="G492">
            <v>3</v>
          </cell>
          <cell r="H492">
            <v>0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8</v>
          </cell>
          <cell r="AJ492">
            <v>12</v>
          </cell>
          <cell r="AK492">
            <v>55</v>
          </cell>
          <cell r="AL492">
            <v>157</v>
          </cell>
          <cell r="AM492">
            <v>500</v>
          </cell>
          <cell r="AN492">
            <v>33</v>
          </cell>
          <cell r="AO492">
            <v>0</v>
          </cell>
          <cell r="AP492">
            <v>645</v>
          </cell>
          <cell r="AQ492">
            <v>79</v>
          </cell>
          <cell r="AR492">
            <v>0</v>
          </cell>
          <cell r="AS492">
            <v>0</v>
          </cell>
          <cell r="AT492">
            <v>0</v>
          </cell>
          <cell r="AU492">
            <v>2</v>
          </cell>
          <cell r="AV492">
            <v>12</v>
          </cell>
          <cell r="AW492">
            <v>0</v>
          </cell>
          <cell r="AX492">
            <v>111</v>
          </cell>
          <cell r="AY492">
            <v>66</v>
          </cell>
          <cell r="BP492">
            <v>2</v>
          </cell>
          <cell r="BQ492">
            <v>7</v>
          </cell>
          <cell r="BR492">
            <v>55</v>
          </cell>
          <cell r="BS492">
            <v>177</v>
          </cell>
          <cell r="BT492">
            <v>3</v>
          </cell>
          <cell r="BU492">
            <v>0</v>
          </cell>
          <cell r="BV492">
            <v>188</v>
          </cell>
          <cell r="BW492">
            <v>12</v>
          </cell>
          <cell r="BX492">
            <v>0</v>
          </cell>
          <cell r="BY492">
            <v>0</v>
          </cell>
          <cell r="BZ492">
            <v>2</v>
          </cell>
          <cell r="CA492">
            <v>9</v>
          </cell>
          <cell r="CB492">
            <v>7</v>
          </cell>
          <cell r="CC492">
            <v>0</v>
          </cell>
          <cell r="CD492">
            <v>73</v>
          </cell>
          <cell r="CE492">
            <v>36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24</v>
          </cell>
          <cell r="DX492">
            <v>3717</v>
          </cell>
          <cell r="EB492">
            <v>781</v>
          </cell>
          <cell r="EC492">
            <v>288</v>
          </cell>
        </row>
        <row r="493">
          <cell r="B493" t="str">
            <v>Kab. Langkat</v>
          </cell>
          <cell r="C493" t="str">
            <v>Prov. Sumatera Utara</v>
          </cell>
          <cell r="D493">
            <v>0</v>
          </cell>
          <cell r="E493">
            <v>0</v>
          </cell>
          <cell r="F493">
            <v>0</v>
          </cell>
          <cell r="G493">
            <v>13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1</v>
          </cell>
          <cell r="N493">
            <v>0</v>
          </cell>
          <cell r="O493">
            <v>4</v>
          </cell>
          <cell r="P493">
            <v>0</v>
          </cell>
          <cell r="Q493">
            <v>4</v>
          </cell>
          <cell r="R493">
            <v>0</v>
          </cell>
          <cell r="S493">
            <v>28</v>
          </cell>
          <cell r="AJ493">
            <v>42</v>
          </cell>
          <cell r="AK493">
            <v>162</v>
          </cell>
          <cell r="AL493">
            <v>198</v>
          </cell>
          <cell r="AM493">
            <v>1498</v>
          </cell>
          <cell r="AN493">
            <v>39</v>
          </cell>
          <cell r="AO493">
            <v>0</v>
          </cell>
          <cell r="AP493">
            <v>1388</v>
          </cell>
          <cell r="AQ493">
            <v>7</v>
          </cell>
          <cell r="AR493">
            <v>0</v>
          </cell>
          <cell r="AS493">
            <v>0</v>
          </cell>
          <cell r="AT493">
            <v>0</v>
          </cell>
          <cell r="AU493">
            <v>1</v>
          </cell>
          <cell r="AV493">
            <v>13</v>
          </cell>
          <cell r="AW493">
            <v>8</v>
          </cell>
          <cell r="AX493">
            <v>315</v>
          </cell>
          <cell r="AY493">
            <v>54</v>
          </cell>
          <cell r="BP493">
            <v>3</v>
          </cell>
          <cell r="BQ493">
            <v>13</v>
          </cell>
          <cell r="BR493">
            <v>79</v>
          </cell>
          <cell r="BS493">
            <v>629</v>
          </cell>
          <cell r="BT493">
            <v>1</v>
          </cell>
          <cell r="BU493">
            <v>0</v>
          </cell>
          <cell r="BV493">
            <v>374</v>
          </cell>
          <cell r="BW493">
            <v>2</v>
          </cell>
          <cell r="BX493">
            <v>0</v>
          </cell>
          <cell r="BY493">
            <v>4</v>
          </cell>
          <cell r="BZ493">
            <v>3</v>
          </cell>
          <cell r="CA493">
            <v>40</v>
          </cell>
          <cell r="CB493">
            <v>28</v>
          </cell>
          <cell r="CC493">
            <v>7</v>
          </cell>
          <cell r="CD493">
            <v>409</v>
          </cell>
          <cell r="CE493">
            <v>245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32</v>
          </cell>
          <cell r="DX493">
            <v>8657</v>
          </cell>
          <cell r="EB493">
            <v>1912</v>
          </cell>
          <cell r="EC493">
            <v>1407</v>
          </cell>
        </row>
        <row r="494">
          <cell r="B494" t="str">
            <v>Kab. Mandailing Natal</v>
          </cell>
          <cell r="C494" t="str">
            <v>Prov. Sumatera Utara</v>
          </cell>
          <cell r="D494">
            <v>0</v>
          </cell>
          <cell r="E494">
            <v>0</v>
          </cell>
          <cell r="F494">
            <v>0</v>
          </cell>
          <cell r="G494">
            <v>13</v>
          </cell>
          <cell r="H494">
            <v>0</v>
          </cell>
          <cell r="I494">
            <v>0</v>
          </cell>
          <cell r="J494">
            <v>0</v>
          </cell>
          <cell r="K494">
            <v>7</v>
          </cell>
          <cell r="L494">
            <v>0</v>
          </cell>
          <cell r="M494">
            <v>1</v>
          </cell>
          <cell r="N494">
            <v>0</v>
          </cell>
          <cell r="O494">
            <v>2</v>
          </cell>
          <cell r="P494">
            <v>0</v>
          </cell>
          <cell r="Q494">
            <v>0</v>
          </cell>
          <cell r="R494">
            <v>0</v>
          </cell>
          <cell r="S494">
            <v>17</v>
          </cell>
          <cell r="AJ494">
            <v>36</v>
          </cell>
          <cell r="AK494">
            <v>72</v>
          </cell>
          <cell r="AL494">
            <v>176</v>
          </cell>
          <cell r="AM494">
            <v>855</v>
          </cell>
          <cell r="AN494">
            <v>48</v>
          </cell>
          <cell r="AO494">
            <v>0</v>
          </cell>
          <cell r="AP494">
            <v>1547</v>
          </cell>
          <cell r="AQ494">
            <v>65</v>
          </cell>
          <cell r="AR494">
            <v>0</v>
          </cell>
          <cell r="AS494">
            <v>1</v>
          </cell>
          <cell r="AT494">
            <v>0</v>
          </cell>
          <cell r="AU494">
            <v>14</v>
          </cell>
          <cell r="AV494">
            <v>2</v>
          </cell>
          <cell r="AW494">
            <v>0</v>
          </cell>
          <cell r="AX494">
            <v>85</v>
          </cell>
          <cell r="AY494">
            <v>23</v>
          </cell>
          <cell r="BP494">
            <v>4</v>
          </cell>
          <cell r="BQ494">
            <v>36</v>
          </cell>
          <cell r="BR494">
            <v>58</v>
          </cell>
          <cell r="BS494">
            <v>394</v>
          </cell>
          <cell r="BT494">
            <v>17</v>
          </cell>
          <cell r="BU494">
            <v>0</v>
          </cell>
          <cell r="BV494">
            <v>851</v>
          </cell>
          <cell r="BW494">
            <v>60</v>
          </cell>
          <cell r="BX494">
            <v>0</v>
          </cell>
          <cell r="BY494">
            <v>1</v>
          </cell>
          <cell r="BZ494">
            <v>1</v>
          </cell>
          <cell r="CA494">
            <v>9</v>
          </cell>
          <cell r="CB494">
            <v>5</v>
          </cell>
          <cell r="CC494">
            <v>0</v>
          </cell>
          <cell r="CD494">
            <v>61</v>
          </cell>
          <cell r="CE494">
            <v>8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103</v>
          </cell>
          <cell r="DX494">
            <v>5751</v>
          </cell>
          <cell r="EB494">
            <v>1501</v>
          </cell>
          <cell r="EC494">
            <v>101</v>
          </cell>
        </row>
        <row r="495">
          <cell r="B495" t="str">
            <v>Kab. Nias</v>
          </cell>
          <cell r="C495" t="str">
            <v>Prov. Sumatera Utara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AJ495">
            <v>15</v>
          </cell>
          <cell r="AK495">
            <v>16</v>
          </cell>
          <cell r="AL495">
            <v>148</v>
          </cell>
          <cell r="AM495">
            <v>258</v>
          </cell>
          <cell r="AN495">
            <v>56</v>
          </cell>
          <cell r="AO495">
            <v>0</v>
          </cell>
          <cell r="AP495">
            <v>386</v>
          </cell>
          <cell r="AQ495">
            <v>5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12</v>
          </cell>
          <cell r="AY495">
            <v>0</v>
          </cell>
          <cell r="BP495">
            <v>6</v>
          </cell>
          <cell r="BQ495">
            <v>3</v>
          </cell>
          <cell r="BR495">
            <v>66</v>
          </cell>
          <cell r="BS495">
            <v>72</v>
          </cell>
          <cell r="BT495">
            <v>7</v>
          </cell>
          <cell r="BU495">
            <v>0</v>
          </cell>
          <cell r="BV495">
            <v>365</v>
          </cell>
          <cell r="BW495">
            <v>4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4</v>
          </cell>
          <cell r="CC495">
            <v>0</v>
          </cell>
          <cell r="CD495">
            <v>58</v>
          </cell>
          <cell r="CE495">
            <v>3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8</v>
          </cell>
          <cell r="DX495">
            <v>2264</v>
          </cell>
          <cell r="EB495">
            <v>861</v>
          </cell>
          <cell r="EC495">
            <v>102</v>
          </cell>
        </row>
        <row r="496">
          <cell r="B496" t="str">
            <v>Kab. Nias Barat</v>
          </cell>
          <cell r="C496" t="str">
            <v>Prov. Sumatera Utara</v>
          </cell>
          <cell r="D496">
            <v>0</v>
          </cell>
          <cell r="E496">
            <v>0</v>
          </cell>
          <cell r="F496">
            <v>0</v>
          </cell>
          <cell r="G496">
            <v>1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AJ496">
            <v>33</v>
          </cell>
          <cell r="AK496">
            <v>10</v>
          </cell>
          <cell r="AL496">
            <v>145</v>
          </cell>
          <cell r="AM496">
            <v>177</v>
          </cell>
          <cell r="AN496">
            <v>63</v>
          </cell>
          <cell r="AO496">
            <v>0</v>
          </cell>
          <cell r="AP496">
            <v>472</v>
          </cell>
          <cell r="AQ496">
            <v>29</v>
          </cell>
          <cell r="BP496">
            <v>11</v>
          </cell>
          <cell r="BQ496">
            <v>0</v>
          </cell>
          <cell r="BR496">
            <v>72</v>
          </cell>
          <cell r="BS496">
            <v>48</v>
          </cell>
          <cell r="BT496">
            <v>9</v>
          </cell>
          <cell r="BU496">
            <v>0</v>
          </cell>
          <cell r="BV496">
            <v>430</v>
          </cell>
          <cell r="BW496">
            <v>21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13</v>
          </cell>
          <cell r="CE496">
            <v>2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33</v>
          </cell>
          <cell r="DX496">
            <v>1400</v>
          </cell>
          <cell r="EB496">
            <v>634</v>
          </cell>
          <cell r="EC496">
            <v>24</v>
          </cell>
        </row>
        <row r="497">
          <cell r="B497" t="str">
            <v>Kab. Nias Selatan</v>
          </cell>
          <cell r="C497" t="str">
            <v>Prov. Sumatera Utara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AJ497">
            <v>190</v>
          </cell>
          <cell r="AK497">
            <v>14</v>
          </cell>
          <cell r="AL497">
            <v>264</v>
          </cell>
          <cell r="AM497">
            <v>326</v>
          </cell>
          <cell r="AN497">
            <v>343</v>
          </cell>
          <cell r="AO497">
            <v>0</v>
          </cell>
          <cell r="AP497">
            <v>880</v>
          </cell>
          <cell r="AQ497">
            <v>18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4</v>
          </cell>
          <cell r="AW497">
            <v>0</v>
          </cell>
          <cell r="AX497">
            <v>34</v>
          </cell>
          <cell r="AY497">
            <v>1</v>
          </cell>
          <cell r="BP497">
            <v>42</v>
          </cell>
          <cell r="BQ497">
            <v>5</v>
          </cell>
          <cell r="BR497">
            <v>81</v>
          </cell>
          <cell r="BS497">
            <v>160</v>
          </cell>
          <cell r="BT497">
            <v>53</v>
          </cell>
          <cell r="BU497">
            <v>0</v>
          </cell>
          <cell r="BV497">
            <v>801</v>
          </cell>
          <cell r="BW497">
            <v>9</v>
          </cell>
          <cell r="BX497">
            <v>0</v>
          </cell>
          <cell r="BY497">
            <v>0</v>
          </cell>
          <cell r="BZ497">
            <v>1</v>
          </cell>
          <cell r="CA497">
            <v>3</v>
          </cell>
          <cell r="CB497">
            <v>12</v>
          </cell>
          <cell r="CC497">
            <v>0</v>
          </cell>
          <cell r="CD497">
            <v>142</v>
          </cell>
          <cell r="CE497">
            <v>9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7</v>
          </cell>
          <cell r="DX497">
            <v>4647</v>
          </cell>
          <cell r="EB497">
            <v>1867</v>
          </cell>
          <cell r="EC497">
            <v>310</v>
          </cell>
        </row>
        <row r="498">
          <cell r="B498" t="str">
            <v>Kab. Nias Utara</v>
          </cell>
          <cell r="C498" t="str">
            <v>Prov. Sumatera Utara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1</v>
          </cell>
          <cell r="AJ498">
            <v>23</v>
          </cell>
          <cell r="AK498">
            <v>12</v>
          </cell>
          <cell r="AL498">
            <v>146</v>
          </cell>
          <cell r="AM498">
            <v>282</v>
          </cell>
          <cell r="AN498">
            <v>10</v>
          </cell>
          <cell r="AO498">
            <v>0</v>
          </cell>
          <cell r="AP498">
            <v>394</v>
          </cell>
          <cell r="AQ498">
            <v>8</v>
          </cell>
          <cell r="AR498">
            <v>0</v>
          </cell>
          <cell r="AS498">
            <v>0</v>
          </cell>
          <cell r="AT498">
            <v>0</v>
          </cell>
          <cell r="AU498">
            <v>1</v>
          </cell>
          <cell r="AV498">
            <v>0</v>
          </cell>
          <cell r="AW498">
            <v>0</v>
          </cell>
          <cell r="AX498">
            <v>11</v>
          </cell>
          <cell r="AY498">
            <v>4</v>
          </cell>
          <cell r="BP498">
            <v>11</v>
          </cell>
          <cell r="BQ498">
            <v>0</v>
          </cell>
          <cell r="BR498">
            <v>41</v>
          </cell>
          <cell r="BS498">
            <v>53</v>
          </cell>
          <cell r="BT498">
            <v>5</v>
          </cell>
          <cell r="BU498">
            <v>0</v>
          </cell>
          <cell r="BV498">
            <v>396</v>
          </cell>
          <cell r="BW498">
            <v>4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1</v>
          </cell>
          <cell r="CC498">
            <v>1</v>
          </cell>
          <cell r="CD498">
            <v>49</v>
          </cell>
          <cell r="CE498">
            <v>2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10</v>
          </cell>
          <cell r="DX498">
            <v>2145</v>
          </cell>
          <cell r="EB498">
            <v>865</v>
          </cell>
          <cell r="EC498">
            <v>93</v>
          </cell>
        </row>
        <row r="499">
          <cell r="B499" t="str">
            <v>Kab. Padang Lawas</v>
          </cell>
          <cell r="C499" t="str">
            <v>Prov. Sumatera Utara</v>
          </cell>
          <cell r="D499">
            <v>0</v>
          </cell>
          <cell r="E499">
            <v>1</v>
          </cell>
          <cell r="F499">
            <v>0</v>
          </cell>
          <cell r="G499">
            <v>4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3</v>
          </cell>
          <cell r="AJ499">
            <v>25</v>
          </cell>
          <cell r="AK499">
            <v>25</v>
          </cell>
          <cell r="AL499">
            <v>97</v>
          </cell>
          <cell r="AM499">
            <v>438</v>
          </cell>
          <cell r="AN499">
            <v>44</v>
          </cell>
          <cell r="AO499">
            <v>0</v>
          </cell>
          <cell r="AP499">
            <v>504</v>
          </cell>
          <cell r="AQ499">
            <v>1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1</v>
          </cell>
          <cell r="AW499">
            <v>0</v>
          </cell>
          <cell r="AX499">
            <v>40</v>
          </cell>
          <cell r="AY499">
            <v>8</v>
          </cell>
          <cell r="BP499">
            <v>6</v>
          </cell>
          <cell r="BQ499">
            <v>10</v>
          </cell>
          <cell r="BR499">
            <v>46</v>
          </cell>
          <cell r="BS499">
            <v>153</v>
          </cell>
          <cell r="BT499">
            <v>3</v>
          </cell>
          <cell r="BU499">
            <v>0</v>
          </cell>
          <cell r="BV499">
            <v>199</v>
          </cell>
          <cell r="BW499">
            <v>3</v>
          </cell>
          <cell r="BX499">
            <v>0</v>
          </cell>
          <cell r="BY499">
            <v>0</v>
          </cell>
          <cell r="BZ499">
            <v>0</v>
          </cell>
          <cell r="CA499">
            <v>1</v>
          </cell>
          <cell r="CB499">
            <v>3</v>
          </cell>
          <cell r="CC499">
            <v>0</v>
          </cell>
          <cell r="CD499">
            <v>17</v>
          </cell>
          <cell r="CE499">
            <v>1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34</v>
          </cell>
          <cell r="DX499">
            <v>3020</v>
          </cell>
          <cell r="EB499">
            <v>536</v>
          </cell>
          <cell r="EC499">
            <v>73</v>
          </cell>
        </row>
        <row r="500">
          <cell r="B500" t="str">
            <v>Kab. Padang Lawas utara</v>
          </cell>
          <cell r="C500" t="str">
            <v>Prov. Sumatera Utara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3</v>
          </cell>
          <cell r="P500">
            <v>0</v>
          </cell>
          <cell r="Q500">
            <v>0</v>
          </cell>
          <cell r="R500">
            <v>0</v>
          </cell>
          <cell r="S500">
            <v>3</v>
          </cell>
          <cell r="AJ500">
            <v>26</v>
          </cell>
          <cell r="AK500">
            <v>8</v>
          </cell>
          <cell r="AL500">
            <v>135</v>
          </cell>
          <cell r="AM500">
            <v>397</v>
          </cell>
          <cell r="AN500">
            <v>41</v>
          </cell>
          <cell r="AO500">
            <v>0</v>
          </cell>
          <cell r="AP500">
            <v>577</v>
          </cell>
          <cell r="AQ500">
            <v>11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1</v>
          </cell>
          <cell r="AW500">
            <v>0</v>
          </cell>
          <cell r="AX500">
            <v>79</v>
          </cell>
          <cell r="AY500">
            <v>24</v>
          </cell>
          <cell r="BP500">
            <v>2</v>
          </cell>
          <cell r="BQ500">
            <v>4</v>
          </cell>
          <cell r="BR500">
            <v>72</v>
          </cell>
          <cell r="BS500">
            <v>139</v>
          </cell>
          <cell r="BT500">
            <v>1</v>
          </cell>
          <cell r="BU500">
            <v>0</v>
          </cell>
          <cell r="BV500">
            <v>167</v>
          </cell>
          <cell r="BW500">
            <v>9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1</v>
          </cell>
          <cell r="CC500">
            <v>0</v>
          </cell>
          <cell r="CD500">
            <v>19</v>
          </cell>
          <cell r="CE500">
            <v>9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X500">
            <v>3044</v>
          </cell>
          <cell r="EB500">
            <v>576</v>
          </cell>
          <cell r="EC500">
            <v>63</v>
          </cell>
        </row>
        <row r="501">
          <cell r="B501" t="str">
            <v>Kab. Pakpak Bharat</v>
          </cell>
          <cell r="C501" t="str">
            <v>Prov. Sumatera Utara</v>
          </cell>
          <cell r="D501">
            <v>0</v>
          </cell>
          <cell r="E501">
            <v>0</v>
          </cell>
          <cell r="F501">
            <v>0</v>
          </cell>
          <cell r="G501">
            <v>6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AJ501">
            <v>7</v>
          </cell>
          <cell r="AK501">
            <v>12</v>
          </cell>
          <cell r="AL501">
            <v>165</v>
          </cell>
          <cell r="AM501">
            <v>157</v>
          </cell>
          <cell r="AN501">
            <v>11</v>
          </cell>
          <cell r="AO501">
            <v>0</v>
          </cell>
          <cell r="AP501">
            <v>113</v>
          </cell>
          <cell r="AQ501">
            <v>1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10</v>
          </cell>
          <cell r="AY501">
            <v>0</v>
          </cell>
          <cell r="BP501">
            <v>4</v>
          </cell>
          <cell r="BQ501">
            <v>3</v>
          </cell>
          <cell r="BR501">
            <v>50</v>
          </cell>
          <cell r="BS501">
            <v>110</v>
          </cell>
          <cell r="BT501">
            <v>4</v>
          </cell>
          <cell r="BU501">
            <v>0</v>
          </cell>
          <cell r="BV501">
            <v>76</v>
          </cell>
          <cell r="BW501">
            <v>1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37</v>
          </cell>
          <cell r="DX501">
            <v>698</v>
          </cell>
          <cell r="EB501">
            <v>372</v>
          </cell>
          <cell r="EC501">
            <v>12</v>
          </cell>
        </row>
        <row r="502">
          <cell r="B502" t="str">
            <v>Kab. Samosir</v>
          </cell>
          <cell r="C502" t="str">
            <v>Prov. Sumatera Utara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1</v>
          </cell>
          <cell r="P502">
            <v>0</v>
          </cell>
          <cell r="Q502">
            <v>0</v>
          </cell>
          <cell r="R502">
            <v>0</v>
          </cell>
          <cell r="S502">
            <v>3</v>
          </cell>
          <cell r="AJ502">
            <v>13</v>
          </cell>
          <cell r="AK502">
            <v>14</v>
          </cell>
          <cell r="AL502">
            <v>184</v>
          </cell>
          <cell r="AM502">
            <v>292</v>
          </cell>
          <cell r="AN502">
            <v>21</v>
          </cell>
          <cell r="AO502">
            <v>0</v>
          </cell>
          <cell r="AP502">
            <v>255</v>
          </cell>
          <cell r="AQ502">
            <v>3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3</v>
          </cell>
          <cell r="AW502">
            <v>2</v>
          </cell>
          <cell r="AX502">
            <v>27</v>
          </cell>
          <cell r="AY502">
            <v>3</v>
          </cell>
          <cell r="BP502">
            <v>1</v>
          </cell>
          <cell r="BQ502">
            <v>2</v>
          </cell>
          <cell r="BR502">
            <v>36</v>
          </cell>
          <cell r="BS502">
            <v>144</v>
          </cell>
          <cell r="BT502">
            <v>1</v>
          </cell>
          <cell r="BU502">
            <v>0</v>
          </cell>
          <cell r="BV502">
            <v>82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5</v>
          </cell>
          <cell r="CC502">
            <v>0</v>
          </cell>
          <cell r="CD502">
            <v>38</v>
          </cell>
          <cell r="CE502">
            <v>16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6</v>
          </cell>
          <cell r="DX502">
            <v>2169</v>
          </cell>
          <cell r="EB502">
            <v>612</v>
          </cell>
          <cell r="EC502">
            <v>139</v>
          </cell>
        </row>
        <row r="503">
          <cell r="B503" t="str">
            <v>Kab. Serdang Bedagai</v>
          </cell>
          <cell r="C503" t="str">
            <v>Prov. Sumatera Utara</v>
          </cell>
          <cell r="D503">
            <v>0</v>
          </cell>
          <cell r="E503">
            <v>0</v>
          </cell>
          <cell r="F503">
            <v>0</v>
          </cell>
          <cell r="G503">
            <v>15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1</v>
          </cell>
          <cell r="N503">
            <v>0</v>
          </cell>
          <cell r="O503">
            <v>0</v>
          </cell>
          <cell r="P503">
            <v>0</v>
          </cell>
          <cell r="Q503">
            <v>4</v>
          </cell>
          <cell r="R503">
            <v>0</v>
          </cell>
          <cell r="S503">
            <v>31</v>
          </cell>
          <cell r="AJ503">
            <v>25</v>
          </cell>
          <cell r="AK503">
            <v>90</v>
          </cell>
          <cell r="AL503">
            <v>155</v>
          </cell>
          <cell r="AM503">
            <v>722</v>
          </cell>
          <cell r="AN503">
            <v>27</v>
          </cell>
          <cell r="AO503">
            <v>0</v>
          </cell>
          <cell r="AP503">
            <v>1257</v>
          </cell>
          <cell r="AQ503">
            <v>5</v>
          </cell>
          <cell r="AR503">
            <v>0</v>
          </cell>
          <cell r="AS503">
            <v>0</v>
          </cell>
          <cell r="AT503">
            <v>0</v>
          </cell>
          <cell r="AU503">
            <v>1</v>
          </cell>
          <cell r="AV503">
            <v>12</v>
          </cell>
          <cell r="AW503">
            <v>0</v>
          </cell>
          <cell r="AX503">
            <v>157</v>
          </cell>
          <cell r="AY503">
            <v>73</v>
          </cell>
          <cell r="BP503">
            <v>1</v>
          </cell>
          <cell r="BQ503">
            <v>4</v>
          </cell>
          <cell r="BR503">
            <v>84</v>
          </cell>
          <cell r="BS503">
            <v>374</v>
          </cell>
          <cell r="BT503">
            <v>7</v>
          </cell>
          <cell r="BU503">
            <v>0</v>
          </cell>
          <cell r="BV503">
            <v>210</v>
          </cell>
          <cell r="BW503">
            <v>7</v>
          </cell>
          <cell r="BX503">
            <v>1</v>
          </cell>
          <cell r="BY503">
            <v>0</v>
          </cell>
          <cell r="BZ503">
            <v>0</v>
          </cell>
          <cell r="CA503">
            <v>7</v>
          </cell>
          <cell r="CB503">
            <v>13</v>
          </cell>
          <cell r="CC503">
            <v>0</v>
          </cell>
          <cell r="CD503">
            <v>204</v>
          </cell>
          <cell r="CE503">
            <v>113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23</v>
          </cell>
          <cell r="DX503">
            <v>6297</v>
          </cell>
          <cell r="EB503">
            <v>1344</v>
          </cell>
          <cell r="EC503">
            <v>669</v>
          </cell>
        </row>
        <row r="504">
          <cell r="B504" t="str">
            <v>Kab. Simalungun</v>
          </cell>
          <cell r="C504" t="str">
            <v>Prov. Sumatera Utara</v>
          </cell>
          <cell r="D504">
            <v>0</v>
          </cell>
          <cell r="E504">
            <v>2</v>
          </cell>
          <cell r="F504">
            <v>0</v>
          </cell>
          <cell r="G504">
            <v>1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1</v>
          </cell>
          <cell r="N504">
            <v>0</v>
          </cell>
          <cell r="O504">
            <v>1</v>
          </cell>
          <cell r="P504">
            <v>0</v>
          </cell>
          <cell r="Q504">
            <v>2</v>
          </cell>
          <cell r="R504">
            <v>0</v>
          </cell>
          <cell r="S504">
            <v>33</v>
          </cell>
          <cell r="AJ504">
            <v>45</v>
          </cell>
          <cell r="AK504">
            <v>163</v>
          </cell>
          <cell r="AL504">
            <v>252</v>
          </cell>
          <cell r="AM504">
            <v>1221</v>
          </cell>
          <cell r="AN504">
            <v>76</v>
          </cell>
          <cell r="AO504">
            <v>0</v>
          </cell>
          <cell r="AP504">
            <v>1768</v>
          </cell>
          <cell r="AQ504">
            <v>6</v>
          </cell>
          <cell r="AR504">
            <v>1</v>
          </cell>
          <cell r="AS504">
            <v>0</v>
          </cell>
          <cell r="AT504">
            <v>0</v>
          </cell>
          <cell r="AU504">
            <v>4</v>
          </cell>
          <cell r="AV504">
            <v>12</v>
          </cell>
          <cell r="AW504">
            <v>1</v>
          </cell>
          <cell r="AX504">
            <v>201</v>
          </cell>
          <cell r="AY504">
            <v>84</v>
          </cell>
          <cell r="BP504">
            <v>6</v>
          </cell>
          <cell r="BQ504">
            <v>41</v>
          </cell>
          <cell r="BR504">
            <v>70</v>
          </cell>
          <cell r="BS504">
            <v>578</v>
          </cell>
          <cell r="BT504">
            <v>15</v>
          </cell>
          <cell r="BU504">
            <v>0</v>
          </cell>
          <cell r="BV504">
            <v>343</v>
          </cell>
          <cell r="BW504">
            <v>13</v>
          </cell>
          <cell r="BX504">
            <v>0</v>
          </cell>
          <cell r="BY504">
            <v>3</v>
          </cell>
          <cell r="BZ504">
            <v>2</v>
          </cell>
          <cell r="CA504">
            <v>41</v>
          </cell>
          <cell r="CB504">
            <v>41</v>
          </cell>
          <cell r="CC504">
            <v>1</v>
          </cell>
          <cell r="CD504">
            <v>299</v>
          </cell>
          <cell r="CE504">
            <v>218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13</v>
          </cell>
          <cell r="DX504">
            <v>9665</v>
          </cell>
          <cell r="EB504">
            <v>2022</v>
          </cell>
          <cell r="EC504">
            <v>1260</v>
          </cell>
        </row>
        <row r="505">
          <cell r="B505" t="str">
            <v>Kab. Tapanuli Selatan</v>
          </cell>
          <cell r="C505" t="str">
            <v>Prov. Sumatera Utara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1</v>
          </cell>
          <cell r="AJ505">
            <v>29</v>
          </cell>
          <cell r="AK505">
            <v>68</v>
          </cell>
          <cell r="AL505">
            <v>123</v>
          </cell>
          <cell r="AM505">
            <v>614</v>
          </cell>
          <cell r="AN505">
            <v>47</v>
          </cell>
          <cell r="AO505">
            <v>0</v>
          </cell>
          <cell r="AP505">
            <v>669</v>
          </cell>
          <cell r="AQ505">
            <v>21</v>
          </cell>
          <cell r="AR505">
            <v>0</v>
          </cell>
          <cell r="AS505">
            <v>0</v>
          </cell>
          <cell r="AT505">
            <v>0</v>
          </cell>
          <cell r="AU505">
            <v>4</v>
          </cell>
          <cell r="AV505">
            <v>4</v>
          </cell>
          <cell r="AW505">
            <v>0</v>
          </cell>
          <cell r="AX505">
            <v>65</v>
          </cell>
          <cell r="AY505">
            <v>13</v>
          </cell>
          <cell r="BP505">
            <v>8</v>
          </cell>
          <cell r="BQ505">
            <v>21</v>
          </cell>
          <cell r="BR505">
            <v>55</v>
          </cell>
          <cell r="BS505">
            <v>369</v>
          </cell>
          <cell r="BT505">
            <v>5</v>
          </cell>
          <cell r="BU505">
            <v>0</v>
          </cell>
          <cell r="BV505">
            <v>325</v>
          </cell>
          <cell r="BW505">
            <v>9</v>
          </cell>
          <cell r="BX505">
            <v>0</v>
          </cell>
          <cell r="BY505">
            <v>0</v>
          </cell>
          <cell r="BZ505">
            <v>0</v>
          </cell>
          <cell r="CA505">
            <v>2</v>
          </cell>
          <cell r="CB505">
            <v>0</v>
          </cell>
          <cell r="CC505">
            <v>0</v>
          </cell>
          <cell r="CD505">
            <v>9</v>
          </cell>
          <cell r="CE505">
            <v>1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11</v>
          </cell>
          <cell r="DX505">
            <v>3756</v>
          </cell>
          <cell r="EB505">
            <v>983</v>
          </cell>
          <cell r="EC505">
            <v>25</v>
          </cell>
        </row>
        <row r="506">
          <cell r="B506" t="str">
            <v>Kab. Tapanuli Tengah</v>
          </cell>
          <cell r="C506" t="str">
            <v>Prov. Sumatera Utara</v>
          </cell>
          <cell r="D506">
            <v>0</v>
          </cell>
          <cell r="E506">
            <v>0</v>
          </cell>
          <cell r="F506">
            <v>0</v>
          </cell>
          <cell r="G506">
            <v>4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4</v>
          </cell>
          <cell r="AJ506">
            <v>31</v>
          </cell>
          <cell r="AK506">
            <v>105</v>
          </cell>
          <cell r="AL506">
            <v>140</v>
          </cell>
          <cell r="AM506">
            <v>523</v>
          </cell>
          <cell r="AN506">
            <v>35</v>
          </cell>
          <cell r="AO506">
            <v>0</v>
          </cell>
          <cell r="AP506">
            <v>819</v>
          </cell>
          <cell r="AQ506">
            <v>7</v>
          </cell>
          <cell r="AR506">
            <v>0</v>
          </cell>
          <cell r="AS506">
            <v>0</v>
          </cell>
          <cell r="AT506">
            <v>0</v>
          </cell>
          <cell r="AU506">
            <v>14</v>
          </cell>
          <cell r="AV506">
            <v>4</v>
          </cell>
          <cell r="AW506">
            <v>0</v>
          </cell>
          <cell r="AX506">
            <v>68</v>
          </cell>
          <cell r="AY506">
            <v>35</v>
          </cell>
          <cell r="BP506">
            <v>7</v>
          </cell>
          <cell r="BQ506">
            <v>9</v>
          </cell>
          <cell r="BR506">
            <v>94</v>
          </cell>
          <cell r="BS506">
            <v>212</v>
          </cell>
          <cell r="BT506">
            <v>7</v>
          </cell>
          <cell r="BU506">
            <v>0</v>
          </cell>
          <cell r="BV506">
            <v>463</v>
          </cell>
          <cell r="BW506">
            <v>4</v>
          </cell>
          <cell r="BX506">
            <v>0</v>
          </cell>
          <cell r="BY506">
            <v>1</v>
          </cell>
          <cell r="BZ506">
            <v>0</v>
          </cell>
          <cell r="CA506">
            <v>11</v>
          </cell>
          <cell r="CB506">
            <v>5</v>
          </cell>
          <cell r="CC506">
            <v>0</v>
          </cell>
          <cell r="CD506">
            <v>131</v>
          </cell>
          <cell r="CE506">
            <v>30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37</v>
          </cell>
          <cell r="DX506">
            <v>3887</v>
          </cell>
          <cell r="EB506">
            <v>1271</v>
          </cell>
          <cell r="EC506">
            <v>309</v>
          </cell>
        </row>
        <row r="507">
          <cell r="B507" t="str">
            <v>Kab. Tapanuli Utara</v>
          </cell>
          <cell r="C507" t="str">
            <v>Prov. Sumatera Utara</v>
          </cell>
          <cell r="D507">
            <v>0</v>
          </cell>
          <cell r="E507">
            <v>0</v>
          </cell>
          <cell r="F507">
            <v>0</v>
          </cell>
          <cell r="G507">
            <v>2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1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AJ507">
            <v>52</v>
          </cell>
          <cell r="AK507">
            <v>68</v>
          </cell>
          <cell r="AL507">
            <v>214</v>
          </cell>
          <cell r="AM507">
            <v>595</v>
          </cell>
          <cell r="AN507">
            <v>102</v>
          </cell>
          <cell r="AO507">
            <v>0</v>
          </cell>
          <cell r="AP507">
            <v>836</v>
          </cell>
          <cell r="AQ507">
            <v>13</v>
          </cell>
          <cell r="AR507">
            <v>0</v>
          </cell>
          <cell r="AS507">
            <v>0</v>
          </cell>
          <cell r="AT507">
            <v>0</v>
          </cell>
          <cell r="AU507">
            <v>4</v>
          </cell>
          <cell r="AV507">
            <v>5</v>
          </cell>
          <cell r="AW507">
            <v>0</v>
          </cell>
          <cell r="AX507">
            <v>55</v>
          </cell>
          <cell r="AY507">
            <v>12</v>
          </cell>
          <cell r="BP507">
            <v>7</v>
          </cell>
          <cell r="BQ507">
            <v>26</v>
          </cell>
          <cell r="BR507">
            <v>101</v>
          </cell>
          <cell r="BS507">
            <v>403</v>
          </cell>
          <cell r="BT507">
            <v>21</v>
          </cell>
          <cell r="BU507">
            <v>0</v>
          </cell>
          <cell r="BV507">
            <v>375</v>
          </cell>
          <cell r="BW507">
            <v>6</v>
          </cell>
          <cell r="BX507">
            <v>0</v>
          </cell>
          <cell r="BY507">
            <v>0</v>
          </cell>
          <cell r="BZ507">
            <v>0</v>
          </cell>
          <cell r="CA507">
            <v>3</v>
          </cell>
          <cell r="CB507">
            <v>6</v>
          </cell>
          <cell r="CC507">
            <v>1</v>
          </cell>
          <cell r="CD507">
            <v>49</v>
          </cell>
          <cell r="CE507">
            <v>15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44</v>
          </cell>
          <cell r="DX507">
            <v>4605</v>
          </cell>
          <cell r="EB507">
            <v>1626</v>
          </cell>
          <cell r="EC507">
            <v>142</v>
          </cell>
        </row>
        <row r="508">
          <cell r="B508" t="str">
            <v>Kab. Toba Samosir</v>
          </cell>
          <cell r="C508" t="str">
            <v>Prov. Sumatera Utara</v>
          </cell>
          <cell r="D508">
            <v>0</v>
          </cell>
          <cell r="E508">
            <v>0</v>
          </cell>
          <cell r="F508">
            <v>0</v>
          </cell>
          <cell r="G508">
            <v>4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10</v>
          </cell>
          <cell r="AJ508">
            <v>19</v>
          </cell>
          <cell r="AK508">
            <v>46</v>
          </cell>
          <cell r="AL508">
            <v>136</v>
          </cell>
          <cell r="AM508">
            <v>352</v>
          </cell>
          <cell r="AN508">
            <v>32</v>
          </cell>
          <cell r="AO508">
            <v>0</v>
          </cell>
          <cell r="AP508">
            <v>292</v>
          </cell>
          <cell r="AQ508">
            <v>45</v>
          </cell>
          <cell r="AR508">
            <v>0</v>
          </cell>
          <cell r="AS508">
            <v>0</v>
          </cell>
          <cell r="AT508">
            <v>0</v>
          </cell>
          <cell r="AU508">
            <v>2</v>
          </cell>
          <cell r="AV508">
            <v>10</v>
          </cell>
          <cell r="AW508">
            <v>2</v>
          </cell>
          <cell r="AX508">
            <v>62</v>
          </cell>
          <cell r="AY508">
            <v>16</v>
          </cell>
          <cell r="BP508">
            <v>5</v>
          </cell>
          <cell r="BQ508">
            <v>5</v>
          </cell>
          <cell r="BR508">
            <v>56</v>
          </cell>
          <cell r="BS508">
            <v>241</v>
          </cell>
          <cell r="BT508">
            <v>7</v>
          </cell>
          <cell r="BU508">
            <v>0</v>
          </cell>
          <cell r="BV508">
            <v>129</v>
          </cell>
          <cell r="BW508">
            <v>7</v>
          </cell>
          <cell r="BX508">
            <v>0</v>
          </cell>
          <cell r="BY508">
            <v>0</v>
          </cell>
          <cell r="BZ508">
            <v>0</v>
          </cell>
          <cell r="CA508">
            <v>7</v>
          </cell>
          <cell r="CB508">
            <v>1</v>
          </cell>
          <cell r="CC508">
            <v>0</v>
          </cell>
          <cell r="CD508">
            <v>28</v>
          </cell>
          <cell r="CE508">
            <v>12</v>
          </cell>
          <cell r="CV508">
            <v>0</v>
          </cell>
          <cell r="CW508">
            <v>0</v>
          </cell>
          <cell r="CX508">
            <v>0</v>
          </cell>
          <cell r="CY508">
            <v>1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1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1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30</v>
          </cell>
          <cell r="DX508">
            <v>2624</v>
          </cell>
          <cell r="EB508">
            <v>957</v>
          </cell>
          <cell r="EC508">
            <v>112</v>
          </cell>
        </row>
        <row r="509">
          <cell r="B509" t="str">
            <v>Kota Binjai</v>
          </cell>
          <cell r="C509" t="str">
            <v>Prov. Sumatera Utara</v>
          </cell>
          <cell r="D509">
            <v>0</v>
          </cell>
          <cell r="E509">
            <v>0</v>
          </cell>
          <cell r="F509">
            <v>0</v>
          </cell>
          <cell r="G509">
            <v>9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3</v>
          </cell>
          <cell r="P509">
            <v>0</v>
          </cell>
          <cell r="Q509">
            <v>0</v>
          </cell>
          <cell r="R509">
            <v>0</v>
          </cell>
          <cell r="S509">
            <v>44</v>
          </cell>
          <cell r="AJ509">
            <v>17</v>
          </cell>
          <cell r="AK509">
            <v>67</v>
          </cell>
          <cell r="AL509">
            <v>101</v>
          </cell>
          <cell r="AM509">
            <v>539</v>
          </cell>
          <cell r="AN509">
            <v>7</v>
          </cell>
          <cell r="AO509">
            <v>0</v>
          </cell>
          <cell r="AP509">
            <v>347</v>
          </cell>
          <cell r="AQ509">
            <v>5</v>
          </cell>
          <cell r="AR509">
            <v>0</v>
          </cell>
          <cell r="AS509">
            <v>0</v>
          </cell>
          <cell r="AT509">
            <v>0</v>
          </cell>
          <cell r="AU509">
            <v>1</v>
          </cell>
          <cell r="AV509">
            <v>9</v>
          </cell>
          <cell r="AW509">
            <v>3</v>
          </cell>
          <cell r="AX509">
            <v>321</v>
          </cell>
          <cell r="AY509">
            <v>103</v>
          </cell>
          <cell r="BP509">
            <v>2</v>
          </cell>
          <cell r="BQ509">
            <v>10</v>
          </cell>
          <cell r="BR509">
            <v>83</v>
          </cell>
          <cell r="BS509">
            <v>483</v>
          </cell>
          <cell r="BT509">
            <v>0</v>
          </cell>
          <cell r="BU509">
            <v>0</v>
          </cell>
          <cell r="BV509">
            <v>77</v>
          </cell>
          <cell r="BW509">
            <v>3</v>
          </cell>
          <cell r="BX509">
            <v>0</v>
          </cell>
          <cell r="BY509">
            <v>3</v>
          </cell>
          <cell r="BZ509">
            <v>1</v>
          </cell>
          <cell r="CA509">
            <v>58</v>
          </cell>
          <cell r="CB509">
            <v>12</v>
          </cell>
          <cell r="CC509">
            <v>2</v>
          </cell>
          <cell r="CD509">
            <v>212</v>
          </cell>
          <cell r="CE509">
            <v>104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22</v>
          </cell>
          <cell r="DX509">
            <v>2002</v>
          </cell>
          <cell r="EB509">
            <v>696</v>
          </cell>
          <cell r="EC509">
            <v>501</v>
          </cell>
        </row>
        <row r="510">
          <cell r="B510" t="str">
            <v>Kota Gunungsitoli</v>
          </cell>
          <cell r="C510" t="str">
            <v>Prov. Sumatera Utara</v>
          </cell>
          <cell r="D510">
            <v>0</v>
          </cell>
          <cell r="E510">
            <v>0</v>
          </cell>
          <cell r="F510">
            <v>0</v>
          </cell>
          <cell r="G510">
            <v>6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2</v>
          </cell>
          <cell r="P510">
            <v>0</v>
          </cell>
          <cell r="Q510">
            <v>0</v>
          </cell>
          <cell r="R510">
            <v>0</v>
          </cell>
          <cell r="S510">
            <v>10</v>
          </cell>
          <cell r="AJ510">
            <v>22</v>
          </cell>
          <cell r="AK510">
            <v>52</v>
          </cell>
          <cell r="AL510">
            <v>86</v>
          </cell>
          <cell r="AM510">
            <v>365</v>
          </cell>
          <cell r="AN510">
            <v>15</v>
          </cell>
          <cell r="AO510">
            <v>0</v>
          </cell>
          <cell r="AP510">
            <v>310</v>
          </cell>
          <cell r="AQ510">
            <v>3</v>
          </cell>
          <cell r="AR510">
            <v>4</v>
          </cell>
          <cell r="AS510">
            <v>0</v>
          </cell>
          <cell r="AT510">
            <v>2</v>
          </cell>
          <cell r="AU510">
            <v>7</v>
          </cell>
          <cell r="AV510">
            <v>1</v>
          </cell>
          <cell r="AW510">
            <v>0</v>
          </cell>
          <cell r="AX510">
            <v>47</v>
          </cell>
          <cell r="AY510">
            <v>7</v>
          </cell>
          <cell r="BP510">
            <v>5</v>
          </cell>
          <cell r="BQ510">
            <v>8</v>
          </cell>
          <cell r="BR510">
            <v>37</v>
          </cell>
          <cell r="BS510">
            <v>174</v>
          </cell>
          <cell r="BT510">
            <v>2</v>
          </cell>
          <cell r="BU510">
            <v>0</v>
          </cell>
          <cell r="BV510">
            <v>244</v>
          </cell>
          <cell r="BW510">
            <v>3</v>
          </cell>
          <cell r="BX510">
            <v>1</v>
          </cell>
          <cell r="BY510">
            <v>0</v>
          </cell>
          <cell r="BZ510">
            <v>2</v>
          </cell>
          <cell r="CA510">
            <v>17</v>
          </cell>
          <cell r="CB510">
            <v>0</v>
          </cell>
          <cell r="CC510">
            <v>1</v>
          </cell>
          <cell r="CD510">
            <v>68</v>
          </cell>
          <cell r="CE510">
            <v>17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23</v>
          </cell>
          <cell r="DX510">
            <v>1506</v>
          </cell>
          <cell r="EB510">
            <v>596</v>
          </cell>
          <cell r="EC510">
            <v>144</v>
          </cell>
        </row>
        <row r="511">
          <cell r="B511" t="str">
            <v>Kota Medan</v>
          </cell>
          <cell r="C511" t="str">
            <v>Prov. Sumatera Utara</v>
          </cell>
          <cell r="D511">
            <v>0</v>
          </cell>
          <cell r="E511">
            <v>4</v>
          </cell>
          <cell r="F511">
            <v>0</v>
          </cell>
          <cell r="G511">
            <v>6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26</v>
          </cell>
          <cell r="N511">
            <v>0</v>
          </cell>
          <cell r="O511">
            <v>49</v>
          </cell>
          <cell r="P511">
            <v>0</v>
          </cell>
          <cell r="Q511">
            <v>7</v>
          </cell>
          <cell r="R511">
            <v>0</v>
          </cell>
          <cell r="S511">
            <v>347</v>
          </cell>
          <cell r="AJ511">
            <v>48</v>
          </cell>
          <cell r="AK511">
            <v>177</v>
          </cell>
          <cell r="AL511">
            <v>258</v>
          </cell>
          <cell r="AM511">
            <v>1583</v>
          </cell>
          <cell r="AN511">
            <v>58</v>
          </cell>
          <cell r="AO511">
            <v>1</v>
          </cell>
          <cell r="AP511">
            <v>2035</v>
          </cell>
          <cell r="AQ511">
            <v>29</v>
          </cell>
          <cell r="AR511">
            <v>2</v>
          </cell>
          <cell r="AS511">
            <v>3</v>
          </cell>
          <cell r="AT511">
            <v>0</v>
          </cell>
          <cell r="AU511">
            <v>6</v>
          </cell>
          <cell r="AV511">
            <v>337</v>
          </cell>
          <cell r="AW511">
            <v>46</v>
          </cell>
          <cell r="AX511">
            <v>3515</v>
          </cell>
          <cell r="AY511">
            <v>2103</v>
          </cell>
          <cell r="BP511">
            <v>9</v>
          </cell>
          <cell r="BQ511">
            <v>41</v>
          </cell>
          <cell r="BR511">
            <v>161</v>
          </cell>
          <cell r="BS511">
            <v>1292</v>
          </cell>
          <cell r="BT511">
            <v>4</v>
          </cell>
          <cell r="BU511">
            <v>0</v>
          </cell>
          <cell r="BV511">
            <v>321</v>
          </cell>
          <cell r="BW511">
            <v>15</v>
          </cell>
          <cell r="BX511">
            <v>5</v>
          </cell>
          <cell r="BY511">
            <v>15</v>
          </cell>
          <cell r="BZ511">
            <v>21</v>
          </cell>
          <cell r="CA511">
            <v>251</v>
          </cell>
          <cell r="CB511">
            <v>101</v>
          </cell>
          <cell r="CC511">
            <v>14</v>
          </cell>
          <cell r="CD511">
            <v>2328</v>
          </cell>
          <cell r="CE511">
            <v>1297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28</v>
          </cell>
          <cell r="DX511">
            <v>8442</v>
          </cell>
          <cell r="EB511">
            <v>2674</v>
          </cell>
          <cell r="EC511">
            <v>5951</v>
          </cell>
        </row>
        <row r="512">
          <cell r="B512" t="str">
            <v>Kota Padang Sidimpuan</v>
          </cell>
          <cell r="C512" t="str">
            <v>Prov. Sumatera Utara</v>
          </cell>
          <cell r="D512">
            <v>0</v>
          </cell>
          <cell r="E512">
            <v>0</v>
          </cell>
          <cell r="F512">
            <v>0</v>
          </cell>
          <cell r="G512">
            <v>7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1</v>
          </cell>
          <cell r="N512">
            <v>0</v>
          </cell>
          <cell r="O512">
            <v>6</v>
          </cell>
          <cell r="P512">
            <v>0</v>
          </cell>
          <cell r="Q512">
            <v>1</v>
          </cell>
          <cell r="R512">
            <v>0</v>
          </cell>
          <cell r="S512">
            <v>24</v>
          </cell>
          <cell r="AJ512">
            <v>11</v>
          </cell>
          <cell r="AK512">
            <v>30</v>
          </cell>
          <cell r="AL512">
            <v>51</v>
          </cell>
          <cell r="AM512">
            <v>351</v>
          </cell>
          <cell r="AN512">
            <v>5</v>
          </cell>
          <cell r="AO512">
            <v>0</v>
          </cell>
          <cell r="AP512">
            <v>264</v>
          </cell>
          <cell r="AQ512">
            <v>8</v>
          </cell>
          <cell r="AR512">
            <v>0</v>
          </cell>
          <cell r="AS512">
            <v>0</v>
          </cell>
          <cell r="AT512">
            <v>0</v>
          </cell>
          <cell r="AU512">
            <v>1</v>
          </cell>
          <cell r="AV512">
            <v>0</v>
          </cell>
          <cell r="AW512">
            <v>0</v>
          </cell>
          <cell r="AX512">
            <v>101</v>
          </cell>
          <cell r="AY512">
            <v>21</v>
          </cell>
          <cell r="BP512">
            <v>2</v>
          </cell>
          <cell r="BQ512">
            <v>12</v>
          </cell>
          <cell r="BR512">
            <v>19</v>
          </cell>
          <cell r="BS512">
            <v>238</v>
          </cell>
          <cell r="BT512">
            <v>1</v>
          </cell>
          <cell r="BU512">
            <v>0</v>
          </cell>
          <cell r="BV512">
            <v>64</v>
          </cell>
          <cell r="BW512">
            <v>2</v>
          </cell>
          <cell r="BX512">
            <v>0</v>
          </cell>
          <cell r="BY512">
            <v>2</v>
          </cell>
          <cell r="BZ512">
            <v>1</v>
          </cell>
          <cell r="CA512">
            <v>14</v>
          </cell>
          <cell r="CB512">
            <v>3</v>
          </cell>
          <cell r="CC512">
            <v>1</v>
          </cell>
          <cell r="CD512">
            <v>97</v>
          </cell>
          <cell r="CE512">
            <v>28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18</v>
          </cell>
          <cell r="DX512">
            <v>1619</v>
          </cell>
          <cell r="EB512">
            <v>562</v>
          </cell>
          <cell r="EC512">
            <v>228</v>
          </cell>
        </row>
        <row r="513">
          <cell r="B513" t="str">
            <v>Kota Pematangsiantar</v>
          </cell>
          <cell r="C513" t="str">
            <v>Prov. Sumatera Utara</v>
          </cell>
          <cell r="D513">
            <v>0</v>
          </cell>
          <cell r="E513">
            <v>1</v>
          </cell>
          <cell r="F513">
            <v>0</v>
          </cell>
          <cell r="G513">
            <v>14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9</v>
          </cell>
          <cell r="P513">
            <v>0</v>
          </cell>
          <cell r="Q513">
            <v>0</v>
          </cell>
          <cell r="R513">
            <v>0</v>
          </cell>
          <cell r="S513">
            <v>43</v>
          </cell>
          <cell r="AJ513">
            <v>13</v>
          </cell>
          <cell r="AK513">
            <v>25</v>
          </cell>
          <cell r="AL513">
            <v>49</v>
          </cell>
          <cell r="AM513">
            <v>349</v>
          </cell>
          <cell r="AN513">
            <v>3</v>
          </cell>
          <cell r="AO513">
            <v>0</v>
          </cell>
          <cell r="AP513">
            <v>206</v>
          </cell>
          <cell r="AQ513">
            <v>42</v>
          </cell>
          <cell r="AR513">
            <v>0</v>
          </cell>
          <cell r="AS513">
            <v>0</v>
          </cell>
          <cell r="AT513">
            <v>2</v>
          </cell>
          <cell r="AU513">
            <v>1</v>
          </cell>
          <cell r="AV513">
            <v>8</v>
          </cell>
          <cell r="AW513">
            <v>4</v>
          </cell>
          <cell r="AX513">
            <v>246</v>
          </cell>
          <cell r="AY513">
            <v>184</v>
          </cell>
          <cell r="BP513">
            <v>3</v>
          </cell>
          <cell r="BQ513">
            <v>13</v>
          </cell>
          <cell r="BR513">
            <v>42</v>
          </cell>
          <cell r="BS513">
            <v>393</v>
          </cell>
          <cell r="BT513">
            <v>1</v>
          </cell>
          <cell r="BU513">
            <v>0</v>
          </cell>
          <cell r="BV513">
            <v>19</v>
          </cell>
          <cell r="BW513">
            <v>3</v>
          </cell>
          <cell r="BX513">
            <v>0</v>
          </cell>
          <cell r="BY513">
            <v>0</v>
          </cell>
          <cell r="BZ513">
            <v>1</v>
          </cell>
          <cell r="CA513">
            <v>34</v>
          </cell>
          <cell r="CB513">
            <v>5</v>
          </cell>
          <cell r="CC513">
            <v>5</v>
          </cell>
          <cell r="CD513">
            <v>148</v>
          </cell>
          <cell r="CE513">
            <v>111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27</v>
          </cell>
          <cell r="DX513">
            <v>1589</v>
          </cell>
          <cell r="EB513">
            <v>717</v>
          </cell>
          <cell r="EC513">
            <v>532</v>
          </cell>
        </row>
        <row r="514">
          <cell r="B514" t="str">
            <v>Kota Sibolga</v>
          </cell>
          <cell r="C514" t="str">
            <v>Prov. Sumatera Utara</v>
          </cell>
          <cell r="D514">
            <v>0</v>
          </cell>
          <cell r="E514">
            <v>1</v>
          </cell>
          <cell r="F514">
            <v>0</v>
          </cell>
          <cell r="G514">
            <v>3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3</v>
          </cell>
          <cell r="P514">
            <v>0</v>
          </cell>
          <cell r="Q514">
            <v>1</v>
          </cell>
          <cell r="R514">
            <v>0</v>
          </cell>
          <cell r="S514">
            <v>21</v>
          </cell>
          <cell r="AJ514">
            <v>7</v>
          </cell>
          <cell r="AK514">
            <v>18</v>
          </cell>
          <cell r="AL514">
            <v>92</v>
          </cell>
          <cell r="AM514">
            <v>231</v>
          </cell>
          <cell r="AN514">
            <v>2</v>
          </cell>
          <cell r="AO514">
            <v>0</v>
          </cell>
          <cell r="AP514">
            <v>164</v>
          </cell>
          <cell r="AQ514">
            <v>2</v>
          </cell>
          <cell r="AR514">
            <v>0</v>
          </cell>
          <cell r="AS514">
            <v>0</v>
          </cell>
          <cell r="AT514">
            <v>0</v>
          </cell>
          <cell r="AU514">
            <v>1</v>
          </cell>
          <cell r="AV514">
            <v>0</v>
          </cell>
          <cell r="AW514">
            <v>0</v>
          </cell>
          <cell r="AX514">
            <v>47</v>
          </cell>
          <cell r="AY514">
            <v>28</v>
          </cell>
          <cell r="BP514">
            <v>2</v>
          </cell>
          <cell r="BQ514">
            <v>2</v>
          </cell>
          <cell r="BR514">
            <v>28</v>
          </cell>
          <cell r="BS514">
            <v>119</v>
          </cell>
          <cell r="BT514">
            <v>0</v>
          </cell>
          <cell r="BU514">
            <v>0</v>
          </cell>
          <cell r="BV514">
            <v>42</v>
          </cell>
          <cell r="BW514">
            <v>3</v>
          </cell>
          <cell r="BX514">
            <v>0</v>
          </cell>
          <cell r="BY514">
            <v>0</v>
          </cell>
          <cell r="BZ514">
            <v>1</v>
          </cell>
          <cell r="CA514">
            <v>6</v>
          </cell>
          <cell r="CB514">
            <v>2</v>
          </cell>
          <cell r="CC514">
            <v>1</v>
          </cell>
          <cell r="CD514">
            <v>46</v>
          </cell>
          <cell r="CE514">
            <v>12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9</v>
          </cell>
          <cell r="DX514">
            <v>833</v>
          </cell>
          <cell r="EB514">
            <v>329</v>
          </cell>
          <cell r="EC514">
            <v>119</v>
          </cell>
        </row>
        <row r="515">
          <cell r="B515" t="str">
            <v>Kota Tanjung Balai</v>
          </cell>
          <cell r="C515" t="str">
            <v>Prov. Sumatera Utara</v>
          </cell>
          <cell r="D515">
            <v>0</v>
          </cell>
          <cell r="E515">
            <v>0</v>
          </cell>
          <cell r="F515">
            <v>0</v>
          </cell>
          <cell r="G515">
            <v>1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1</v>
          </cell>
          <cell r="P515">
            <v>0</v>
          </cell>
          <cell r="Q515">
            <v>0</v>
          </cell>
          <cell r="R515">
            <v>0</v>
          </cell>
          <cell r="S515">
            <v>2</v>
          </cell>
          <cell r="AJ515">
            <v>4</v>
          </cell>
          <cell r="AK515">
            <v>19</v>
          </cell>
          <cell r="AL515">
            <v>48</v>
          </cell>
          <cell r="AM515">
            <v>288</v>
          </cell>
          <cell r="AN515">
            <v>4</v>
          </cell>
          <cell r="AO515">
            <v>0</v>
          </cell>
          <cell r="AP515">
            <v>163</v>
          </cell>
          <cell r="AQ515">
            <v>2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9</v>
          </cell>
          <cell r="AW515">
            <v>2</v>
          </cell>
          <cell r="AX515">
            <v>76</v>
          </cell>
          <cell r="AY515">
            <v>18</v>
          </cell>
          <cell r="BP515">
            <v>1</v>
          </cell>
          <cell r="BQ515">
            <v>9</v>
          </cell>
          <cell r="BR515">
            <v>45</v>
          </cell>
          <cell r="BS515">
            <v>230</v>
          </cell>
          <cell r="BT515">
            <v>2</v>
          </cell>
          <cell r="BU515">
            <v>0</v>
          </cell>
          <cell r="BV515">
            <v>73</v>
          </cell>
          <cell r="BW515">
            <v>1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4</v>
          </cell>
          <cell r="CC515">
            <v>0</v>
          </cell>
          <cell r="CD515">
            <v>47</v>
          </cell>
          <cell r="CE515">
            <v>14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25</v>
          </cell>
          <cell r="DX515">
            <v>1179</v>
          </cell>
          <cell r="EB515">
            <v>532</v>
          </cell>
          <cell r="EC515">
            <v>105</v>
          </cell>
        </row>
        <row r="516">
          <cell r="B516" t="str">
            <v>Kota Tebing Tinggi</v>
          </cell>
          <cell r="C516" t="str">
            <v>Prov. Sumatera Utara</v>
          </cell>
          <cell r="D516">
            <v>0</v>
          </cell>
          <cell r="E516">
            <v>2</v>
          </cell>
          <cell r="F516">
            <v>0</v>
          </cell>
          <cell r="G516">
            <v>6</v>
          </cell>
          <cell r="H516">
            <v>0</v>
          </cell>
          <cell r="I516">
            <v>0</v>
          </cell>
          <cell r="J516">
            <v>0</v>
          </cell>
          <cell r="K516">
            <v>15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34</v>
          </cell>
          <cell r="AJ516">
            <v>5</v>
          </cell>
          <cell r="AK516">
            <v>23</v>
          </cell>
          <cell r="AL516">
            <v>26</v>
          </cell>
          <cell r="AM516">
            <v>209</v>
          </cell>
          <cell r="AN516">
            <v>5</v>
          </cell>
          <cell r="AO516">
            <v>0</v>
          </cell>
          <cell r="AP516">
            <v>123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9</v>
          </cell>
          <cell r="AW516">
            <v>0</v>
          </cell>
          <cell r="AX516">
            <v>123</v>
          </cell>
          <cell r="AY516">
            <v>68</v>
          </cell>
          <cell r="BP516">
            <v>1</v>
          </cell>
          <cell r="BQ516">
            <v>13</v>
          </cell>
          <cell r="BR516">
            <v>28</v>
          </cell>
          <cell r="BS516">
            <v>258</v>
          </cell>
          <cell r="BT516">
            <v>2</v>
          </cell>
          <cell r="BU516">
            <v>0</v>
          </cell>
          <cell r="BV516">
            <v>52</v>
          </cell>
          <cell r="BW516">
            <v>3</v>
          </cell>
          <cell r="BX516">
            <v>0</v>
          </cell>
          <cell r="BY516">
            <v>0</v>
          </cell>
          <cell r="BZ516">
            <v>0</v>
          </cell>
          <cell r="CA516">
            <v>1</v>
          </cell>
          <cell r="CB516">
            <v>3</v>
          </cell>
          <cell r="CC516">
            <v>0</v>
          </cell>
          <cell r="CD516">
            <v>58</v>
          </cell>
          <cell r="CE516">
            <v>33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34</v>
          </cell>
          <cell r="DX516">
            <v>1199</v>
          </cell>
          <cell r="EB516">
            <v>600</v>
          </cell>
          <cell r="EC516">
            <v>205</v>
          </cell>
        </row>
      </sheetData>
      <sheetData sheetId="4">
        <row r="3">
          <cell r="B3" t="str">
            <v>Kab. Aceh Barat</v>
          </cell>
          <cell r="C3" t="str">
            <v>Prov. Aceh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</v>
          </cell>
          <cell r="X3">
            <v>0</v>
          </cell>
          <cell r="Y3">
            <v>0</v>
          </cell>
          <cell r="Z3">
            <v>0</v>
          </cell>
          <cell r="AA3">
            <v>4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BP3">
            <v>4</v>
          </cell>
          <cell r="BQ3">
            <v>0</v>
          </cell>
          <cell r="BR3">
            <v>19</v>
          </cell>
          <cell r="BS3">
            <v>14</v>
          </cell>
          <cell r="BT3">
            <v>26</v>
          </cell>
          <cell r="BU3">
            <v>7</v>
          </cell>
          <cell r="BV3">
            <v>53</v>
          </cell>
          <cell r="BW3">
            <v>26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1</v>
          </cell>
          <cell r="CL3">
            <v>0</v>
          </cell>
          <cell r="CM3">
            <v>1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1</v>
          </cell>
          <cell r="CS3">
            <v>0</v>
          </cell>
          <cell r="CT3">
            <v>0</v>
          </cell>
          <cell r="CU3">
            <v>0</v>
          </cell>
          <cell r="EB3">
            <v>4</v>
          </cell>
          <cell r="EC3">
            <v>1</v>
          </cell>
          <cell r="ED3">
            <v>6</v>
          </cell>
          <cell r="EE3">
            <v>4</v>
          </cell>
          <cell r="EF3">
            <v>6</v>
          </cell>
          <cell r="EG3">
            <v>4</v>
          </cell>
          <cell r="EH3">
            <v>13</v>
          </cell>
          <cell r="EI3">
            <v>7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0</v>
          </cell>
          <cell r="EP3">
            <v>0</v>
          </cell>
          <cell r="EQ3">
            <v>0</v>
          </cell>
          <cell r="ER3">
            <v>1</v>
          </cell>
          <cell r="ES3">
            <v>0</v>
          </cell>
          <cell r="ET3">
            <v>0</v>
          </cell>
          <cell r="EU3">
            <v>1</v>
          </cell>
          <cell r="EV3">
            <v>1</v>
          </cell>
          <cell r="EW3">
            <v>0</v>
          </cell>
          <cell r="EX3">
            <v>2</v>
          </cell>
          <cell r="EY3">
            <v>0</v>
          </cell>
          <cell r="EZ3">
            <v>0</v>
          </cell>
          <cell r="FA3">
            <v>0</v>
          </cell>
          <cell r="FB3">
            <v>0</v>
          </cell>
          <cell r="FC3">
            <v>0</v>
          </cell>
          <cell r="FD3">
            <v>3</v>
          </cell>
          <cell r="FE3">
            <v>1</v>
          </cell>
          <cell r="FF3">
            <v>0</v>
          </cell>
          <cell r="FG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  <cell r="HV3">
            <v>0</v>
          </cell>
          <cell r="HW3">
            <v>0</v>
          </cell>
          <cell r="HX3">
            <v>0</v>
          </cell>
          <cell r="HY3">
            <v>0</v>
          </cell>
          <cell r="HZ3">
            <v>0</v>
          </cell>
          <cell r="IA3">
            <v>0</v>
          </cell>
          <cell r="IB3">
            <v>0</v>
          </cell>
          <cell r="IC3">
            <v>0</v>
          </cell>
          <cell r="ID3">
            <v>0</v>
          </cell>
          <cell r="IE3">
            <v>0</v>
          </cell>
          <cell r="IF3">
            <v>0</v>
          </cell>
          <cell r="IG3">
            <v>0</v>
          </cell>
          <cell r="IH3">
            <v>0</v>
          </cell>
          <cell r="II3">
            <v>0</v>
          </cell>
        </row>
        <row r="4">
          <cell r="B4" t="str">
            <v>Kab. Aceh Barat Daya</v>
          </cell>
          <cell r="C4" t="str">
            <v>Prov. Aceh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BP4">
            <v>1</v>
          </cell>
          <cell r="BQ4">
            <v>1</v>
          </cell>
          <cell r="BR4">
            <v>16</v>
          </cell>
          <cell r="BS4">
            <v>13</v>
          </cell>
          <cell r="BT4">
            <v>7</v>
          </cell>
          <cell r="BU4">
            <v>3</v>
          </cell>
          <cell r="BV4">
            <v>37</v>
          </cell>
          <cell r="BW4">
            <v>29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1</v>
          </cell>
          <cell r="CS4">
            <v>0</v>
          </cell>
          <cell r="CT4">
            <v>0</v>
          </cell>
          <cell r="CU4">
            <v>0</v>
          </cell>
          <cell r="EB4">
            <v>0</v>
          </cell>
          <cell r="EC4">
            <v>0</v>
          </cell>
          <cell r="ED4">
            <v>3</v>
          </cell>
          <cell r="EE4">
            <v>1</v>
          </cell>
          <cell r="EF4">
            <v>1</v>
          </cell>
          <cell r="EG4">
            <v>0</v>
          </cell>
          <cell r="EH4">
            <v>13</v>
          </cell>
          <cell r="EI4">
            <v>6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1</v>
          </cell>
          <cell r="EW4">
            <v>1</v>
          </cell>
          <cell r="EX4">
            <v>0</v>
          </cell>
          <cell r="EY4">
            <v>2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1</v>
          </cell>
          <cell r="FE4">
            <v>0</v>
          </cell>
          <cell r="FF4">
            <v>0</v>
          </cell>
          <cell r="FG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  <cell r="HY4">
            <v>0</v>
          </cell>
          <cell r="HZ4">
            <v>0</v>
          </cell>
          <cell r="IA4">
            <v>0</v>
          </cell>
          <cell r="IB4">
            <v>0</v>
          </cell>
          <cell r="IC4">
            <v>0</v>
          </cell>
          <cell r="ID4">
            <v>0</v>
          </cell>
          <cell r="IE4">
            <v>0</v>
          </cell>
          <cell r="IF4">
            <v>0</v>
          </cell>
          <cell r="IG4">
            <v>0</v>
          </cell>
          <cell r="IH4">
            <v>0</v>
          </cell>
          <cell r="II4">
            <v>0</v>
          </cell>
        </row>
        <row r="5">
          <cell r="B5" t="str">
            <v>Kab. Aceh Besar</v>
          </cell>
          <cell r="C5" t="str">
            <v>Prov. Aceh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5</v>
          </cell>
          <cell r="X5">
            <v>0</v>
          </cell>
          <cell r="Y5">
            <v>0</v>
          </cell>
          <cell r="Z5">
            <v>0</v>
          </cell>
          <cell r="AA5">
            <v>14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</v>
          </cell>
          <cell r="BP5">
            <v>2</v>
          </cell>
          <cell r="BQ5">
            <v>1</v>
          </cell>
          <cell r="BR5">
            <v>26</v>
          </cell>
          <cell r="BS5">
            <v>64</v>
          </cell>
          <cell r="BT5">
            <v>1</v>
          </cell>
          <cell r="BU5">
            <v>3</v>
          </cell>
          <cell r="BV5">
            <v>33</v>
          </cell>
          <cell r="BW5">
            <v>66</v>
          </cell>
          <cell r="BX5">
            <v>1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2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1</v>
          </cell>
          <cell r="CO5">
            <v>1</v>
          </cell>
          <cell r="CP5">
            <v>0</v>
          </cell>
          <cell r="CQ5">
            <v>1</v>
          </cell>
          <cell r="CR5">
            <v>3</v>
          </cell>
          <cell r="CS5">
            <v>1</v>
          </cell>
          <cell r="CT5">
            <v>1</v>
          </cell>
          <cell r="CU5">
            <v>0</v>
          </cell>
          <cell r="EB5">
            <v>0</v>
          </cell>
          <cell r="EC5">
            <v>0</v>
          </cell>
          <cell r="ED5">
            <v>3</v>
          </cell>
          <cell r="EE5">
            <v>5</v>
          </cell>
          <cell r="EF5">
            <v>0</v>
          </cell>
          <cell r="EG5">
            <v>0</v>
          </cell>
          <cell r="EH5">
            <v>12</v>
          </cell>
          <cell r="EI5">
            <v>32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1</v>
          </cell>
          <cell r="EY5">
            <v>1</v>
          </cell>
          <cell r="EZ5">
            <v>1</v>
          </cell>
          <cell r="FA5">
            <v>1</v>
          </cell>
          <cell r="FB5">
            <v>1</v>
          </cell>
          <cell r="FC5">
            <v>0</v>
          </cell>
          <cell r="FD5">
            <v>8</v>
          </cell>
          <cell r="FE5">
            <v>6</v>
          </cell>
          <cell r="FF5">
            <v>3</v>
          </cell>
          <cell r="FG5">
            <v>2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</row>
        <row r="6">
          <cell r="B6" t="str">
            <v>Kab. Aceh Jaya</v>
          </cell>
          <cell r="C6" t="str">
            <v>Prov. Aceh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2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</v>
          </cell>
          <cell r="X6">
            <v>0</v>
          </cell>
          <cell r="Y6">
            <v>0</v>
          </cell>
          <cell r="Z6">
            <v>0</v>
          </cell>
          <cell r="AA6">
            <v>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BP6">
            <v>5</v>
          </cell>
          <cell r="BQ6">
            <v>0</v>
          </cell>
          <cell r="BR6">
            <v>8</v>
          </cell>
          <cell r="BS6">
            <v>11</v>
          </cell>
          <cell r="BT6">
            <v>3</v>
          </cell>
          <cell r="BU6">
            <v>4</v>
          </cell>
          <cell r="BV6">
            <v>33</v>
          </cell>
          <cell r="BW6">
            <v>34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/>
          <cell r="CG6"/>
          <cell r="CH6"/>
          <cell r="CI6"/>
          <cell r="CJ6"/>
          <cell r="CK6"/>
          <cell r="CL6"/>
          <cell r="CM6"/>
          <cell r="CN6"/>
          <cell r="CO6"/>
          <cell r="CP6"/>
          <cell r="CQ6"/>
          <cell r="CR6"/>
          <cell r="CS6"/>
          <cell r="CT6"/>
          <cell r="CU6"/>
          <cell r="EB6">
            <v>3</v>
          </cell>
          <cell r="EC6">
            <v>0</v>
          </cell>
          <cell r="ED6">
            <v>2</v>
          </cell>
          <cell r="EE6">
            <v>2</v>
          </cell>
          <cell r="EF6">
            <v>2</v>
          </cell>
          <cell r="EG6">
            <v>3</v>
          </cell>
          <cell r="EH6">
            <v>7</v>
          </cell>
          <cell r="EI6">
            <v>11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2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2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  <cell r="HY6">
            <v>0</v>
          </cell>
          <cell r="HZ6">
            <v>0</v>
          </cell>
          <cell r="IA6">
            <v>0</v>
          </cell>
          <cell r="IB6">
            <v>0</v>
          </cell>
          <cell r="IC6">
            <v>0</v>
          </cell>
          <cell r="ID6">
            <v>0</v>
          </cell>
          <cell r="IE6">
            <v>0</v>
          </cell>
          <cell r="IF6">
            <v>0</v>
          </cell>
          <cell r="IG6">
            <v>0</v>
          </cell>
          <cell r="IH6">
            <v>0</v>
          </cell>
          <cell r="II6">
            <v>0</v>
          </cell>
        </row>
        <row r="7">
          <cell r="B7" t="str">
            <v>Kab. Aceh Selatan</v>
          </cell>
          <cell r="C7" t="str">
            <v>Prov. Aceh</v>
          </cell>
          <cell r="D7">
            <v>0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2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14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BP7">
            <v>2</v>
          </cell>
          <cell r="BQ7">
            <v>0</v>
          </cell>
          <cell r="BR7">
            <v>21</v>
          </cell>
          <cell r="BS7">
            <v>25</v>
          </cell>
          <cell r="BT7">
            <v>4</v>
          </cell>
          <cell r="BU7">
            <v>0</v>
          </cell>
          <cell r="BV7">
            <v>71</v>
          </cell>
          <cell r="BW7">
            <v>77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1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2</v>
          </cell>
          <cell r="CS7">
            <v>0</v>
          </cell>
          <cell r="CT7">
            <v>0</v>
          </cell>
          <cell r="CU7">
            <v>0</v>
          </cell>
          <cell r="EB7">
            <v>0</v>
          </cell>
          <cell r="EC7">
            <v>0</v>
          </cell>
          <cell r="ED7">
            <v>4</v>
          </cell>
          <cell r="EE7">
            <v>7</v>
          </cell>
          <cell r="EF7">
            <v>0</v>
          </cell>
          <cell r="EG7">
            <v>0</v>
          </cell>
          <cell r="EH7">
            <v>16</v>
          </cell>
          <cell r="EI7">
            <v>25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1</v>
          </cell>
          <cell r="EY7">
            <v>2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2</v>
          </cell>
          <cell r="FE7">
            <v>0</v>
          </cell>
          <cell r="FF7">
            <v>0</v>
          </cell>
          <cell r="FG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</row>
        <row r="8">
          <cell r="B8" t="str">
            <v>Kab. Aceh Singkil</v>
          </cell>
          <cell r="C8" t="str">
            <v>Prov. Aceh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2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6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</v>
          </cell>
          <cell r="BP8">
            <v>6</v>
          </cell>
          <cell r="BQ8">
            <v>5</v>
          </cell>
          <cell r="BR8">
            <v>10</v>
          </cell>
          <cell r="BS8">
            <v>15</v>
          </cell>
          <cell r="BT8">
            <v>8</v>
          </cell>
          <cell r="BU8">
            <v>6</v>
          </cell>
          <cell r="BV8">
            <v>31</v>
          </cell>
          <cell r="BW8">
            <v>24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1</v>
          </cell>
          <cell r="CI8">
            <v>2</v>
          </cell>
          <cell r="CJ8">
            <v>0</v>
          </cell>
          <cell r="CK8">
            <v>0</v>
          </cell>
          <cell r="CL8">
            <v>1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EB8">
            <v>0</v>
          </cell>
          <cell r="EC8">
            <v>0</v>
          </cell>
          <cell r="ED8">
            <v>4</v>
          </cell>
          <cell r="EE8">
            <v>4</v>
          </cell>
          <cell r="EF8">
            <v>2</v>
          </cell>
          <cell r="EG8">
            <v>5</v>
          </cell>
          <cell r="EH8">
            <v>6</v>
          </cell>
          <cell r="EI8">
            <v>9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1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1</v>
          </cell>
          <cell r="ET8">
            <v>1</v>
          </cell>
          <cell r="EU8">
            <v>1</v>
          </cell>
          <cell r="EV8">
            <v>1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1</v>
          </cell>
          <cell r="FB8">
            <v>0</v>
          </cell>
          <cell r="FC8">
            <v>0</v>
          </cell>
          <cell r="FD8">
            <v>1</v>
          </cell>
          <cell r="FE8">
            <v>0</v>
          </cell>
          <cell r="FF8">
            <v>0</v>
          </cell>
          <cell r="FG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</row>
        <row r="9">
          <cell r="B9" t="str">
            <v>Kab. Aceh Tamiang</v>
          </cell>
          <cell r="C9" t="str">
            <v>Prov. Aceh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3</v>
          </cell>
          <cell r="BP9">
            <v>0</v>
          </cell>
          <cell r="BQ9">
            <v>0</v>
          </cell>
          <cell r="BR9">
            <v>25</v>
          </cell>
          <cell r="BS9">
            <v>29</v>
          </cell>
          <cell r="BT9">
            <v>0</v>
          </cell>
          <cell r="BU9">
            <v>0</v>
          </cell>
          <cell r="BV9">
            <v>42</v>
          </cell>
          <cell r="BW9">
            <v>62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1</v>
          </cell>
          <cell r="CO9">
            <v>2</v>
          </cell>
          <cell r="CP9">
            <v>1</v>
          </cell>
          <cell r="CQ9">
            <v>0</v>
          </cell>
          <cell r="CR9">
            <v>3</v>
          </cell>
          <cell r="CS9">
            <v>0</v>
          </cell>
          <cell r="CT9">
            <v>1</v>
          </cell>
          <cell r="CU9">
            <v>0</v>
          </cell>
          <cell r="EB9">
            <v>0</v>
          </cell>
          <cell r="EC9">
            <v>0</v>
          </cell>
          <cell r="ED9">
            <v>5</v>
          </cell>
          <cell r="EE9">
            <v>13</v>
          </cell>
          <cell r="EF9">
            <v>0</v>
          </cell>
          <cell r="EG9">
            <v>0</v>
          </cell>
          <cell r="EH9">
            <v>12</v>
          </cell>
          <cell r="EI9">
            <v>17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1</v>
          </cell>
          <cell r="EU9">
            <v>0</v>
          </cell>
          <cell r="EV9">
            <v>0</v>
          </cell>
          <cell r="EW9">
            <v>0</v>
          </cell>
          <cell r="EX9">
            <v>1</v>
          </cell>
          <cell r="EY9">
            <v>2</v>
          </cell>
          <cell r="EZ9">
            <v>1</v>
          </cell>
          <cell r="FA9">
            <v>0</v>
          </cell>
          <cell r="FB9">
            <v>0</v>
          </cell>
          <cell r="FC9">
            <v>0</v>
          </cell>
          <cell r="FD9">
            <v>2</v>
          </cell>
          <cell r="FE9">
            <v>2</v>
          </cell>
          <cell r="FF9">
            <v>0</v>
          </cell>
          <cell r="FG9">
            <v>1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</row>
        <row r="10">
          <cell r="B10" t="str">
            <v>Kab. Aceh Tengah</v>
          </cell>
          <cell r="C10" t="str">
            <v>Prov. Aceh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3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2</v>
          </cell>
          <cell r="X10">
            <v>0</v>
          </cell>
          <cell r="Y10">
            <v>0</v>
          </cell>
          <cell r="Z10">
            <v>0</v>
          </cell>
          <cell r="AA10">
            <v>11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BP10">
            <v>9</v>
          </cell>
          <cell r="BQ10">
            <v>3</v>
          </cell>
          <cell r="BR10">
            <v>14</v>
          </cell>
          <cell r="BS10">
            <v>16</v>
          </cell>
          <cell r="BT10">
            <v>15</v>
          </cell>
          <cell r="BU10">
            <v>14</v>
          </cell>
          <cell r="BV10">
            <v>50</v>
          </cell>
          <cell r="BW10">
            <v>66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2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1</v>
          </cell>
          <cell r="CO10">
            <v>0</v>
          </cell>
          <cell r="CP10">
            <v>0</v>
          </cell>
          <cell r="CQ10">
            <v>0</v>
          </cell>
          <cell r="CR10">
            <v>2</v>
          </cell>
          <cell r="CS10">
            <v>0</v>
          </cell>
          <cell r="CT10">
            <v>0</v>
          </cell>
          <cell r="CU10">
            <v>0</v>
          </cell>
          <cell r="EB10">
            <v>0</v>
          </cell>
          <cell r="EC10">
            <v>2</v>
          </cell>
          <cell r="ED10">
            <v>4</v>
          </cell>
          <cell r="EE10">
            <v>6</v>
          </cell>
          <cell r="EF10">
            <v>3</v>
          </cell>
          <cell r="EG10">
            <v>1</v>
          </cell>
          <cell r="EH10">
            <v>14</v>
          </cell>
          <cell r="EI10">
            <v>12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1</v>
          </cell>
          <cell r="EX10">
            <v>0</v>
          </cell>
          <cell r="EY10">
            <v>2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2</v>
          </cell>
          <cell r="FE10">
            <v>0</v>
          </cell>
          <cell r="FF10">
            <v>0</v>
          </cell>
          <cell r="FG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</row>
        <row r="11">
          <cell r="B11" t="str">
            <v>Kab. Aceh Tenggara</v>
          </cell>
          <cell r="C11" t="str">
            <v>Prov. Aceh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6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3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1</v>
          </cell>
          <cell r="BP11">
            <v>0</v>
          </cell>
          <cell r="BQ11">
            <v>1</v>
          </cell>
          <cell r="BR11">
            <v>17</v>
          </cell>
          <cell r="BS11">
            <v>29</v>
          </cell>
          <cell r="BT11">
            <v>0</v>
          </cell>
          <cell r="BU11">
            <v>3</v>
          </cell>
          <cell r="BV11">
            <v>49</v>
          </cell>
          <cell r="BW11">
            <v>44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</v>
          </cell>
          <cell r="CM11">
            <v>1</v>
          </cell>
          <cell r="CN11">
            <v>3</v>
          </cell>
          <cell r="CO11">
            <v>6</v>
          </cell>
          <cell r="CP11">
            <v>2</v>
          </cell>
          <cell r="CQ11">
            <v>0</v>
          </cell>
          <cell r="CR11">
            <v>12</v>
          </cell>
          <cell r="CS11">
            <v>4</v>
          </cell>
          <cell r="CT11">
            <v>0</v>
          </cell>
          <cell r="CU11">
            <v>1</v>
          </cell>
          <cell r="EB11">
            <v>2</v>
          </cell>
          <cell r="EC11">
            <v>0</v>
          </cell>
          <cell r="ED11">
            <v>5</v>
          </cell>
          <cell r="EE11">
            <v>3</v>
          </cell>
          <cell r="EF11">
            <v>0</v>
          </cell>
          <cell r="EG11">
            <v>0</v>
          </cell>
          <cell r="EH11">
            <v>21</v>
          </cell>
          <cell r="EI11">
            <v>5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1</v>
          </cell>
          <cell r="EU11">
            <v>0</v>
          </cell>
          <cell r="EV11">
            <v>2</v>
          </cell>
          <cell r="EW11">
            <v>0</v>
          </cell>
          <cell r="EX11">
            <v>2</v>
          </cell>
          <cell r="EY11">
            <v>1</v>
          </cell>
          <cell r="EZ11">
            <v>2</v>
          </cell>
          <cell r="FA11">
            <v>3</v>
          </cell>
          <cell r="FB11">
            <v>0</v>
          </cell>
          <cell r="FC11">
            <v>0</v>
          </cell>
          <cell r="FD11">
            <v>14</v>
          </cell>
          <cell r="FE11">
            <v>3</v>
          </cell>
          <cell r="FF11">
            <v>3</v>
          </cell>
          <cell r="FG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</row>
        <row r="12">
          <cell r="B12" t="str">
            <v>Kab. Aceh Timur</v>
          </cell>
          <cell r="C12" t="str">
            <v>Prov. Aceh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6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1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BP12">
            <v>3</v>
          </cell>
          <cell r="BQ12">
            <v>4</v>
          </cell>
          <cell r="BR12">
            <v>54</v>
          </cell>
          <cell r="BS12">
            <v>69</v>
          </cell>
          <cell r="BT12">
            <v>3</v>
          </cell>
          <cell r="BU12">
            <v>3</v>
          </cell>
          <cell r="BV12">
            <v>58</v>
          </cell>
          <cell r="BW12">
            <v>90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</v>
          </cell>
          <cell r="CP12">
            <v>0</v>
          </cell>
          <cell r="CQ12">
            <v>0</v>
          </cell>
          <cell r="CR12">
            <v>1</v>
          </cell>
          <cell r="CS12">
            <v>0</v>
          </cell>
          <cell r="CT12">
            <v>0</v>
          </cell>
          <cell r="CU12">
            <v>0</v>
          </cell>
          <cell r="EB12">
            <v>0</v>
          </cell>
          <cell r="EC12">
            <v>1</v>
          </cell>
          <cell r="ED12">
            <v>5</v>
          </cell>
          <cell r="EE12">
            <v>15</v>
          </cell>
          <cell r="EF12">
            <v>0</v>
          </cell>
          <cell r="EG12">
            <v>0</v>
          </cell>
          <cell r="EH12">
            <v>19</v>
          </cell>
          <cell r="EI12">
            <v>33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2</v>
          </cell>
          <cell r="FA12">
            <v>1</v>
          </cell>
          <cell r="FB12">
            <v>0</v>
          </cell>
          <cell r="FC12">
            <v>0</v>
          </cell>
          <cell r="FD12">
            <v>3</v>
          </cell>
          <cell r="FE12">
            <v>2</v>
          </cell>
          <cell r="FF12">
            <v>0</v>
          </cell>
          <cell r="FG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</row>
        <row r="13">
          <cell r="B13" t="str">
            <v>Kab. Aceh Utara</v>
          </cell>
          <cell r="C13" t="str">
            <v>Prov. Aceh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  <cell r="H13">
            <v>0</v>
          </cell>
          <cell r="I13">
            <v>0</v>
          </cell>
          <cell r="J13">
            <v>0</v>
          </cell>
          <cell r="K13">
            <v>6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BP13">
            <v>1</v>
          </cell>
          <cell r="BQ13">
            <v>2</v>
          </cell>
          <cell r="BR13">
            <v>21</v>
          </cell>
          <cell r="BS13">
            <v>120</v>
          </cell>
          <cell r="BT13">
            <v>2</v>
          </cell>
          <cell r="BU13">
            <v>0</v>
          </cell>
          <cell r="BV13">
            <v>64</v>
          </cell>
          <cell r="BW13">
            <v>147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1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3</v>
          </cell>
          <cell r="CR13">
            <v>1</v>
          </cell>
          <cell r="CS13">
            <v>1</v>
          </cell>
          <cell r="CT13">
            <v>0</v>
          </cell>
          <cell r="CU13">
            <v>0</v>
          </cell>
          <cell r="EB13">
            <v>0</v>
          </cell>
          <cell r="EC13">
            <v>3</v>
          </cell>
          <cell r="ED13">
            <v>9</v>
          </cell>
          <cell r="EE13">
            <v>22</v>
          </cell>
          <cell r="EF13">
            <v>0</v>
          </cell>
          <cell r="EG13">
            <v>0</v>
          </cell>
          <cell r="EH13">
            <v>19</v>
          </cell>
          <cell r="EI13">
            <v>41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1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3</v>
          </cell>
          <cell r="EZ13">
            <v>4</v>
          </cell>
          <cell r="FA13">
            <v>0</v>
          </cell>
          <cell r="FB13">
            <v>0</v>
          </cell>
          <cell r="FC13">
            <v>0</v>
          </cell>
          <cell r="FD13">
            <v>20</v>
          </cell>
          <cell r="FE13">
            <v>8</v>
          </cell>
          <cell r="FF13">
            <v>1</v>
          </cell>
          <cell r="FG13">
            <v>1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</row>
        <row r="14">
          <cell r="B14" t="str">
            <v>Kab. Bener Meriah</v>
          </cell>
          <cell r="C14" t="str">
            <v>Prov. Aceh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</v>
          </cell>
          <cell r="X14">
            <v>0</v>
          </cell>
          <cell r="Y14">
            <v>0</v>
          </cell>
          <cell r="Z14">
            <v>0</v>
          </cell>
          <cell r="AA14">
            <v>12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BP14">
            <v>6</v>
          </cell>
          <cell r="BQ14">
            <v>6</v>
          </cell>
          <cell r="BR14">
            <v>9</v>
          </cell>
          <cell r="BS14">
            <v>22</v>
          </cell>
          <cell r="BT14">
            <v>13</v>
          </cell>
          <cell r="BU14">
            <v>5</v>
          </cell>
          <cell r="BV14">
            <v>27</v>
          </cell>
          <cell r="BW14">
            <v>39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1</v>
          </cell>
          <cell r="CS14">
            <v>1</v>
          </cell>
          <cell r="CT14">
            <v>0</v>
          </cell>
          <cell r="CU14">
            <v>0</v>
          </cell>
          <cell r="EB14">
            <v>2</v>
          </cell>
          <cell r="EC14">
            <v>0</v>
          </cell>
          <cell r="ED14">
            <v>1</v>
          </cell>
          <cell r="EE14">
            <v>7</v>
          </cell>
          <cell r="EF14">
            <v>3</v>
          </cell>
          <cell r="EG14">
            <v>5</v>
          </cell>
          <cell r="EH14">
            <v>18</v>
          </cell>
          <cell r="EI14">
            <v>5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1</v>
          </cell>
          <cell r="EU14">
            <v>1</v>
          </cell>
          <cell r="EV14">
            <v>0</v>
          </cell>
          <cell r="EW14">
            <v>1</v>
          </cell>
          <cell r="EX14">
            <v>2</v>
          </cell>
          <cell r="EY14">
            <v>2</v>
          </cell>
          <cell r="EZ14">
            <v>2</v>
          </cell>
          <cell r="FA14">
            <v>0</v>
          </cell>
          <cell r="FB14">
            <v>0</v>
          </cell>
          <cell r="FC14">
            <v>0</v>
          </cell>
          <cell r="FD14">
            <v>3</v>
          </cell>
          <cell r="FE14">
            <v>2</v>
          </cell>
          <cell r="FF14">
            <v>0</v>
          </cell>
          <cell r="FG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</row>
        <row r="15">
          <cell r="B15" t="str">
            <v>Kab. Bireuen</v>
          </cell>
          <cell r="C15" t="str">
            <v>Prov. Aceh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3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3</v>
          </cell>
          <cell r="X15">
            <v>0</v>
          </cell>
          <cell r="Y15">
            <v>0</v>
          </cell>
          <cell r="Z15">
            <v>0</v>
          </cell>
          <cell r="AA15">
            <v>15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BP15">
            <v>2</v>
          </cell>
          <cell r="BQ15">
            <v>0</v>
          </cell>
          <cell r="BR15">
            <v>34</v>
          </cell>
          <cell r="BS15">
            <v>42</v>
          </cell>
          <cell r="BT15">
            <v>9</v>
          </cell>
          <cell r="BU15">
            <v>3</v>
          </cell>
          <cell r="BV15">
            <v>69</v>
          </cell>
          <cell r="BW15">
            <v>68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1</v>
          </cell>
          <cell r="CP15">
            <v>0</v>
          </cell>
          <cell r="CQ15">
            <v>0</v>
          </cell>
          <cell r="CR15">
            <v>3</v>
          </cell>
          <cell r="CS15">
            <v>0</v>
          </cell>
          <cell r="CT15">
            <v>0</v>
          </cell>
          <cell r="CU15">
            <v>0</v>
          </cell>
          <cell r="EB15">
            <v>0</v>
          </cell>
          <cell r="EC15">
            <v>0</v>
          </cell>
          <cell r="ED15">
            <v>12</v>
          </cell>
          <cell r="EE15">
            <v>16</v>
          </cell>
          <cell r="EF15">
            <v>0</v>
          </cell>
          <cell r="EG15">
            <v>0</v>
          </cell>
          <cell r="EH15">
            <v>13</v>
          </cell>
          <cell r="EI15">
            <v>21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1</v>
          </cell>
          <cell r="EU15">
            <v>2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5</v>
          </cell>
          <cell r="FA15">
            <v>1</v>
          </cell>
          <cell r="FB15">
            <v>0</v>
          </cell>
          <cell r="FC15">
            <v>1</v>
          </cell>
          <cell r="FD15">
            <v>10</v>
          </cell>
          <cell r="FE15">
            <v>2</v>
          </cell>
          <cell r="FF15">
            <v>2</v>
          </cell>
          <cell r="FG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</row>
        <row r="16">
          <cell r="B16" t="str">
            <v>Kab. Gayo Lues</v>
          </cell>
          <cell r="C16" t="str">
            <v>Prov. Aceh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BP16">
            <v>7</v>
          </cell>
          <cell r="BQ16">
            <v>3</v>
          </cell>
          <cell r="BR16">
            <v>8</v>
          </cell>
          <cell r="BS16">
            <v>5</v>
          </cell>
          <cell r="BT16">
            <v>20</v>
          </cell>
          <cell r="BU16">
            <v>3</v>
          </cell>
          <cell r="BV16">
            <v>27</v>
          </cell>
          <cell r="BW16">
            <v>10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</v>
          </cell>
          <cell r="CM16">
            <v>0</v>
          </cell>
          <cell r="CN16">
            <v>1</v>
          </cell>
          <cell r="CO16">
            <v>0</v>
          </cell>
          <cell r="CP16">
            <v>0</v>
          </cell>
          <cell r="CQ16">
            <v>0</v>
          </cell>
          <cell r="CR16">
            <v>2</v>
          </cell>
          <cell r="CS16">
            <v>1</v>
          </cell>
          <cell r="CT16">
            <v>0</v>
          </cell>
          <cell r="CU16">
            <v>0</v>
          </cell>
          <cell r="EB16">
            <v>2</v>
          </cell>
          <cell r="EC16">
            <v>1</v>
          </cell>
          <cell r="ED16">
            <v>2</v>
          </cell>
          <cell r="EE16">
            <v>3</v>
          </cell>
          <cell r="EF16">
            <v>9</v>
          </cell>
          <cell r="EG16">
            <v>6</v>
          </cell>
          <cell r="EH16">
            <v>5</v>
          </cell>
          <cell r="EI16">
            <v>1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1</v>
          </cell>
          <cell r="FA16">
            <v>0</v>
          </cell>
          <cell r="FB16">
            <v>1</v>
          </cell>
          <cell r="FC16">
            <v>0</v>
          </cell>
          <cell r="FD16">
            <v>5</v>
          </cell>
          <cell r="FE16">
            <v>1</v>
          </cell>
          <cell r="FF16">
            <v>0</v>
          </cell>
          <cell r="FG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</row>
        <row r="17">
          <cell r="B17" t="str">
            <v>Kab. Nagan Raya</v>
          </cell>
          <cell r="C17" t="str">
            <v>Prov. Aceh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BP17">
            <v>1</v>
          </cell>
          <cell r="BQ17">
            <v>4</v>
          </cell>
          <cell r="BR17">
            <v>13</v>
          </cell>
          <cell r="BS17">
            <v>18</v>
          </cell>
          <cell r="BT17">
            <v>6</v>
          </cell>
          <cell r="BU17">
            <v>1</v>
          </cell>
          <cell r="BV17">
            <v>46</v>
          </cell>
          <cell r="BW17">
            <v>43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1</v>
          </cell>
          <cell r="CN17">
            <v>1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0</v>
          </cell>
          <cell r="EB17">
            <v>1</v>
          </cell>
          <cell r="EC17">
            <v>3</v>
          </cell>
          <cell r="ED17">
            <v>4</v>
          </cell>
          <cell r="EE17">
            <v>9</v>
          </cell>
          <cell r="EF17">
            <v>2</v>
          </cell>
          <cell r="EG17">
            <v>1</v>
          </cell>
          <cell r="EH17">
            <v>11</v>
          </cell>
          <cell r="EI17">
            <v>3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3</v>
          </cell>
          <cell r="FE17">
            <v>1</v>
          </cell>
          <cell r="FF17">
            <v>0</v>
          </cell>
          <cell r="FG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</row>
        <row r="18">
          <cell r="B18" t="str">
            <v>Kab. Pidie</v>
          </cell>
          <cell r="C18" t="str">
            <v>Prov. Aceh</v>
          </cell>
          <cell r="D18">
            <v>0</v>
          </cell>
          <cell r="E18">
            <v>0</v>
          </cell>
          <cell r="F18">
            <v>0</v>
          </cell>
          <cell r="G18">
            <v>3</v>
          </cell>
          <cell r="H18">
            <v>0</v>
          </cell>
          <cell r="I18">
            <v>0</v>
          </cell>
          <cell r="J18">
            <v>0</v>
          </cell>
          <cell r="K18">
            <v>4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3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BP18">
            <v>0</v>
          </cell>
          <cell r="BQ18">
            <v>1</v>
          </cell>
          <cell r="BR18">
            <v>42</v>
          </cell>
          <cell r="BS18">
            <v>59</v>
          </cell>
          <cell r="BT18">
            <v>6</v>
          </cell>
          <cell r="BU18">
            <v>0</v>
          </cell>
          <cell r="BV18">
            <v>62</v>
          </cell>
          <cell r="BW18">
            <v>97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2</v>
          </cell>
          <cell r="CS18">
            <v>1</v>
          </cell>
          <cell r="CT18">
            <v>1</v>
          </cell>
          <cell r="CU18">
            <v>0</v>
          </cell>
          <cell r="EB18">
            <v>0</v>
          </cell>
          <cell r="EC18">
            <v>1</v>
          </cell>
          <cell r="ED18">
            <v>3</v>
          </cell>
          <cell r="EE18">
            <v>9</v>
          </cell>
          <cell r="EF18">
            <v>1</v>
          </cell>
          <cell r="EG18">
            <v>2</v>
          </cell>
          <cell r="EH18">
            <v>19</v>
          </cell>
          <cell r="EI18">
            <v>17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1</v>
          </cell>
          <cell r="EY18">
            <v>4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1</v>
          </cell>
          <cell r="FE18">
            <v>2</v>
          </cell>
          <cell r="FF18">
            <v>0</v>
          </cell>
          <cell r="FG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</row>
        <row r="19">
          <cell r="B19" t="str">
            <v>Kab. Pidie Jaya</v>
          </cell>
          <cell r="C19" t="str">
            <v>Prov. Aceh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7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BP19">
            <v>1</v>
          </cell>
          <cell r="BQ19">
            <v>0</v>
          </cell>
          <cell r="BR19">
            <v>12</v>
          </cell>
          <cell r="BS19">
            <v>27</v>
          </cell>
          <cell r="BT19">
            <v>0</v>
          </cell>
          <cell r="BU19">
            <v>0</v>
          </cell>
          <cell r="BV19">
            <v>22</v>
          </cell>
          <cell r="BW19">
            <v>27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1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2</v>
          </cell>
          <cell r="CS19">
            <v>0</v>
          </cell>
          <cell r="CT19">
            <v>0</v>
          </cell>
          <cell r="CU19">
            <v>0</v>
          </cell>
          <cell r="EB19">
            <v>0</v>
          </cell>
          <cell r="EC19">
            <v>0</v>
          </cell>
          <cell r="ED19">
            <v>2</v>
          </cell>
          <cell r="EE19">
            <v>5</v>
          </cell>
          <cell r="EF19">
            <v>0</v>
          </cell>
          <cell r="EG19">
            <v>0</v>
          </cell>
          <cell r="EH19">
            <v>5</v>
          </cell>
          <cell r="EI19">
            <v>12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4</v>
          </cell>
          <cell r="EY19">
            <v>1</v>
          </cell>
          <cell r="EZ19">
            <v>1</v>
          </cell>
          <cell r="FA19">
            <v>0</v>
          </cell>
          <cell r="FB19">
            <v>0</v>
          </cell>
          <cell r="FC19">
            <v>0</v>
          </cell>
          <cell r="FD19">
            <v>1</v>
          </cell>
          <cell r="FE19">
            <v>1</v>
          </cell>
          <cell r="FF19">
            <v>0</v>
          </cell>
          <cell r="FG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</row>
        <row r="20">
          <cell r="B20" t="str">
            <v>Kab. Simeulue</v>
          </cell>
          <cell r="C20" t="str">
            <v>Prov. Aceh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BP20">
            <v>18</v>
          </cell>
          <cell r="BQ20">
            <v>4</v>
          </cell>
          <cell r="BR20">
            <v>12</v>
          </cell>
          <cell r="BS20">
            <v>8</v>
          </cell>
          <cell r="BT20">
            <v>30</v>
          </cell>
          <cell r="BU20">
            <v>6</v>
          </cell>
          <cell r="BV20">
            <v>28</v>
          </cell>
          <cell r="BW20">
            <v>8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1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EB20">
            <v>1</v>
          </cell>
          <cell r="EC20">
            <v>2</v>
          </cell>
          <cell r="ED20">
            <v>2</v>
          </cell>
          <cell r="EE20">
            <v>4</v>
          </cell>
          <cell r="EF20">
            <v>8</v>
          </cell>
          <cell r="EG20">
            <v>2</v>
          </cell>
          <cell r="EH20">
            <v>17</v>
          </cell>
          <cell r="EI20">
            <v>7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1</v>
          </cell>
          <cell r="EX20">
            <v>1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</row>
        <row r="21">
          <cell r="B21" t="str">
            <v>Kota Banda Aceh</v>
          </cell>
          <cell r="C21" t="str">
            <v>Prov. Aceh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4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6</v>
          </cell>
          <cell r="X21">
            <v>0</v>
          </cell>
          <cell r="Y21">
            <v>0</v>
          </cell>
          <cell r="Z21">
            <v>0</v>
          </cell>
          <cell r="AA21">
            <v>17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4</v>
          </cell>
          <cell r="BP21">
            <v>0</v>
          </cell>
          <cell r="BQ21">
            <v>0</v>
          </cell>
          <cell r="BR21">
            <v>8</v>
          </cell>
          <cell r="BS21">
            <v>26</v>
          </cell>
          <cell r="BT21">
            <v>0</v>
          </cell>
          <cell r="BU21">
            <v>0</v>
          </cell>
          <cell r="BV21">
            <v>9</v>
          </cell>
          <cell r="BW21">
            <v>29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2</v>
          </cell>
          <cell r="CJ21">
            <v>1</v>
          </cell>
          <cell r="CK21">
            <v>0</v>
          </cell>
          <cell r="CL21">
            <v>0</v>
          </cell>
          <cell r="CM21">
            <v>3</v>
          </cell>
          <cell r="CN21">
            <v>1</v>
          </cell>
          <cell r="CO21">
            <v>0</v>
          </cell>
          <cell r="CP21">
            <v>2</v>
          </cell>
          <cell r="CQ21">
            <v>0</v>
          </cell>
          <cell r="CR21">
            <v>1</v>
          </cell>
          <cell r="CS21">
            <v>3</v>
          </cell>
          <cell r="CT21">
            <v>1</v>
          </cell>
          <cell r="CU21">
            <v>0</v>
          </cell>
          <cell r="EB21">
            <v>0</v>
          </cell>
          <cell r="EC21">
            <v>0</v>
          </cell>
          <cell r="ED21">
            <v>1</v>
          </cell>
          <cell r="EE21">
            <v>4</v>
          </cell>
          <cell r="EF21">
            <v>0</v>
          </cell>
          <cell r="EG21">
            <v>0</v>
          </cell>
          <cell r="EH21">
            <v>3</v>
          </cell>
          <cell r="EI21">
            <v>8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2</v>
          </cell>
          <cell r="EU21">
            <v>2</v>
          </cell>
          <cell r="EV21">
            <v>0</v>
          </cell>
          <cell r="EW21">
            <v>0</v>
          </cell>
          <cell r="EX21">
            <v>0</v>
          </cell>
          <cell r="EY21">
            <v>4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3</v>
          </cell>
          <cell r="FE21">
            <v>2</v>
          </cell>
          <cell r="FF21">
            <v>1</v>
          </cell>
          <cell r="FG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</row>
        <row r="22">
          <cell r="B22" t="str">
            <v>Kota Langsa</v>
          </cell>
          <cell r="C22" t="str">
            <v>Prov. Aceh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1</v>
          </cell>
          <cell r="X22">
            <v>0</v>
          </cell>
          <cell r="Y22">
            <v>0</v>
          </cell>
          <cell r="Z22">
            <v>0</v>
          </cell>
          <cell r="AA22">
            <v>5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</v>
          </cell>
          <cell r="BP22">
            <v>0</v>
          </cell>
          <cell r="BQ22">
            <v>1</v>
          </cell>
          <cell r="BR22">
            <v>8</v>
          </cell>
          <cell r="BS22">
            <v>17</v>
          </cell>
          <cell r="BT22">
            <v>0</v>
          </cell>
          <cell r="BU22">
            <v>0</v>
          </cell>
          <cell r="BV22">
            <v>12</v>
          </cell>
          <cell r="BW22">
            <v>20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1</v>
          </cell>
          <cell r="CI22">
            <v>0</v>
          </cell>
          <cell r="CJ22">
            <v>0</v>
          </cell>
          <cell r="CK22">
            <v>0</v>
          </cell>
          <cell r="CL22">
            <v>1</v>
          </cell>
          <cell r="CM22">
            <v>0</v>
          </cell>
          <cell r="CN22">
            <v>1</v>
          </cell>
          <cell r="CO22">
            <v>1</v>
          </cell>
          <cell r="CP22">
            <v>0</v>
          </cell>
          <cell r="CQ22">
            <v>0</v>
          </cell>
          <cell r="CR22">
            <v>5</v>
          </cell>
          <cell r="CS22">
            <v>0</v>
          </cell>
          <cell r="CT22">
            <v>0</v>
          </cell>
          <cell r="CU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1</v>
          </cell>
          <cell r="EF22">
            <v>0</v>
          </cell>
          <cell r="EG22">
            <v>1</v>
          </cell>
          <cell r="EH22">
            <v>4</v>
          </cell>
          <cell r="EI22">
            <v>8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1</v>
          </cell>
          <cell r="FB22">
            <v>0</v>
          </cell>
          <cell r="FC22">
            <v>0</v>
          </cell>
          <cell r="FD22">
            <v>3</v>
          </cell>
          <cell r="FE22">
            <v>0</v>
          </cell>
          <cell r="FF22">
            <v>0</v>
          </cell>
          <cell r="FG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</row>
        <row r="23">
          <cell r="B23" t="str">
            <v>Kota Lhokseumawe</v>
          </cell>
          <cell r="C23" t="str">
            <v>Prov. Aceh</v>
          </cell>
          <cell r="D23">
            <v>0</v>
          </cell>
          <cell r="E23">
            <v>0</v>
          </cell>
          <cell r="F23">
            <v>0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3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  <cell r="AA23">
            <v>3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2</v>
          </cell>
          <cell r="BP23">
            <v>0</v>
          </cell>
          <cell r="BQ23">
            <v>0</v>
          </cell>
          <cell r="BR23">
            <v>14</v>
          </cell>
          <cell r="BS23">
            <v>15</v>
          </cell>
          <cell r="BT23">
            <v>0</v>
          </cell>
          <cell r="BU23">
            <v>0</v>
          </cell>
          <cell r="BV23">
            <v>12</v>
          </cell>
          <cell r="BW23">
            <v>17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1</v>
          </cell>
          <cell r="CJ23">
            <v>0</v>
          </cell>
          <cell r="CK23">
            <v>0</v>
          </cell>
          <cell r="CL23">
            <v>0</v>
          </cell>
          <cell r="CM23">
            <v>1</v>
          </cell>
          <cell r="CN23">
            <v>1</v>
          </cell>
          <cell r="CO23">
            <v>1</v>
          </cell>
          <cell r="CP23">
            <v>0</v>
          </cell>
          <cell r="CQ23">
            <v>0</v>
          </cell>
          <cell r="CR23">
            <v>4</v>
          </cell>
          <cell r="CS23">
            <v>1</v>
          </cell>
          <cell r="CT23">
            <v>2</v>
          </cell>
          <cell r="CU23">
            <v>0</v>
          </cell>
          <cell r="EB23">
            <v>0</v>
          </cell>
          <cell r="EC23">
            <v>0</v>
          </cell>
          <cell r="ED23">
            <v>1</v>
          </cell>
          <cell r="EE23">
            <v>3</v>
          </cell>
          <cell r="EF23">
            <v>0</v>
          </cell>
          <cell r="EG23">
            <v>0</v>
          </cell>
          <cell r="EH23">
            <v>5</v>
          </cell>
          <cell r="EI23">
            <v>8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1</v>
          </cell>
          <cell r="EV23">
            <v>0</v>
          </cell>
          <cell r="EW23">
            <v>0</v>
          </cell>
          <cell r="EX23">
            <v>0</v>
          </cell>
          <cell r="EY23">
            <v>1</v>
          </cell>
          <cell r="EZ23">
            <v>0</v>
          </cell>
          <cell r="FA23">
            <v>1</v>
          </cell>
          <cell r="FB23">
            <v>0</v>
          </cell>
          <cell r="FC23">
            <v>0</v>
          </cell>
          <cell r="FD23">
            <v>6</v>
          </cell>
          <cell r="FE23">
            <v>0</v>
          </cell>
          <cell r="FF23">
            <v>1</v>
          </cell>
          <cell r="FG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</row>
        <row r="24">
          <cell r="B24" t="str">
            <v>Kota Sabang</v>
          </cell>
          <cell r="C24" t="str">
            <v>Prov. Aceh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3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BP24">
            <v>0</v>
          </cell>
          <cell r="BQ24">
            <v>0</v>
          </cell>
          <cell r="BR24">
            <v>4</v>
          </cell>
          <cell r="BS24">
            <v>13</v>
          </cell>
          <cell r="BT24">
            <v>0</v>
          </cell>
          <cell r="BU24">
            <v>0</v>
          </cell>
          <cell r="BV24">
            <v>0</v>
          </cell>
          <cell r="BW24">
            <v>7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1</v>
          </cell>
          <cell r="EF24">
            <v>0</v>
          </cell>
          <cell r="EG24">
            <v>0</v>
          </cell>
          <cell r="EH24">
            <v>0</v>
          </cell>
          <cell r="EI24">
            <v>7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1</v>
          </cell>
          <cell r="FE24">
            <v>0</v>
          </cell>
          <cell r="FF24">
            <v>0</v>
          </cell>
          <cell r="FG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</row>
        <row r="25">
          <cell r="B25" t="str">
            <v>Kota Subulussalam</v>
          </cell>
          <cell r="C25" t="str">
            <v>Prov. Aceh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3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BP25">
            <v>7</v>
          </cell>
          <cell r="BQ25">
            <v>2</v>
          </cell>
          <cell r="BR25">
            <v>17</v>
          </cell>
          <cell r="BS25">
            <v>6</v>
          </cell>
          <cell r="BT25">
            <v>9</v>
          </cell>
          <cell r="BU25">
            <v>1</v>
          </cell>
          <cell r="BV25">
            <v>25</v>
          </cell>
          <cell r="BW25">
            <v>11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1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2</v>
          </cell>
          <cell r="CO25">
            <v>0</v>
          </cell>
          <cell r="CP25">
            <v>0</v>
          </cell>
          <cell r="CQ25">
            <v>0</v>
          </cell>
          <cell r="CR25">
            <v>2</v>
          </cell>
          <cell r="CS25">
            <v>0</v>
          </cell>
          <cell r="CT25">
            <v>0</v>
          </cell>
          <cell r="CU25">
            <v>0</v>
          </cell>
          <cell r="EB25">
            <v>1</v>
          </cell>
          <cell r="EC25">
            <v>0</v>
          </cell>
          <cell r="ED25">
            <v>0</v>
          </cell>
          <cell r="EE25">
            <v>1</v>
          </cell>
          <cell r="EF25">
            <v>2</v>
          </cell>
          <cell r="EG25">
            <v>0</v>
          </cell>
          <cell r="EH25">
            <v>6</v>
          </cell>
          <cell r="EI25">
            <v>6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1</v>
          </cell>
          <cell r="EY25">
            <v>0</v>
          </cell>
          <cell r="EZ25">
            <v>0</v>
          </cell>
          <cell r="FA25">
            <v>1</v>
          </cell>
          <cell r="FB25">
            <v>0</v>
          </cell>
          <cell r="FC25">
            <v>0</v>
          </cell>
          <cell r="FD25">
            <v>5</v>
          </cell>
          <cell r="FE25">
            <v>1</v>
          </cell>
          <cell r="FF25">
            <v>0</v>
          </cell>
          <cell r="FG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</row>
        <row r="26">
          <cell r="B26" t="str">
            <v>Kab. Badung</v>
          </cell>
          <cell r="C26" t="str">
            <v>Prov. Bali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4</v>
          </cell>
          <cell r="X26">
            <v>0</v>
          </cell>
          <cell r="Y26">
            <v>0</v>
          </cell>
          <cell r="Z26">
            <v>0</v>
          </cell>
          <cell r="AA26">
            <v>35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19</v>
          </cell>
          <cell r="BP26">
            <v>1</v>
          </cell>
          <cell r="BQ26">
            <v>1</v>
          </cell>
          <cell r="BR26">
            <v>25</v>
          </cell>
          <cell r="BS26">
            <v>76</v>
          </cell>
          <cell r="BT26">
            <v>0</v>
          </cell>
          <cell r="BU26">
            <v>2</v>
          </cell>
          <cell r="BV26">
            <v>29</v>
          </cell>
          <cell r="BW26">
            <v>113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1</v>
          </cell>
          <cell r="CP26">
            <v>0</v>
          </cell>
          <cell r="CQ26">
            <v>4</v>
          </cell>
          <cell r="CR26">
            <v>11</v>
          </cell>
          <cell r="CS26">
            <v>11</v>
          </cell>
          <cell r="CT26">
            <v>1</v>
          </cell>
          <cell r="CU26">
            <v>5</v>
          </cell>
          <cell r="EB26">
            <v>0</v>
          </cell>
          <cell r="EC26">
            <v>0</v>
          </cell>
          <cell r="ED26">
            <v>2</v>
          </cell>
          <cell r="EE26">
            <v>10</v>
          </cell>
          <cell r="EF26">
            <v>0</v>
          </cell>
          <cell r="EG26">
            <v>0</v>
          </cell>
          <cell r="EH26">
            <v>5</v>
          </cell>
          <cell r="EI26">
            <v>9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1</v>
          </cell>
          <cell r="EU26">
            <v>1</v>
          </cell>
          <cell r="EV26">
            <v>0</v>
          </cell>
          <cell r="EW26">
            <v>0</v>
          </cell>
          <cell r="EX26">
            <v>3</v>
          </cell>
          <cell r="EY26">
            <v>2</v>
          </cell>
          <cell r="EZ26">
            <v>1</v>
          </cell>
          <cell r="FA26">
            <v>2</v>
          </cell>
          <cell r="FB26">
            <v>2</v>
          </cell>
          <cell r="FC26">
            <v>7</v>
          </cell>
          <cell r="FD26">
            <v>9</v>
          </cell>
          <cell r="FE26">
            <v>7</v>
          </cell>
          <cell r="FF26">
            <v>1</v>
          </cell>
          <cell r="FG26">
            <v>3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</row>
        <row r="27">
          <cell r="B27" t="str">
            <v>Kab. Bangli</v>
          </cell>
          <cell r="C27" t="str">
            <v>Prov. Bali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10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  <cell r="Z27">
            <v>0</v>
          </cell>
          <cell r="AA27">
            <v>2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BP27">
            <v>0</v>
          </cell>
          <cell r="BQ27">
            <v>2</v>
          </cell>
          <cell r="BR27">
            <v>17</v>
          </cell>
          <cell r="BS27">
            <v>37</v>
          </cell>
          <cell r="BT27">
            <v>1</v>
          </cell>
          <cell r="BU27">
            <v>1</v>
          </cell>
          <cell r="BV27">
            <v>40</v>
          </cell>
          <cell r="BW27">
            <v>63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  <cell r="CP27"/>
          <cell r="CQ27"/>
          <cell r="CR27"/>
          <cell r="CS27"/>
          <cell r="CT27"/>
          <cell r="CU27"/>
          <cell r="EB27">
            <v>0</v>
          </cell>
          <cell r="EC27">
            <v>0</v>
          </cell>
          <cell r="ED27">
            <v>2</v>
          </cell>
          <cell r="EE27">
            <v>8</v>
          </cell>
          <cell r="EF27">
            <v>0</v>
          </cell>
          <cell r="EG27">
            <v>0</v>
          </cell>
          <cell r="EH27">
            <v>1</v>
          </cell>
          <cell r="EI27">
            <v>14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1</v>
          </cell>
          <cell r="EV27">
            <v>0</v>
          </cell>
          <cell r="EW27">
            <v>0</v>
          </cell>
          <cell r="EX27">
            <v>0</v>
          </cell>
          <cell r="EY27">
            <v>1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1</v>
          </cell>
          <cell r="FE27">
            <v>0</v>
          </cell>
          <cell r="FF27">
            <v>0</v>
          </cell>
          <cell r="FG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</row>
        <row r="28">
          <cell r="B28" t="str">
            <v>Kab. Buleleng</v>
          </cell>
          <cell r="C28" t="str">
            <v>Prov. Bali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18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2</v>
          </cell>
          <cell r="X28">
            <v>0</v>
          </cell>
          <cell r="Y28">
            <v>0</v>
          </cell>
          <cell r="Z28">
            <v>0</v>
          </cell>
          <cell r="AA28">
            <v>18</v>
          </cell>
          <cell r="AB28">
            <v>0</v>
          </cell>
          <cell r="AC28">
            <v>0</v>
          </cell>
          <cell r="AD28">
            <v>0</v>
          </cell>
          <cell r="AE28">
            <v>1</v>
          </cell>
          <cell r="AF28">
            <v>0</v>
          </cell>
          <cell r="AG28">
            <v>0</v>
          </cell>
          <cell r="AH28">
            <v>0</v>
          </cell>
          <cell r="AI28">
            <v>26</v>
          </cell>
          <cell r="BP28">
            <v>0</v>
          </cell>
          <cell r="BQ28">
            <v>1</v>
          </cell>
          <cell r="BR28">
            <v>30</v>
          </cell>
          <cell r="BS28">
            <v>39</v>
          </cell>
          <cell r="BT28">
            <v>3</v>
          </cell>
          <cell r="BU28">
            <v>8</v>
          </cell>
          <cell r="BV28">
            <v>148</v>
          </cell>
          <cell r="BW28">
            <v>247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2</v>
          </cell>
          <cell r="CP28">
            <v>0</v>
          </cell>
          <cell r="CQ28">
            <v>0</v>
          </cell>
          <cell r="CR28">
            <v>4</v>
          </cell>
          <cell r="CS28">
            <v>1</v>
          </cell>
          <cell r="CT28">
            <v>0</v>
          </cell>
          <cell r="CU28">
            <v>0</v>
          </cell>
          <cell r="EB28">
            <v>0</v>
          </cell>
          <cell r="EC28">
            <v>0</v>
          </cell>
          <cell r="ED28">
            <v>3</v>
          </cell>
          <cell r="EE28">
            <v>12</v>
          </cell>
          <cell r="EF28">
            <v>0</v>
          </cell>
          <cell r="EG28">
            <v>2</v>
          </cell>
          <cell r="EH28">
            <v>7</v>
          </cell>
          <cell r="EI28">
            <v>31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1</v>
          </cell>
          <cell r="EU28">
            <v>0</v>
          </cell>
          <cell r="EV28">
            <v>0</v>
          </cell>
          <cell r="EW28">
            <v>0</v>
          </cell>
          <cell r="EX28">
            <v>2</v>
          </cell>
          <cell r="EY28">
            <v>1</v>
          </cell>
          <cell r="EZ28">
            <v>3</v>
          </cell>
          <cell r="FA28">
            <v>1</v>
          </cell>
          <cell r="FB28">
            <v>1</v>
          </cell>
          <cell r="FC28">
            <v>0</v>
          </cell>
          <cell r="FD28">
            <v>6</v>
          </cell>
          <cell r="FE28">
            <v>1</v>
          </cell>
          <cell r="FF28">
            <v>3</v>
          </cell>
          <cell r="FG28">
            <v>2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</row>
        <row r="29">
          <cell r="B29" t="str">
            <v>Kab. Gianyar</v>
          </cell>
          <cell r="C29" t="str">
            <v>Prov. Bali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1</v>
          </cell>
          <cell r="X29">
            <v>0</v>
          </cell>
          <cell r="Y29">
            <v>0</v>
          </cell>
          <cell r="Z29">
            <v>0</v>
          </cell>
          <cell r="AA29">
            <v>14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7</v>
          </cell>
          <cell r="BP29">
            <v>1</v>
          </cell>
          <cell r="BQ29">
            <v>2</v>
          </cell>
          <cell r="BR29">
            <v>31</v>
          </cell>
          <cell r="BS29">
            <v>49</v>
          </cell>
          <cell r="BT29">
            <v>3</v>
          </cell>
          <cell r="BU29">
            <v>7</v>
          </cell>
          <cell r="BV29">
            <v>55</v>
          </cell>
          <cell r="BW29">
            <v>129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</v>
          </cell>
          <cell r="CM29">
            <v>0</v>
          </cell>
          <cell r="CN29">
            <v>0</v>
          </cell>
          <cell r="CO29">
            <v>0</v>
          </cell>
          <cell r="CP29">
            <v>1</v>
          </cell>
          <cell r="CQ29">
            <v>0</v>
          </cell>
          <cell r="CR29">
            <v>4</v>
          </cell>
          <cell r="CS29">
            <v>1</v>
          </cell>
          <cell r="CT29">
            <v>4</v>
          </cell>
          <cell r="CU29">
            <v>1</v>
          </cell>
          <cell r="EB29">
            <v>0</v>
          </cell>
          <cell r="EC29">
            <v>0</v>
          </cell>
          <cell r="ED29">
            <v>1</v>
          </cell>
          <cell r="EE29">
            <v>8</v>
          </cell>
          <cell r="EF29">
            <v>1</v>
          </cell>
          <cell r="EG29">
            <v>0</v>
          </cell>
          <cell r="EH29">
            <v>4</v>
          </cell>
          <cell r="EI29">
            <v>8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2</v>
          </cell>
          <cell r="EU29">
            <v>2</v>
          </cell>
          <cell r="EV29">
            <v>0</v>
          </cell>
          <cell r="EW29">
            <v>0</v>
          </cell>
          <cell r="EX29">
            <v>0</v>
          </cell>
          <cell r="EY29">
            <v>5</v>
          </cell>
          <cell r="EZ29">
            <v>0</v>
          </cell>
          <cell r="FA29">
            <v>1</v>
          </cell>
          <cell r="FB29">
            <v>1</v>
          </cell>
          <cell r="FC29">
            <v>0</v>
          </cell>
          <cell r="FD29">
            <v>4</v>
          </cell>
          <cell r="FE29">
            <v>1</v>
          </cell>
          <cell r="FF29">
            <v>1</v>
          </cell>
          <cell r="FG29">
            <v>4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</row>
        <row r="30">
          <cell r="B30" t="str">
            <v>Kab. Jembrana</v>
          </cell>
          <cell r="C30" t="str">
            <v>Prov. Bali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5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21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30</v>
          </cell>
          <cell r="BP30">
            <v>0</v>
          </cell>
          <cell r="BQ30">
            <v>0</v>
          </cell>
          <cell r="BR30">
            <v>9</v>
          </cell>
          <cell r="BS30">
            <v>28</v>
          </cell>
          <cell r="BT30">
            <v>2</v>
          </cell>
          <cell r="BU30">
            <v>3</v>
          </cell>
          <cell r="BV30">
            <v>33</v>
          </cell>
          <cell r="BW30">
            <v>95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1</v>
          </cell>
          <cell r="CR30">
            <v>0</v>
          </cell>
          <cell r="CS30">
            <v>1</v>
          </cell>
          <cell r="CT30">
            <v>1</v>
          </cell>
          <cell r="CU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7</v>
          </cell>
          <cell r="EF30">
            <v>0</v>
          </cell>
          <cell r="EG30">
            <v>0</v>
          </cell>
          <cell r="EH30">
            <v>2</v>
          </cell>
          <cell r="EI30">
            <v>9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1</v>
          </cell>
          <cell r="FD30">
            <v>2</v>
          </cell>
          <cell r="FE30">
            <v>1</v>
          </cell>
          <cell r="FF30">
            <v>3</v>
          </cell>
          <cell r="FG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</row>
        <row r="31">
          <cell r="B31" t="str">
            <v>Kab. Karang Asem</v>
          </cell>
          <cell r="C31" t="str">
            <v>Prov. Bali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26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7</v>
          </cell>
          <cell r="BP31">
            <v>0</v>
          </cell>
          <cell r="BQ31">
            <v>2</v>
          </cell>
          <cell r="BR31">
            <v>17</v>
          </cell>
          <cell r="BS31">
            <v>77</v>
          </cell>
          <cell r="BT31">
            <v>2</v>
          </cell>
          <cell r="BU31">
            <v>4</v>
          </cell>
          <cell r="BV31">
            <v>74</v>
          </cell>
          <cell r="BW31">
            <v>179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1</v>
          </cell>
          <cell r="EB31">
            <v>0</v>
          </cell>
          <cell r="EC31">
            <v>2</v>
          </cell>
          <cell r="ED31">
            <v>6</v>
          </cell>
          <cell r="EE31">
            <v>12</v>
          </cell>
          <cell r="EF31">
            <v>0</v>
          </cell>
          <cell r="EG31">
            <v>0</v>
          </cell>
          <cell r="EH31">
            <v>5</v>
          </cell>
          <cell r="EI31">
            <v>17</v>
          </cell>
          <cell r="EJ31">
            <v>1</v>
          </cell>
          <cell r="EK31">
            <v>0</v>
          </cell>
          <cell r="EL31">
            <v>0</v>
          </cell>
          <cell r="EM31">
            <v>0</v>
          </cell>
          <cell r="EN31">
            <v>1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1</v>
          </cell>
          <cell r="EW31">
            <v>0</v>
          </cell>
          <cell r="EX31">
            <v>0</v>
          </cell>
          <cell r="EY31">
            <v>1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1</v>
          </cell>
          <cell r="FF31">
            <v>0</v>
          </cell>
          <cell r="FG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</row>
        <row r="32">
          <cell r="B32" t="str">
            <v>Kab. Klungkung</v>
          </cell>
          <cell r="C32" t="str">
            <v>Prov. Bali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20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9</v>
          </cell>
          <cell r="BP32">
            <v>0</v>
          </cell>
          <cell r="BQ32">
            <v>0</v>
          </cell>
          <cell r="BR32">
            <v>2</v>
          </cell>
          <cell r="BS32">
            <v>26</v>
          </cell>
          <cell r="BT32">
            <v>1</v>
          </cell>
          <cell r="BU32">
            <v>0</v>
          </cell>
          <cell r="BV32">
            <v>28</v>
          </cell>
          <cell r="BW32">
            <v>78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  <cell r="CP32"/>
          <cell r="CQ32"/>
          <cell r="CR32"/>
          <cell r="CS32"/>
          <cell r="CT32"/>
          <cell r="CU32"/>
          <cell r="EB32">
            <v>0</v>
          </cell>
          <cell r="EC32">
            <v>1</v>
          </cell>
          <cell r="ED32">
            <v>2</v>
          </cell>
          <cell r="EE32">
            <v>8</v>
          </cell>
          <cell r="EF32">
            <v>0</v>
          </cell>
          <cell r="EG32">
            <v>0</v>
          </cell>
          <cell r="EH32">
            <v>4</v>
          </cell>
          <cell r="EI32">
            <v>7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1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</row>
        <row r="33">
          <cell r="B33" t="str">
            <v>Kab. Tabanan</v>
          </cell>
          <cell r="C33" t="str">
            <v>Prov. Bali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4</v>
          </cell>
          <cell r="X33">
            <v>0</v>
          </cell>
          <cell r="Y33">
            <v>0</v>
          </cell>
          <cell r="Z33">
            <v>0</v>
          </cell>
          <cell r="AA33">
            <v>50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3</v>
          </cell>
          <cell r="BP33">
            <v>1</v>
          </cell>
          <cell r="BQ33">
            <v>2</v>
          </cell>
          <cell r="BR33">
            <v>33</v>
          </cell>
          <cell r="BS33">
            <v>70</v>
          </cell>
          <cell r="BT33">
            <v>3</v>
          </cell>
          <cell r="BU33">
            <v>1</v>
          </cell>
          <cell r="BV33">
            <v>89</v>
          </cell>
          <cell r="BW33">
            <v>112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1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1</v>
          </cell>
          <cell r="CS33">
            <v>2</v>
          </cell>
          <cell r="CT33">
            <v>1</v>
          </cell>
          <cell r="CU33">
            <v>2</v>
          </cell>
          <cell r="EB33">
            <v>0</v>
          </cell>
          <cell r="EC33">
            <v>0</v>
          </cell>
          <cell r="ED33">
            <v>5</v>
          </cell>
          <cell r="EE33">
            <v>10</v>
          </cell>
          <cell r="EF33">
            <v>0</v>
          </cell>
          <cell r="EG33">
            <v>0</v>
          </cell>
          <cell r="EH33">
            <v>8</v>
          </cell>
          <cell r="EI33">
            <v>15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1</v>
          </cell>
          <cell r="FE33">
            <v>0</v>
          </cell>
          <cell r="FF33">
            <v>1</v>
          </cell>
          <cell r="FG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</row>
        <row r="34">
          <cell r="B34" t="str">
            <v>Kota Denpasar</v>
          </cell>
          <cell r="C34" t="str">
            <v>Prov. Bali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1</v>
          </cell>
          <cell r="X34">
            <v>0</v>
          </cell>
          <cell r="Y34">
            <v>0</v>
          </cell>
          <cell r="Z34">
            <v>0</v>
          </cell>
          <cell r="AA34">
            <v>12</v>
          </cell>
          <cell r="AB34">
            <v>0</v>
          </cell>
          <cell r="AC34">
            <v>0</v>
          </cell>
          <cell r="AD34">
            <v>0</v>
          </cell>
          <cell r="AE34">
            <v>2</v>
          </cell>
          <cell r="AF34">
            <v>0</v>
          </cell>
          <cell r="AG34">
            <v>0</v>
          </cell>
          <cell r="AH34">
            <v>0</v>
          </cell>
          <cell r="AI34">
            <v>53</v>
          </cell>
          <cell r="BP34">
            <v>0</v>
          </cell>
          <cell r="BQ34">
            <v>0</v>
          </cell>
          <cell r="BR34">
            <v>13</v>
          </cell>
          <cell r="BS34">
            <v>59</v>
          </cell>
          <cell r="BT34">
            <v>1</v>
          </cell>
          <cell r="BU34">
            <v>3</v>
          </cell>
          <cell r="BV34">
            <v>22</v>
          </cell>
          <cell r="BW34">
            <v>69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1</v>
          </cell>
          <cell r="CI34">
            <v>0</v>
          </cell>
          <cell r="CJ34">
            <v>0</v>
          </cell>
          <cell r="CK34">
            <v>0</v>
          </cell>
          <cell r="CL34">
            <v>1</v>
          </cell>
          <cell r="CM34">
            <v>0</v>
          </cell>
          <cell r="CN34">
            <v>1</v>
          </cell>
          <cell r="CO34">
            <v>2</v>
          </cell>
          <cell r="CP34">
            <v>1</v>
          </cell>
          <cell r="CQ34">
            <v>11</v>
          </cell>
          <cell r="CR34">
            <v>20</v>
          </cell>
          <cell r="CS34">
            <v>11</v>
          </cell>
          <cell r="CT34">
            <v>3</v>
          </cell>
          <cell r="CU34">
            <v>13</v>
          </cell>
          <cell r="EB34">
            <v>0</v>
          </cell>
          <cell r="EC34">
            <v>0</v>
          </cell>
          <cell r="ED34">
            <v>1</v>
          </cell>
          <cell r="EE34">
            <v>6</v>
          </cell>
          <cell r="EF34">
            <v>0</v>
          </cell>
          <cell r="EG34">
            <v>0</v>
          </cell>
          <cell r="EH34">
            <v>0</v>
          </cell>
          <cell r="EI34">
            <v>5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2</v>
          </cell>
          <cell r="EU34">
            <v>3</v>
          </cell>
          <cell r="EV34">
            <v>0</v>
          </cell>
          <cell r="EW34">
            <v>0</v>
          </cell>
          <cell r="EX34">
            <v>1</v>
          </cell>
          <cell r="EY34">
            <v>2</v>
          </cell>
          <cell r="EZ34">
            <v>1</v>
          </cell>
          <cell r="FA34">
            <v>2</v>
          </cell>
          <cell r="FB34">
            <v>0</v>
          </cell>
          <cell r="FC34">
            <v>5</v>
          </cell>
          <cell r="FD34">
            <v>14</v>
          </cell>
          <cell r="FE34">
            <v>7</v>
          </cell>
          <cell r="FF34">
            <v>8</v>
          </cell>
          <cell r="FG34">
            <v>9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</row>
        <row r="35">
          <cell r="B35" t="str">
            <v>Kab. Lebak</v>
          </cell>
          <cell r="C35" t="str">
            <v>Prov. Banten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17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5</v>
          </cell>
          <cell r="BP35">
            <v>0</v>
          </cell>
          <cell r="BQ35">
            <v>0</v>
          </cell>
          <cell r="BR35">
            <v>87</v>
          </cell>
          <cell r="BS35">
            <v>275</v>
          </cell>
          <cell r="BT35">
            <v>1</v>
          </cell>
          <cell r="BU35">
            <v>0</v>
          </cell>
          <cell r="BV35">
            <v>100</v>
          </cell>
          <cell r="BW35">
            <v>310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1</v>
          </cell>
          <cell r="CI35">
            <v>0</v>
          </cell>
          <cell r="CJ35">
            <v>0</v>
          </cell>
          <cell r="CK35">
            <v>0</v>
          </cell>
          <cell r="CL35">
            <v>1</v>
          </cell>
          <cell r="CM35">
            <v>0</v>
          </cell>
          <cell r="CN35">
            <v>0</v>
          </cell>
          <cell r="CO35">
            <v>1</v>
          </cell>
          <cell r="CP35">
            <v>0</v>
          </cell>
          <cell r="CQ35">
            <v>0</v>
          </cell>
          <cell r="CR35">
            <v>4</v>
          </cell>
          <cell r="CS35">
            <v>5</v>
          </cell>
          <cell r="CT35">
            <v>1</v>
          </cell>
          <cell r="CU35">
            <v>2</v>
          </cell>
          <cell r="EB35">
            <v>0</v>
          </cell>
          <cell r="EC35">
            <v>0</v>
          </cell>
          <cell r="ED35">
            <v>15</v>
          </cell>
          <cell r="EE35">
            <v>60</v>
          </cell>
          <cell r="EF35">
            <v>0</v>
          </cell>
          <cell r="EG35">
            <v>1</v>
          </cell>
          <cell r="EH35">
            <v>23</v>
          </cell>
          <cell r="EI35">
            <v>71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1</v>
          </cell>
          <cell r="ET35">
            <v>1</v>
          </cell>
          <cell r="EU35">
            <v>0</v>
          </cell>
          <cell r="EV35">
            <v>0</v>
          </cell>
          <cell r="EW35">
            <v>0</v>
          </cell>
          <cell r="EX35">
            <v>1</v>
          </cell>
          <cell r="EY35">
            <v>1</v>
          </cell>
          <cell r="EZ35">
            <v>3</v>
          </cell>
          <cell r="FA35">
            <v>3</v>
          </cell>
          <cell r="FB35">
            <v>0</v>
          </cell>
          <cell r="FC35">
            <v>3</v>
          </cell>
          <cell r="FD35">
            <v>14</v>
          </cell>
          <cell r="FE35">
            <v>6</v>
          </cell>
          <cell r="FF35">
            <v>0</v>
          </cell>
          <cell r="FG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</row>
        <row r="36">
          <cell r="B36" t="str">
            <v>Kab. Pandeglang</v>
          </cell>
          <cell r="C36" t="str">
            <v>Prov. Banten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15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5</v>
          </cell>
          <cell r="BP36">
            <v>1</v>
          </cell>
          <cell r="BQ36">
            <v>3</v>
          </cell>
          <cell r="BR36">
            <v>193</v>
          </cell>
          <cell r="BS36">
            <v>234</v>
          </cell>
          <cell r="BT36">
            <v>1</v>
          </cell>
          <cell r="BU36">
            <v>1</v>
          </cell>
          <cell r="BV36">
            <v>188</v>
          </cell>
          <cell r="BW36">
            <v>225</v>
          </cell>
          <cell r="BX36">
            <v>0</v>
          </cell>
          <cell r="BY36">
            <v>0</v>
          </cell>
          <cell r="BZ36">
            <v>0</v>
          </cell>
          <cell r="CA36">
            <v>1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2</v>
          </cell>
          <cell r="CO36">
            <v>0</v>
          </cell>
          <cell r="CP36">
            <v>0</v>
          </cell>
          <cell r="CQ36">
            <v>2</v>
          </cell>
          <cell r="CR36">
            <v>4</v>
          </cell>
          <cell r="CS36">
            <v>3</v>
          </cell>
          <cell r="CT36">
            <v>0</v>
          </cell>
          <cell r="CU36">
            <v>0</v>
          </cell>
          <cell r="EB36">
            <v>1</v>
          </cell>
          <cell r="EC36">
            <v>0</v>
          </cell>
          <cell r="ED36">
            <v>15</v>
          </cell>
          <cell r="EE36">
            <v>32</v>
          </cell>
          <cell r="EF36">
            <v>0</v>
          </cell>
          <cell r="EG36">
            <v>1</v>
          </cell>
          <cell r="EH36">
            <v>22</v>
          </cell>
          <cell r="EI36">
            <v>42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3</v>
          </cell>
          <cell r="FA36">
            <v>3</v>
          </cell>
          <cell r="FB36">
            <v>1</v>
          </cell>
          <cell r="FC36">
            <v>2</v>
          </cell>
          <cell r="FD36">
            <v>19</v>
          </cell>
          <cell r="FE36">
            <v>6</v>
          </cell>
          <cell r="FF36">
            <v>1</v>
          </cell>
          <cell r="FG36">
            <v>1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</row>
        <row r="37">
          <cell r="B37" t="str">
            <v>Kab. Serang</v>
          </cell>
          <cell r="C37" t="str">
            <v>Prov. Banten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18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3</v>
          </cell>
          <cell r="BP37">
            <v>1</v>
          </cell>
          <cell r="BQ37">
            <v>2</v>
          </cell>
          <cell r="BR37">
            <v>72</v>
          </cell>
          <cell r="BS37">
            <v>201</v>
          </cell>
          <cell r="BT37">
            <v>4</v>
          </cell>
          <cell r="BU37">
            <v>0</v>
          </cell>
          <cell r="BV37">
            <v>123</v>
          </cell>
          <cell r="BW37">
            <v>297</v>
          </cell>
          <cell r="BX37">
            <v>1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1</v>
          </cell>
          <cell r="CO37">
            <v>2</v>
          </cell>
          <cell r="CP37">
            <v>2</v>
          </cell>
          <cell r="CQ37">
            <v>5</v>
          </cell>
          <cell r="CR37">
            <v>9</v>
          </cell>
          <cell r="CS37">
            <v>5</v>
          </cell>
          <cell r="CT37">
            <v>0</v>
          </cell>
          <cell r="CU37">
            <v>2</v>
          </cell>
          <cell r="EB37">
            <v>3</v>
          </cell>
          <cell r="EC37">
            <v>1</v>
          </cell>
          <cell r="ED37">
            <v>5</v>
          </cell>
          <cell r="EE37">
            <v>36</v>
          </cell>
          <cell r="EF37">
            <v>0</v>
          </cell>
          <cell r="EG37">
            <v>0</v>
          </cell>
          <cell r="EH37">
            <v>12</v>
          </cell>
          <cell r="EI37">
            <v>33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1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1</v>
          </cell>
          <cell r="EV37">
            <v>0</v>
          </cell>
          <cell r="EW37">
            <v>0</v>
          </cell>
          <cell r="EX37">
            <v>0</v>
          </cell>
          <cell r="EY37">
            <v>1</v>
          </cell>
          <cell r="EZ37">
            <v>6</v>
          </cell>
          <cell r="FA37">
            <v>7</v>
          </cell>
          <cell r="FB37">
            <v>4</v>
          </cell>
          <cell r="FC37">
            <v>10</v>
          </cell>
          <cell r="FD37">
            <v>25</v>
          </cell>
          <cell r="FE37">
            <v>31</v>
          </cell>
          <cell r="FF37">
            <v>6</v>
          </cell>
          <cell r="FG37">
            <v>12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</row>
        <row r="38">
          <cell r="B38" t="str">
            <v>Kab. Tangerang</v>
          </cell>
          <cell r="C38" t="str">
            <v>Prov. Banten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10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9</v>
          </cell>
          <cell r="BP38">
            <v>1</v>
          </cell>
          <cell r="BQ38">
            <v>3</v>
          </cell>
          <cell r="BR38">
            <v>87</v>
          </cell>
          <cell r="BS38">
            <v>244</v>
          </cell>
          <cell r="BT38">
            <v>0</v>
          </cell>
          <cell r="BU38">
            <v>2</v>
          </cell>
          <cell r="BV38">
            <v>113</v>
          </cell>
          <cell r="BW38">
            <v>303</v>
          </cell>
          <cell r="BX38">
            <v>1</v>
          </cell>
          <cell r="BY38">
            <v>0</v>
          </cell>
          <cell r="BZ38">
            <v>0</v>
          </cell>
          <cell r="CA38">
            <v>1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1</v>
          </cell>
          <cell r="CI38">
            <v>2</v>
          </cell>
          <cell r="CJ38">
            <v>0</v>
          </cell>
          <cell r="CK38">
            <v>0</v>
          </cell>
          <cell r="CL38">
            <v>1</v>
          </cell>
          <cell r="CM38">
            <v>2</v>
          </cell>
          <cell r="CN38">
            <v>15</v>
          </cell>
          <cell r="CO38">
            <v>16</v>
          </cell>
          <cell r="CP38">
            <v>11</v>
          </cell>
          <cell r="CQ38">
            <v>16</v>
          </cell>
          <cell r="CR38">
            <v>75</v>
          </cell>
          <cell r="CS38">
            <v>44</v>
          </cell>
          <cell r="CT38">
            <v>21</v>
          </cell>
          <cell r="CU38">
            <v>40</v>
          </cell>
          <cell r="EB38">
            <v>0</v>
          </cell>
          <cell r="EC38">
            <v>2</v>
          </cell>
          <cell r="ED38">
            <v>4</v>
          </cell>
          <cell r="EE38">
            <v>34</v>
          </cell>
          <cell r="EF38">
            <v>0</v>
          </cell>
          <cell r="EG38">
            <v>0</v>
          </cell>
          <cell r="EH38">
            <v>7</v>
          </cell>
          <cell r="EI38">
            <v>37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1</v>
          </cell>
          <cell r="EU38">
            <v>5</v>
          </cell>
          <cell r="EV38">
            <v>0</v>
          </cell>
          <cell r="EW38">
            <v>0</v>
          </cell>
          <cell r="EX38">
            <v>2</v>
          </cell>
          <cell r="EY38">
            <v>2</v>
          </cell>
          <cell r="EZ38">
            <v>19</v>
          </cell>
          <cell r="FA38">
            <v>16</v>
          </cell>
          <cell r="FB38">
            <v>10</v>
          </cell>
          <cell r="FC38">
            <v>26</v>
          </cell>
          <cell r="FD38">
            <v>96</v>
          </cell>
          <cell r="FE38">
            <v>62</v>
          </cell>
          <cell r="FF38">
            <v>27</v>
          </cell>
          <cell r="FG38">
            <v>54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</row>
        <row r="39">
          <cell r="B39" t="str">
            <v>Kota Cilegon</v>
          </cell>
          <cell r="C39" t="str">
            <v>Prov. Banten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22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3</v>
          </cell>
          <cell r="BP39">
            <v>0</v>
          </cell>
          <cell r="BQ39">
            <v>1</v>
          </cell>
          <cell r="BR39">
            <v>30</v>
          </cell>
          <cell r="BS39">
            <v>42</v>
          </cell>
          <cell r="BT39">
            <v>0</v>
          </cell>
          <cell r="BU39">
            <v>1</v>
          </cell>
          <cell r="BV39">
            <v>28</v>
          </cell>
          <cell r="BW39">
            <v>48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1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2</v>
          </cell>
          <cell r="CN39">
            <v>2</v>
          </cell>
          <cell r="CO39">
            <v>1</v>
          </cell>
          <cell r="CP39">
            <v>0</v>
          </cell>
          <cell r="CQ39">
            <v>3</v>
          </cell>
          <cell r="CR39">
            <v>5</v>
          </cell>
          <cell r="CS39">
            <v>7</v>
          </cell>
          <cell r="CT39">
            <v>5</v>
          </cell>
          <cell r="CU39">
            <v>5</v>
          </cell>
          <cell r="EB39">
            <v>0</v>
          </cell>
          <cell r="EC39">
            <v>0</v>
          </cell>
          <cell r="ED39">
            <v>4</v>
          </cell>
          <cell r="EE39">
            <v>3</v>
          </cell>
          <cell r="EF39">
            <v>0</v>
          </cell>
          <cell r="EG39">
            <v>0</v>
          </cell>
          <cell r="EH39">
            <v>3</v>
          </cell>
          <cell r="EI39">
            <v>1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1</v>
          </cell>
          <cell r="EO39">
            <v>0</v>
          </cell>
          <cell r="EP39">
            <v>0</v>
          </cell>
          <cell r="EQ39">
            <v>0</v>
          </cell>
          <cell r="ER39">
            <v>1</v>
          </cell>
          <cell r="ES39">
            <v>0</v>
          </cell>
          <cell r="ET39">
            <v>1</v>
          </cell>
          <cell r="EU39">
            <v>5</v>
          </cell>
          <cell r="EV39">
            <v>0</v>
          </cell>
          <cell r="EW39">
            <v>0</v>
          </cell>
          <cell r="EX39">
            <v>5</v>
          </cell>
          <cell r="EY39">
            <v>2</v>
          </cell>
          <cell r="EZ39">
            <v>2</v>
          </cell>
          <cell r="FA39">
            <v>0</v>
          </cell>
          <cell r="FB39">
            <v>0</v>
          </cell>
          <cell r="FC39">
            <v>3</v>
          </cell>
          <cell r="FD39">
            <v>5</v>
          </cell>
          <cell r="FE39">
            <v>3</v>
          </cell>
          <cell r="FF39">
            <v>2</v>
          </cell>
          <cell r="FG39">
            <v>1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</row>
        <row r="40">
          <cell r="B40" t="str">
            <v>Kota Serang</v>
          </cell>
          <cell r="C40" t="str">
            <v>Prov. Banten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13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5</v>
          </cell>
          <cell r="BP40">
            <v>0</v>
          </cell>
          <cell r="BQ40">
            <v>0</v>
          </cell>
          <cell r="BR40">
            <v>31</v>
          </cell>
          <cell r="BS40">
            <v>66</v>
          </cell>
          <cell r="BT40">
            <v>0</v>
          </cell>
          <cell r="BU40">
            <v>0</v>
          </cell>
          <cell r="BV40">
            <v>37</v>
          </cell>
          <cell r="BW40">
            <v>89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1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2</v>
          </cell>
          <cell r="CO40">
            <v>3</v>
          </cell>
          <cell r="CP40">
            <v>0</v>
          </cell>
          <cell r="CQ40">
            <v>4</v>
          </cell>
          <cell r="CR40">
            <v>11</v>
          </cell>
          <cell r="CS40">
            <v>2</v>
          </cell>
          <cell r="CT40">
            <v>1</v>
          </cell>
          <cell r="CU40">
            <v>6</v>
          </cell>
          <cell r="EB40">
            <v>0</v>
          </cell>
          <cell r="EC40">
            <v>0</v>
          </cell>
          <cell r="ED40">
            <v>2</v>
          </cell>
          <cell r="EE40">
            <v>11</v>
          </cell>
          <cell r="EF40">
            <v>0</v>
          </cell>
          <cell r="EG40">
            <v>0</v>
          </cell>
          <cell r="EH40">
            <v>10</v>
          </cell>
          <cell r="EI40">
            <v>5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1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1</v>
          </cell>
          <cell r="EV40">
            <v>0</v>
          </cell>
          <cell r="EW40">
            <v>0</v>
          </cell>
          <cell r="EX40">
            <v>0</v>
          </cell>
          <cell r="EY40">
            <v>1</v>
          </cell>
          <cell r="EZ40">
            <v>3</v>
          </cell>
          <cell r="FA40">
            <v>4</v>
          </cell>
          <cell r="FB40">
            <v>3</v>
          </cell>
          <cell r="FC40">
            <v>5</v>
          </cell>
          <cell r="FD40">
            <v>15</v>
          </cell>
          <cell r="FE40">
            <v>10</v>
          </cell>
          <cell r="FF40">
            <v>5</v>
          </cell>
          <cell r="FG40">
            <v>2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</row>
        <row r="41">
          <cell r="B41" t="str">
            <v>Kota Tangerang</v>
          </cell>
          <cell r="C41" t="str">
            <v>Prov. Banten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16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34</v>
          </cell>
          <cell r="BP41">
            <v>0</v>
          </cell>
          <cell r="BQ41">
            <v>2</v>
          </cell>
          <cell r="BR41">
            <v>35</v>
          </cell>
          <cell r="BS41">
            <v>127</v>
          </cell>
          <cell r="BT41">
            <v>1</v>
          </cell>
          <cell r="BU41">
            <v>1</v>
          </cell>
          <cell r="BV41">
            <v>37</v>
          </cell>
          <cell r="BW41">
            <v>135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1</v>
          </cell>
          <cell r="CI41">
            <v>3</v>
          </cell>
          <cell r="CJ41">
            <v>0</v>
          </cell>
          <cell r="CK41">
            <v>0</v>
          </cell>
          <cell r="CL41">
            <v>0</v>
          </cell>
          <cell r="CM41">
            <v>8</v>
          </cell>
          <cell r="CN41">
            <v>5</v>
          </cell>
          <cell r="CO41">
            <v>10</v>
          </cell>
          <cell r="CP41">
            <v>8</v>
          </cell>
          <cell r="CQ41">
            <v>14</v>
          </cell>
          <cell r="CR41">
            <v>18</v>
          </cell>
          <cell r="CS41">
            <v>16</v>
          </cell>
          <cell r="CT41">
            <v>25</v>
          </cell>
          <cell r="CU41">
            <v>31</v>
          </cell>
          <cell r="EB41">
            <v>0</v>
          </cell>
          <cell r="EC41">
            <v>0</v>
          </cell>
          <cell r="ED41">
            <v>6</v>
          </cell>
          <cell r="EE41">
            <v>11</v>
          </cell>
          <cell r="EF41">
            <v>0</v>
          </cell>
          <cell r="EG41">
            <v>3</v>
          </cell>
          <cell r="EH41">
            <v>2</v>
          </cell>
          <cell r="EI41">
            <v>10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1</v>
          </cell>
          <cell r="ES41">
            <v>0</v>
          </cell>
          <cell r="ET41">
            <v>3</v>
          </cell>
          <cell r="EU41">
            <v>1</v>
          </cell>
          <cell r="EV41">
            <v>1</v>
          </cell>
          <cell r="EW41">
            <v>1</v>
          </cell>
          <cell r="EX41">
            <v>5</v>
          </cell>
          <cell r="EY41">
            <v>4</v>
          </cell>
          <cell r="EZ41">
            <v>8</v>
          </cell>
          <cell r="FA41">
            <v>7</v>
          </cell>
          <cell r="FB41">
            <v>8</v>
          </cell>
          <cell r="FC41">
            <v>12</v>
          </cell>
          <cell r="FD41">
            <v>28</v>
          </cell>
          <cell r="FE41">
            <v>22</v>
          </cell>
          <cell r="FF41">
            <v>30</v>
          </cell>
          <cell r="FG41">
            <v>36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</row>
        <row r="42">
          <cell r="B42" t="str">
            <v>Kota Tangerang Selatan</v>
          </cell>
          <cell r="C42" t="str">
            <v>Prov. Banten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4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0</v>
          </cell>
          <cell r="AG42">
            <v>0</v>
          </cell>
          <cell r="AH42">
            <v>0</v>
          </cell>
          <cell r="AI42">
            <v>34</v>
          </cell>
          <cell r="BP42">
            <v>1</v>
          </cell>
          <cell r="BQ42">
            <v>2</v>
          </cell>
          <cell r="BR42">
            <v>10</v>
          </cell>
          <cell r="BS42">
            <v>36</v>
          </cell>
          <cell r="BT42">
            <v>0</v>
          </cell>
          <cell r="BU42">
            <v>2</v>
          </cell>
          <cell r="BV42">
            <v>29</v>
          </cell>
          <cell r="BW42">
            <v>72</v>
          </cell>
          <cell r="BX42">
            <v>1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3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</v>
          </cell>
          <cell r="CM42">
            <v>1</v>
          </cell>
          <cell r="CN42">
            <v>7</v>
          </cell>
          <cell r="CO42">
            <v>8</v>
          </cell>
          <cell r="CP42">
            <v>8</v>
          </cell>
          <cell r="CQ42">
            <v>16</v>
          </cell>
          <cell r="CR42">
            <v>33</v>
          </cell>
          <cell r="CS42">
            <v>33</v>
          </cell>
          <cell r="CT42">
            <v>19</v>
          </cell>
          <cell r="CU42">
            <v>35</v>
          </cell>
          <cell r="EB42">
            <v>1</v>
          </cell>
          <cell r="EC42">
            <v>0</v>
          </cell>
          <cell r="ED42">
            <v>5</v>
          </cell>
          <cell r="EE42">
            <v>5</v>
          </cell>
          <cell r="EF42">
            <v>0</v>
          </cell>
          <cell r="EG42">
            <v>0</v>
          </cell>
          <cell r="EH42">
            <v>1</v>
          </cell>
          <cell r="EI42">
            <v>10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2</v>
          </cell>
          <cell r="ET42">
            <v>0</v>
          </cell>
          <cell r="EU42">
            <v>3</v>
          </cell>
          <cell r="EV42">
            <v>1</v>
          </cell>
          <cell r="EW42">
            <v>3</v>
          </cell>
          <cell r="EX42">
            <v>1</v>
          </cell>
          <cell r="EY42">
            <v>2</v>
          </cell>
          <cell r="EZ42">
            <v>9</v>
          </cell>
          <cell r="FA42">
            <v>12</v>
          </cell>
          <cell r="FB42">
            <v>7</v>
          </cell>
          <cell r="FC42">
            <v>20</v>
          </cell>
          <cell r="FD42">
            <v>42</v>
          </cell>
          <cell r="FE42">
            <v>29</v>
          </cell>
          <cell r="FF42">
            <v>13</v>
          </cell>
          <cell r="FG42">
            <v>25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</row>
        <row r="43">
          <cell r="B43" t="str">
            <v>Kab. Bengkulu Selatan</v>
          </cell>
          <cell r="C43" t="str">
            <v>Prov. Bengkulu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10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5</v>
          </cell>
          <cell r="BP43">
            <v>0</v>
          </cell>
          <cell r="BQ43">
            <v>1</v>
          </cell>
          <cell r="BR43">
            <v>8</v>
          </cell>
          <cell r="BS43">
            <v>16</v>
          </cell>
          <cell r="BT43">
            <v>0</v>
          </cell>
          <cell r="BU43">
            <v>1</v>
          </cell>
          <cell r="BV43">
            <v>27</v>
          </cell>
          <cell r="BW43">
            <v>62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2</v>
          </cell>
          <cell r="CS43">
            <v>1</v>
          </cell>
          <cell r="CT43">
            <v>1</v>
          </cell>
          <cell r="CU43">
            <v>0</v>
          </cell>
          <cell r="EB43">
            <v>0</v>
          </cell>
          <cell r="EC43">
            <v>0</v>
          </cell>
          <cell r="ED43">
            <v>1</v>
          </cell>
          <cell r="EE43">
            <v>8</v>
          </cell>
          <cell r="EF43">
            <v>0</v>
          </cell>
          <cell r="EG43">
            <v>0</v>
          </cell>
          <cell r="EH43">
            <v>3</v>
          </cell>
          <cell r="EI43">
            <v>18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2</v>
          </cell>
          <cell r="FE43">
            <v>0</v>
          </cell>
          <cell r="FF43">
            <v>0</v>
          </cell>
          <cell r="FG43">
            <v>1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</row>
        <row r="44">
          <cell r="B44" t="str">
            <v>Kab. Bengkulu Tengah</v>
          </cell>
          <cell r="C44" t="str">
            <v>Prov. Bengkulu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2</v>
          </cell>
          <cell r="X44">
            <v>0</v>
          </cell>
          <cell r="Y44">
            <v>0</v>
          </cell>
          <cell r="Z44">
            <v>0</v>
          </cell>
          <cell r="AA44">
            <v>6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BP44">
            <v>0</v>
          </cell>
          <cell r="BQ44">
            <v>0</v>
          </cell>
          <cell r="BR44">
            <v>12</v>
          </cell>
          <cell r="BS44">
            <v>24</v>
          </cell>
          <cell r="BT44">
            <v>1</v>
          </cell>
          <cell r="BU44">
            <v>0</v>
          </cell>
          <cell r="BV44">
            <v>29</v>
          </cell>
          <cell r="BW44">
            <v>26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1</v>
          </cell>
          <cell r="CS44">
            <v>0</v>
          </cell>
          <cell r="CT44">
            <v>0</v>
          </cell>
          <cell r="CU44">
            <v>0</v>
          </cell>
          <cell r="EB44">
            <v>0</v>
          </cell>
          <cell r="EC44">
            <v>0</v>
          </cell>
          <cell r="ED44">
            <v>1</v>
          </cell>
          <cell r="EE44">
            <v>6</v>
          </cell>
          <cell r="EF44">
            <v>2</v>
          </cell>
          <cell r="EG44">
            <v>2</v>
          </cell>
          <cell r="EH44">
            <v>7</v>
          </cell>
          <cell r="EI44">
            <v>14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/>
          <cell r="ES44"/>
          <cell r="ET44"/>
          <cell r="EU44"/>
          <cell r="EV44"/>
          <cell r="EW44"/>
          <cell r="EX44"/>
          <cell r="EY44"/>
          <cell r="EZ44"/>
          <cell r="FA44"/>
          <cell r="FB44"/>
          <cell r="FC44"/>
          <cell r="FD44"/>
          <cell r="FE44"/>
          <cell r="FF44"/>
          <cell r="FG44"/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</row>
        <row r="45">
          <cell r="B45" t="str">
            <v>Kab. Bengkulu Utara</v>
          </cell>
          <cell r="C45" t="str">
            <v>Prov. Bengkulu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11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5</v>
          </cell>
          <cell r="BP45">
            <v>2</v>
          </cell>
          <cell r="BQ45">
            <v>1</v>
          </cell>
          <cell r="BR45">
            <v>27</v>
          </cell>
          <cell r="BS45">
            <v>41</v>
          </cell>
          <cell r="BT45">
            <v>9</v>
          </cell>
          <cell r="BU45">
            <v>1</v>
          </cell>
          <cell r="BV45">
            <v>71</v>
          </cell>
          <cell r="BW45">
            <v>75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1</v>
          </cell>
          <cell r="CJ45">
            <v>0</v>
          </cell>
          <cell r="CK45">
            <v>0</v>
          </cell>
          <cell r="CL45">
            <v>0</v>
          </cell>
          <cell r="CM45">
            <v>1</v>
          </cell>
          <cell r="CN45">
            <v>0</v>
          </cell>
          <cell r="CO45">
            <v>1</v>
          </cell>
          <cell r="CP45">
            <v>0</v>
          </cell>
          <cell r="CQ45">
            <v>0</v>
          </cell>
          <cell r="CR45">
            <v>3</v>
          </cell>
          <cell r="CS45">
            <v>1</v>
          </cell>
          <cell r="CT45">
            <v>1</v>
          </cell>
          <cell r="CU45">
            <v>1</v>
          </cell>
          <cell r="EB45">
            <v>0</v>
          </cell>
          <cell r="EC45">
            <v>1</v>
          </cell>
          <cell r="ED45">
            <v>12</v>
          </cell>
          <cell r="EE45">
            <v>17</v>
          </cell>
          <cell r="EF45">
            <v>2</v>
          </cell>
          <cell r="EG45">
            <v>0</v>
          </cell>
          <cell r="EH45">
            <v>20</v>
          </cell>
          <cell r="EI45">
            <v>16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1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1</v>
          </cell>
          <cell r="FE45">
            <v>0</v>
          </cell>
          <cell r="FF45">
            <v>1</v>
          </cell>
          <cell r="FG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</row>
        <row r="46">
          <cell r="B46" t="str">
            <v>Kab. Kaur</v>
          </cell>
          <cell r="C46" t="str">
            <v>Prov. Bengkulu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1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2</v>
          </cell>
          <cell r="BP46">
            <v>3</v>
          </cell>
          <cell r="BQ46">
            <v>3</v>
          </cell>
          <cell r="BR46">
            <v>24</v>
          </cell>
          <cell r="BS46">
            <v>17</v>
          </cell>
          <cell r="BT46">
            <v>8</v>
          </cell>
          <cell r="BU46">
            <v>4</v>
          </cell>
          <cell r="BV46">
            <v>28</v>
          </cell>
          <cell r="BW46">
            <v>42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1</v>
          </cell>
          <cell r="CO46">
            <v>0</v>
          </cell>
          <cell r="CP46">
            <v>0</v>
          </cell>
          <cell r="CQ46">
            <v>0</v>
          </cell>
          <cell r="CR46">
            <v>3</v>
          </cell>
          <cell r="CS46">
            <v>1</v>
          </cell>
          <cell r="CT46">
            <v>0</v>
          </cell>
          <cell r="CU46">
            <v>0</v>
          </cell>
          <cell r="EB46">
            <v>1</v>
          </cell>
          <cell r="EC46">
            <v>0</v>
          </cell>
          <cell r="ED46">
            <v>6</v>
          </cell>
          <cell r="EE46">
            <v>2</v>
          </cell>
          <cell r="EF46">
            <v>4</v>
          </cell>
          <cell r="EG46">
            <v>3</v>
          </cell>
          <cell r="EH46">
            <v>12</v>
          </cell>
          <cell r="EI46">
            <v>8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2</v>
          </cell>
          <cell r="FE46">
            <v>0</v>
          </cell>
          <cell r="FF46">
            <v>0</v>
          </cell>
          <cell r="FG46">
            <v>1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</row>
        <row r="47">
          <cell r="B47" t="str">
            <v>Kab. Kepahiang</v>
          </cell>
          <cell r="C47" t="str">
            <v>Prov. Bengkulu</v>
          </cell>
          <cell r="D47">
            <v>0</v>
          </cell>
          <cell r="E47">
            <v>0</v>
          </cell>
          <cell r="F47">
            <v>0</v>
          </cell>
          <cell r="G47">
            <v>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7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BP47">
            <v>2</v>
          </cell>
          <cell r="BQ47">
            <v>0</v>
          </cell>
          <cell r="BR47">
            <v>24</v>
          </cell>
          <cell r="BS47">
            <v>8</v>
          </cell>
          <cell r="BT47">
            <v>4</v>
          </cell>
          <cell r="BU47">
            <v>1</v>
          </cell>
          <cell r="BV47">
            <v>41</v>
          </cell>
          <cell r="BW47">
            <v>13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1</v>
          </cell>
          <cell r="CO47">
            <v>0</v>
          </cell>
          <cell r="CP47">
            <v>0</v>
          </cell>
          <cell r="CQ47">
            <v>0</v>
          </cell>
          <cell r="CR47">
            <v>4</v>
          </cell>
          <cell r="CS47">
            <v>0</v>
          </cell>
          <cell r="CT47">
            <v>1</v>
          </cell>
          <cell r="CU47">
            <v>0</v>
          </cell>
          <cell r="EB47">
            <v>1</v>
          </cell>
          <cell r="EC47">
            <v>0</v>
          </cell>
          <cell r="ED47">
            <v>1</v>
          </cell>
          <cell r="EE47">
            <v>6</v>
          </cell>
          <cell r="EF47">
            <v>1</v>
          </cell>
          <cell r="EG47">
            <v>1</v>
          </cell>
          <cell r="EH47">
            <v>5</v>
          </cell>
          <cell r="EI47">
            <v>11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1</v>
          </cell>
          <cell r="FE47">
            <v>0</v>
          </cell>
          <cell r="FF47">
            <v>1</v>
          </cell>
          <cell r="FG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</row>
        <row r="48">
          <cell r="B48" t="str">
            <v>Kab. Lebong</v>
          </cell>
          <cell r="C48" t="str">
            <v>Prov. Bengkulu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2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BP48">
            <v>3</v>
          </cell>
          <cell r="BQ48">
            <v>3</v>
          </cell>
          <cell r="BR48">
            <v>17</v>
          </cell>
          <cell r="BS48">
            <v>16</v>
          </cell>
          <cell r="BT48">
            <v>2</v>
          </cell>
          <cell r="BU48">
            <v>1</v>
          </cell>
          <cell r="BV48">
            <v>27</v>
          </cell>
          <cell r="BW48">
            <v>19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1</v>
          </cell>
          <cell r="CN48">
            <v>1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1</v>
          </cell>
          <cell r="CT48">
            <v>0</v>
          </cell>
          <cell r="CU48">
            <v>0</v>
          </cell>
          <cell r="EB48">
            <v>2</v>
          </cell>
          <cell r="EC48">
            <v>0</v>
          </cell>
          <cell r="ED48">
            <v>3</v>
          </cell>
          <cell r="EE48">
            <v>7</v>
          </cell>
          <cell r="EF48">
            <v>4</v>
          </cell>
          <cell r="EG48">
            <v>0</v>
          </cell>
          <cell r="EH48">
            <v>2</v>
          </cell>
          <cell r="EI48">
            <v>5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1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</row>
        <row r="49">
          <cell r="B49" t="str">
            <v>Kab. Muko-muko</v>
          </cell>
          <cell r="C49" t="str">
            <v>Prov. Bengkulu</v>
          </cell>
          <cell r="D49">
            <v>0</v>
          </cell>
          <cell r="E49">
            <v>0</v>
          </cell>
          <cell r="F49">
            <v>0</v>
          </cell>
          <cell r="G49">
            <v>1</v>
          </cell>
          <cell r="H49">
            <v>0</v>
          </cell>
          <cell r="I49">
            <v>0</v>
          </cell>
          <cell r="J49">
            <v>0</v>
          </cell>
          <cell r="K49">
            <v>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1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15</v>
          </cell>
          <cell r="AB49">
            <v>0</v>
          </cell>
          <cell r="AC49">
            <v>0</v>
          </cell>
          <cell r="AD49">
            <v>0</v>
          </cell>
          <cell r="AE49">
            <v>1</v>
          </cell>
          <cell r="AF49">
            <v>0</v>
          </cell>
          <cell r="AG49">
            <v>0</v>
          </cell>
          <cell r="AH49">
            <v>0</v>
          </cell>
          <cell r="AI49">
            <v>14</v>
          </cell>
          <cell r="BP49">
            <v>1</v>
          </cell>
          <cell r="BQ49">
            <v>0</v>
          </cell>
          <cell r="BR49">
            <v>11</v>
          </cell>
          <cell r="BS49">
            <v>19</v>
          </cell>
          <cell r="BT49">
            <v>1</v>
          </cell>
          <cell r="BU49">
            <v>1</v>
          </cell>
          <cell r="BV49">
            <v>45</v>
          </cell>
          <cell r="BW49">
            <v>47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1</v>
          </cell>
          <cell r="CO49">
            <v>0</v>
          </cell>
          <cell r="CP49">
            <v>0</v>
          </cell>
          <cell r="CQ49">
            <v>0</v>
          </cell>
          <cell r="CR49">
            <v>4</v>
          </cell>
          <cell r="CS49">
            <v>1</v>
          </cell>
          <cell r="CT49">
            <v>0</v>
          </cell>
          <cell r="CU49">
            <v>0</v>
          </cell>
          <cell r="EB49">
            <v>1</v>
          </cell>
          <cell r="EC49">
            <v>0</v>
          </cell>
          <cell r="ED49">
            <v>5</v>
          </cell>
          <cell r="EE49">
            <v>11</v>
          </cell>
          <cell r="EF49">
            <v>6</v>
          </cell>
          <cell r="EG49">
            <v>2</v>
          </cell>
          <cell r="EH49">
            <v>12</v>
          </cell>
          <cell r="EI49">
            <v>9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1</v>
          </cell>
          <cell r="FA49">
            <v>0</v>
          </cell>
          <cell r="FB49">
            <v>0</v>
          </cell>
          <cell r="FC49">
            <v>0</v>
          </cell>
          <cell r="FD49">
            <v>1</v>
          </cell>
          <cell r="FE49">
            <v>1</v>
          </cell>
          <cell r="FF49">
            <v>0</v>
          </cell>
          <cell r="FG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</row>
        <row r="50">
          <cell r="B50" t="str">
            <v>Kab. Rejang Lebong</v>
          </cell>
          <cell r="C50" t="str">
            <v>Prov. Bengkulu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3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BP50">
            <v>1</v>
          </cell>
          <cell r="BQ50">
            <v>2</v>
          </cell>
          <cell r="BR50">
            <v>32</v>
          </cell>
          <cell r="BS50">
            <v>25</v>
          </cell>
          <cell r="BT50">
            <v>5</v>
          </cell>
          <cell r="BU50">
            <v>0</v>
          </cell>
          <cell r="BV50">
            <v>65</v>
          </cell>
          <cell r="BW50">
            <v>40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4</v>
          </cell>
          <cell r="CO50">
            <v>0</v>
          </cell>
          <cell r="CP50">
            <v>0</v>
          </cell>
          <cell r="CQ50">
            <v>0</v>
          </cell>
          <cell r="CR50">
            <v>7</v>
          </cell>
          <cell r="CS50">
            <v>1</v>
          </cell>
          <cell r="CT50">
            <v>2</v>
          </cell>
          <cell r="CU50">
            <v>1</v>
          </cell>
          <cell r="EB50">
            <v>2</v>
          </cell>
          <cell r="EC50">
            <v>1</v>
          </cell>
          <cell r="ED50">
            <v>9</v>
          </cell>
          <cell r="EE50">
            <v>5</v>
          </cell>
          <cell r="EF50">
            <v>3</v>
          </cell>
          <cell r="EG50">
            <v>0</v>
          </cell>
          <cell r="EH50">
            <v>12</v>
          </cell>
          <cell r="EI50">
            <v>10</v>
          </cell>
          <cell r="EJ50">
            <v>1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7</v>
          </cell>
          <cell r="FE50">
            <v>2</v>
          </cell>
          <cell r="FF50">
            <v>0</v>
          </cell>
          <cell r="FG50">
            <v>1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</row>
        <row r="51">
          <cell r="B51" t="str">
            <v>Kab. Seluma</v>
          </cell>
          <cell r="C51" t="str">
            <v>Prov. Bengkulu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6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2</v>
          </cell>
          <cell r="BP51">
            <v>5</v>
          </cell>
          <cell r="BQ51">
            <v>5</v>
          </cell>
          <cell r="BR51">
            <v>29</v>
          </cell>
          <cell r="BS51">
            <v>27</v>
          </cell>
          <cell r="BT51">
            <v>4</v>
          </cell>
          <cell r="BU51">
            <v>1</v>
          </cell>
          <cell r="BV51">
            <v>53</v>
          </cell>
          <cell r="BW51">
            <v>51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1</v>
          </cell>
          <cell r="CS51">
            <v>0</v>
          </cell>
          <cell r="CT51">
            <v>1</v>
          </cell>
          <cell r="CU51">
            <v>0</v>
          </cell>
          <cell r="EB51">
            <v>0</v>
          </cell>
          <cell r="EC51">
            <v>0</v>
          </cell>
          <cell r="ED51">
            <v>5</v>
          </cell>
          <cell r="EE51">
            <v>11</v>
          </cell>
          <cell r="EF51">
            <v>1</v>
          </cell>
          <cell r="EG51">
            <v>0</v>
          </cell>
          <cell r="EH51">
            <v>13</v>
          </cell>
          <cell r="EI51">
            <v>15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/>
          <cell r="ES51"/>
          <cell r="ET51"/>
          <cell r="EU51"/>
          <cell r="EV51"/>
          <cell r="EW51"/>
          <cell r="EX51"/>
          <cell r="EY51"/>
          <cell r="EZ51"/>
          <cell r="FA51"/>
          <cell r="FB51"/>
          <cell r="FC51"/>
          <cell r="FD51"/>
          <cell r="FE51"/>
          <cell r="FF51"/>
          <cell r="FG51"/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</row>
        <row r="52">
          <cell r="B52" t="str">
            <v>Kota Bengkulu</v>
          </cell>
          <cell r="C52" t="str">
            <v>Prov. Bengkulu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35</v>
          </cell>
          <cell r="AB52">
            <v>0</v>
          </cell>
          <cell r="AC52">
            <v>0</v>
          </cell>
          <cell r="AD52">
            <v>0</v>
          </cell>
          <cell r="AE52">
            <v>1</v>
          </cell>
          <cell r="AF52">
            <v>0</v>
          </cell>
          <cell r="AG52">
            <v>0</v>
          </cell>
          <cell r="AH52">
            <v>0</v>
          </cell>
          <cell r="AI52">
            <v>22</v>
          </cell>
          <cell r="BP52">
            <v>0</v>
          </cell>
          <cell r="BQ52">
            <v>0</v>
          </cell>
          <cell r="BR52">
            <v>3</v>
          </cell>
          <cell r="BS52">
            <v>8</v>
          </cell>
          <cell r="BT52">
            <v>1</v>
          </cell>
          <cell r="BU52">
            <v>2</v>
          </cell>
          <cell r="BV52">
            <v>30</v>
          </cell>
          <cell r="BW52">
            <v>37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1</v>
          </cell>
          <cell r="CO52">
            <v>1</v>
          </cell>
          <cell r="CP52">
            <v>1</v>
          </cell>
          <cell r="CQ52">
            <v>4</v>
          </cell>
          <cell r="CR52">
            <v>9</v>
          </cell>
          <cell r="CS52">
            <v>2</v>
          </cell>
          <cell r="CT52">
            <v>3</v>
          </cell>
          <cell r="CU52">
            <v>3</v>
          </cell>
          <cell r="EB52">
            <v>0</v>
          </cell>
          <cell r="EC52">
            <v>0</v>
          </cell>
          <cell r="ED52">
            <v>1</v>
          </cell>
          <cell r="EE52">
            <v>4</v>
          </cell>
          <cell r="EF52">
            <v>0</v>
          </cell>
          <cell r="EG52">
            <v>0</v>
          </cell>
          <cell r="EH52">
            <v>3</v>
          </cell>
          <cell r="EI52">
            <v>17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1</v>
          </cell>
          <cell r="EZ52">
            <v>1</v>
          </cell>
          <cell r="FA52">
            <v>3</v>
          </cell>
          <cell r="FB52">
            <v>2</v>
          </cell>
          <cell r="FC52">
            <v>0</v>
          </cell>
          <cell r="FD52">
            <v>7</v>
          </cell>
          <cell r="FE52">
            <v>0</v>
          </cell>
          <cell r="FF52">
            <v>3</v>
          </cell>
          <cell r="FG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</row>
        <row r="53">
          <cell r="B53" t="str">
            <v>Kab. Bantul</v>
          </cell>
          <cell r="C53" t="str">
            <v>Prov. D.I. Yogyakarta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6</v>
          </cell>
          <cell r="X53">
            <v>0</v>
          </cell>
          <cell r="Y53">
            <v>0</v>
          </cell>
          <cell r="Z53">
            <v>0</v>
          </cell>
          <cell r="AA53">
            <v>140</v>
          </cell>
          <cell r="AB53">
            <v>0</v>
          </cell>
          <cell r="AC53">
            <v>0</v>
          </cell>
          <cell r="AD53">
            <v>0</v>
          </cell>
          <cell r="AE53">
            <v>12</v>
          </cell>
          <cell r="AF53">
            <v>0</v>
          </cell>
          <cell r="AG53">
            <v>0</v>
          </cell>
          <cell r="AH53">
            <v>0</v>
          </cell>
          <cell r="AI53">
            <v>104</v>
          </cell>
          <cell r="BP53">
            <v>0</v>
          </cell>
          <cell r="BQ53">
            <v>1</v>
          </cell>
          <cell r="BR53">
            <v>33</v>
          </cell>
          <cell r="BS53">
            <v>77</v>
          </cell>
          <cell r="BT53">
            <v>0</v>
          </cell>
          <cell r="BU53">
            <v>1</v>
          </cell>
          <cell r="BV53">
            <v>51</v>
          </cell>
          <cell r="BW53">
            <v>118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8</v>
          </cell>
          <cell r="CJ53">
            <v>1</v>
          </cell>
          <cell r="CK53">
            <v>1</v>
          </cell>
          <cell r="CL53">
            <v>8</v>
          </cell>
          <cell r="CM53">
            <v>9</v>
          </cell>
          <cell r="CN53">
            <v>4</v>
          </cell>
          <cell r="CO53">
            <v>1</v>
          </cell>
          <cell r="CP53">
            <v>4</v>
          </cell>
          <cell r="CQ53">
            <v>7</v>
          </cell>
          <cell r="CR53">
            <v>10</v>
          </cell>
          <cell r="CS53">
            <v>2</v>
          </cell>
          <cell r="CT53">
            <v>15</v>
          </cell>
          <cell r="CU53">
            <v>12</v>
          </cell>
          <cell r="EB53">
            <v>0</v>
          </cell>
          <cell r="EC53">
            <v>0</v>
          </cell>
          <cell r="ED53">
            <v>6</v>
          </cell>
          <cell r="EE53">
            <v>17</v>
          </cell>
          <cell r="EF53">
            <v>1</v>
          </cell>
          <cell r="EG53">
            <v>0</v>
          </cell>
          <cell r="EH53">
            <v>1</v>
          </cell>
          <cell r="EI53">
            <v>22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2</v>
          </cell>
          <cell r="EU53">
            <v>7</v>
          </cell>
          <cell r="EV53">
            <v>0</v>
          </cell>
          <cell r="EW53">
            <v>0</v>
          </cell>
          <cell r="EX53">
            <v>3</v>
          </cell>
          <cell r="EY53">
            <v>5</v>
          </cell>
          <cell r="EZ53">
            <v>1</v>
          </cell>
          <cell r="FA53">
            <v>0</v>
          </cell>
          <cell r="FB53">
            <v>1</v>
          </cell>
          <cell r="FC53">
            <v>4</v>
          </cell>
          <cell r="FD53">
            <v>6</v>
          </cell>
          <cell r="FE53">
            <v>7</v>
          </cell>
          <cell r="FF53">
            <v>4</v>
          </cell>
          <cell r="FG53">
            <v>4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</row>
        <row r="54">
          <cell r="B54" t="str">
            <v>Kab. Gunung Kidul</v>
          </cell>
          <cell r="C54" t="str">
            <v>Prov. D.I. Yogyakarta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17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7</v>
          </cell>
          <cell r="X54">
            <v>0</v>
          </cell>
          <cell r="Y54">
            <v>0</v>
          </cell>
          <cell r="Z54">
            <v>0</v>
          </cell>
          <cell r="AA54">
            <v>170</v>
          </cell>
          <cell r="AB54">
            <v>0</v>
          </cell>
          <cell r="AC54">
            <v>0</v>
          </cell>
          <cell r="AD54">
            <v>0</v>
          </cell>
          <cell r="AE54">
            <v>3</v>
          </cell>
          <cell r="AF54">
            <v>0</v>
          </cell>
          <cell r="AG54">
            <v>0</v>
          </cell>
          <cell r="AH54">
            <v>0</v>
          </cell>
          <cell r="AI54">
            <v>123</v>
          </cell>
          <cell r="BP54">
            <v>0</v>
          </cell>
          <cell r="BQ54">
            <v>0</v>
          </cell>
          <cell r="BR54">
            <v>33</v>
          </cell>
          <cell r="BS54">
            <v>151</v>
          </cell>
          <cell r="BT54">
            <v>0</v>
          </cell>
          <cell r="BU54">
            <v>1</v>
          </cell>
          <cell r="BV54">
            <v>25</v>
          </cell>
          <cell r="BW54">
            <v>204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1</v>
          </cell>
          <cell r="CG54">
            <v>0</v>
          </cell>
          <cell r="CH54">
            <v>3</v>
          </cell>
          <cell r="CI54">
            <v>9</v>
          </cell>
          <cell r="CJ54">
            <v>0</v>
          </cell>
          <cell r="CK54">
            <v>0</v>
          </cell>
          <cell r="CL54">
            <v>3</v>
          </cell>
          <cell r="CM54">
            <v>13</v>
          </cell>
          <cell r="CN54">
            <v>2</v>
          </cell>
          <cell r="CO54">
            <v>2</v>
          </cell>
          <cell r="CP54">
            <v>0</v>
          </cell>
          <cell r="CQ54">
            <v>2</v>
          </cell>
          <cell r="CR54">
            <v>4</v>
          </cell>
          <cell r="CS54">
            <v>9</v>
          </cell>
          <cell r="CT54">
            <v>4</v>
          </cell>
          <cell r="CU54">
            <v>2</v>
          </cell>
          <cell r="EB54">
            <v>1</v>
          </cell>
          <cell r="EC54">
            <v>0</v>
          </cell>
          <cell r="ED54">
            <v>8</v>
          </cell>
          <cell r="EE54">
            <v>19</v>
          </cell>
          <cell r="EF54">
            <v>0</v>
          </cell>
          <cell r="EG54">
            <v>0</v>
          </cell>
          <cell r="EH54">
            <v>13</v>
          </cell>
          <cell r="EI54">
            <v>20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3</v>
          </cell>
          <cell r="EU54">
            <v>7</v>
          </cell>
          <cell r="EV54">
            <v>0</v>
          </cell>
          <cell r="EW54">
            <v>0</v>
          </cell>
          <cell r="EX54">
            <v>4</v>
          </cell>
          <cell r="EY54">
            <v>9</v>
          </cell>
          <cell r="EZ54">
            <v>5</v>
          </cell>
          <cell r="FA54">
            <v>0</v>
          </cell>
          <cell r="FB54">
            <v>0</v>
          </cell>
          <cell r="FC54">
            <v>7</v>
          </cell>
          <cell r="FD54">
            <v>4</v>
          </cell>
          <cell r="FE54">
            <v>5</v>
          </cell>
          <cell r="FF54">
            <v>5</v>
          </cell>
          <cell r="FG54">
            <v>3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</row>
        <row r="55">
          <cell r="B55" t="str">
            <v>Kab. Kulon Progo</v>
          </cell>
          <cell r="C55" t="str">
            <v>Prov. D.I. Yogyakarta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4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9</v>
          </cell>
          <cell r="X55">
            <v>0</v>
          </cell>
          <cell r="Y55">
            <v>0</v>
          </cell>
          <cell r="Z55">
            <v>0</v>
          </cell>
          <cell r="AA55">
            <v>82</v>
          </cell>
          <cell r="AB55">
            <v>0</v>
          </cell>
          <cell r="AC55">
            <v>0</v>
          </cell>
          <cell r="AD55">
            <v>0</v>
          </cell>
          <cell r="AE55">
            <v>1</v>
          </cell>
          <cell r="AF55">
            <v>0</v>
          </cell>
          <cell r="AG55">
            <v>0</v>
          </cell>
          <cell r="AH55">
            <v>0</v>
          </cell>
          <cell r="AI55">
            <v>32</v>
          </cell>
          <cell r="BP55">
            <v>1</v>
          </cell>
          <cell r="BQ55">
            <v>2</v>
          </cell>
          <cell r="BR55">
            <v>59</v>
          </cell>
          <cell r="BS55">
            <v>89</v>
          </cell>
          <cell r="BT55">
            <v>0</v>
          </cell>
          <cell r="BU55">
            <v>3</v>
          </cell>
          <cell r="BV55">
            <v>40</v>
          </cell>
          <cell r="BW55">
            <v>80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1</v>
          </cell>
          <cell r="CG55">
            <v>0</v>
          </cell>
          <cell r="CH55">
            <v>0</v>
          </cell>
          <cell r="CI55">
            <v>4</v>
          </cell>
          <cell r="CJ55">
            <v>0</v>
          </cell>
          <cell r="CK55">
            <v>0</v>
          </cell>
          <cell r="CL55">
            <v>3</v>
          </cell>
          <cell r="CM55">
            <v>2</v>
          </cell>
          <cell r="CN55">
            <v>5</v>
          </cell>
          <cell r="CO55">
            <v>2</v>
          </cell>
          <cell r="CP55">
            <v>2</v>
          </cell>
          <cell r="CQ55">
            <v>4</v>
          </cell>
          <cell r="CR55">
            <v>9</v>
          </cell>
          <cell r="CS55">
            <v>4</v>
          </cell>
          <cell r="CT55">
            <v>10</v>
          </cell>
          <cell r="CU55">
            <v>18</v>
          </cell>
          <cell r="EB55">
            <v>0</v>
          </cell>
          <cell r="EC55">
            <v>1</v>
          </cell>
          <cell r="ED55">
            <v>9</v>
          </cell>
          <cell r="EE55">
            <v>13</v>
          </cell>
          <cell r="EF55">
            <v>0</v>
          </cell>
          <cell r="EG55">
            <v>0</v>
          </cell>
          <cell r="EH55">
            <v>5</v>
          </cell>
          <cell r="EI55">
            <v>8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7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2</v>
          </cell>
          <cell r="FA55">
            <v>0</v>
          </cell>
          <cell r="FB55">
            <v>2</v>
          </cell>
          <cell r="FC55">
            <v>3</v>
          </cell>
          <cell r="FD55">
            <v>7</v>
          </cell>
          <cell r="FE55">
            <v>4</v>
          </cell>
          <cell r="FF55">
            <v>3</v>
          </cell>
          <cell r="FG55">
            <v>2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</row>
        <row r="56">
          <cell r="B56" t="str">
            <v>Kab. Sleman</v>
          </cell>
          <cell r="C56" t="str">
            <v>Prov. D.I. Yogyakarta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3</v>
          </cell>
          <cell r="X56">
            <v>0</v>
          </cell>
          <cell r="Y56">
            <v>0</v>
          </cell>
          <cell r="Z56">
            <v>0</v>
          </cell>
          <cell r="AA56">
            <v>29</v>
          </cell>
          <cell r="AB56">
            <v>0</v>
          </cell>
          <cell r="AC56">
            <v>0</v>
          </cell>
          <cell r="AD56">
            <v>0</v>
          </cell>
          <cell r="AE56">
            <v>10</v>
          </cell>
          <cell r="AF56">
            <v>0</v>
          </cell>
          <cell r="AG56">
            <v>0</v>
          </cell>
          <cell r="AH56">
            <v>0</v>
          </cell>
          <cell r="AI56">
            <v>131</v>
          </cell>
          <cell r="BP56">
            <v>0</v>
          </cell>
          <cell r="BQ56">
            <v>1</v>
          </cell>
          <cell r="BR56">
            <v>23</v>
          </cell>
          <cell r="BS56">
            <v>141</v>
          </cell>
          <cell r="BT56">
            <v>0</v>
          </cell>
          <cell r="BU56">
            <v>1</v>
          </cell>
          <cell r="BV56">
            <v>21</v>
          </cell>
          <cell r="BW56">
            <v>187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3</v>
          </cell>
          <cell r="CI56">
            <v>11</v>
          </cell>
          <cell r="CJ56">
            <v>0</v>
          </cell>
          <cell r="CK56">
            <v>0</v>
          </cell>
          <cell r="CL56">
            <v>1</v>
          </cell>
          <cell r="CM56">
            <v>10</v>
          </cell>
          <cell r="CN56">
            <v>5</v>
          </cell>
          <cell r="CO56">
            <v>5</v>
          </cell>
          <cell r="CP56">
            <v>7</v>
          </cell>
          <cell r="CQ56">
            <v>16</v>
          </cell>
          <cell r="CR56">
            <v>25</v>
          </cell>
          <cell r="CS56">
            <v>8</v>
          </cell>
          <cell r="CT56">
            <v>22</v>
          </cell>
          <cell r="CU56">
            <v>24</v>
          </cell>
          <cell r="EB56">
            <v>0</v>
          </cell>
          <cell r="EC56">
            <v>1</v>
          </cell>
          <cell r="ED56">
            <v>2</v>
          </cell>
          <cell r="EE56">
            <v>27</v>
          </cell>
          <cell r="EF56">
            <v>0</v>
          </cell>
          <cell r="EG56">
            <v>1</v>
          </cell>
          <cell r="EH56">
            <v>4</v>
          </cell>
          <cell r="EI56">
            <v>19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5</v>
          </cell>
          <cell r="EV56">
            <v>0</v>
          </cell>
          <cell r="EW56">
            <v>0</v>
          </cell>
          <cell r="EX56">
            <v>0</v>
          </cell>
          <cell r="EY56">
            <v>1</v>
          </cell>
          <cell r="EZ56">
            <v>4</v>
          </cell>
          <cell r="FA56">
            <v>1</v>
          </cell>
          <cell r="FB56">
            <v>8</v>
          </cell>
          <cell r="FC56">
            <v>9</v>
          </cell>
          <cell r="FD56">
            <v>11</v>
          </cell>
          <cell r="FE56">
            <v>4</v>
          </cell>
          <cell r="FF56">
            <v>8</v>
          </cell>
          <cell r="FG56">
            <v>11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</row>
        <row r="57">
          <cell r="B57" t="str">
            <v>Kota Yogyakarta</v>
          </cell>
          <cell r="C57" t="str">
            <v>Prov. D.I. Yogyakarta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78</v>
          </cell>
          <cell r="AB57">
            <v>0</v>
          </cell>
          <cell r="AC57">
            <v>0</v>
          </cell>
          <cell r="AD57">
            <v>0</v>
          </cell>
          <cell r="AE57">
            <v>3</v>
          </cell>
          <cell r="AF57">
            <v>0</v>
          </cell>
          <cell r="AG57">
            <v>0</v>
          </cell>
          <cell r="AH57">
            <v>0</v>
          </cell>
          <cell r="AI57">
            <v>50</v>
          </cell>
          <cell r="BP57">
            <v>0</v>
          </cell>
          <cell r="BQ57">
            <v>2</v>
          </cell>
          <cell r="BR57">
            <v>4</v>
          </cell>
          <cell r="BS57">
            <v>37</v>
          </cell>
          <cell r="BT57">
            <v>1</v>
          </cell>
          <cell r="BU57">
            <v>1</v>
          </cell>
          <cell r="BV57">
            <v>6</v>
          </cell>
          <cell r="BW57">
            <v>38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1</v>
          </cell>
          <cell r="CI57">
            <v>10</v>
          </cell>
          <cell r="CJ57">
            <v>0</v>
          </cell>
          <cell r="CK57">
            <v>0</v>
          </cell>
          <cell r="CL57">
            <v>0</v>
          </cell>
          <cell r="CM57">
            <v>2</v>
          </cell>
          <cell r="CN57">
            <v>2</v>
          </cell>
          <cell r="CO57">
            <v>3</v>
          </cell>
          <cell r="CP57">
            <v>6</v>
          </cell>
          <cell r="CQ57">
            <v>14</v>
          </cell>
          <cell r="CR57">
            <v>5</v>
          </cell>
          <cell r="CS57">
            <v>0</v>
          </cell>
          <cell r="CT57">
            <v>8</v>
          </cell>
          <cell r="CU57">
            <v>24</v>
          </cell>
          <cell r="EB57">
            <v>0</v>
          </cell>
          <cell r="EC57">
            <v>0</v>
          </cell>
          <cell r="ED57">
            <v>1</v>
          </cell>
          <cell r="EE57">
            <v>3</v>
          </cell>
          <cell r="EF57">
            <v>0</v>
          </cell>
          <cell r="EG57">
            <v>0</v>
          </cell>
          <cell r="EH57">
            <v>2</v>
          </cell>
          <cell r="EI57">
            <v>10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1</v>
          </cell>
          <cell r="EU57">
            <v>3</v>
          </cell>
          <cell r="EV57">
            <v>0</v>
          </cell>
          <cell r="EW57">
            <v>0</v>
          </cell>
          <cell r="EX57">
            <v>2</v>
          </cell>
          <cell r="EY57">
            <v>3</v>
          </cell>
          <cell r="EZ57">
            <v>2</v>
          </cell>
          <cell r="FA57">
            <v>0</v>
          </cell>
          <cell r="FB57">
            <v>2</v>
          </cell>
          <cell r="FC57">
            <v>7</v>
          </cell>
          <cell r="FD57">
            <v>6</v>
          </cell>
          <cell r="FE57">
            <v>2</v>
          </cell>
          <cell r="FF57">
            <v>8</v>
          </cell>
          <cell r="FG57">
            <v>6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</row>
        <row r="58">
          <cell r="B58" t="str">
            <v>Kab. Kepulauan Seribu</v>
          </cell>
          <cell r="C58" t="str">
            <v>Prov. D.K.I. Jakarta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BP58">
            <v>0</v>
          </cell>
          <cell r="BQ58">
            <v>0</v>
          </cell>
          <cell r="BR58">
            <v>3</v>
          </cell>
          <cell r="BS58">
            <v>2</v>
          </cell>
          <cell r="BT58">
            <v>0</v>
          </cell>
          <cell r="BU58">
            <v>0</v>
          </cell>
          <cell r="BV58">
            <v>1</v>
          </cell>
          <cell r="BW58">
            <v>8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  <cell r="CP58"/>
          <cell r="CQ58"/>
          <cell r="CR58"/>
          <cell r="CS58"/>
          <cell r="CT58"/>
          <cell r="CU58"/>
          <cell r="EB58">
            <v>0</v>
          </cell>
          <cell r="EC58">
            <v>0</v>
          </cell>
          <cell r="ED58">
            <v>0</v>
          </cell>
          <cell r="EE58">
            <v>3</v>
          </cell>
          <cell r="EF58">
            <v>0</v>
          </cell>
          <cell r="EG58">
            <v>0</v>
          </cell>
          <cell r="EH58">
            <v>2</v>
          </cell>
          <cell r="EI58">
            <v>2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/>
          <cell r="ES58"/>
          <cell r="ET58"/>
          <cell r="EU58"/>
          <cell r="EV58"/>
          <cell r="EW58"/>
          <cell r="EX58"/>
          <cell r="EY58"/>
          <cell r="EZ58"/>
          <cell r="FA58"/>
          <cell r="FB58"/>
          <cell r="FC58"/>
          <cell r="FD58"/>
          <cell r="FE58"/>
          <cell r="FF58"/>
          <cell r="FG58"/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</row>
        <row r="59">
          <cell r="B59" t="str">
            <v>Kota Jakarta Barat</v>
          </cell>
          <cell r="C59" t="str">
            <v>Prov. D.K.I. Jakarta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3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32</v>
          </cell>
          <cell r="BP59">
            <v>0</v>
          </cell>
          <cell r="BQ59">
            <v>2</v>
          </cell>
          <cell r="BR59">
            <v>31</v>
          </cell>
          <cell r="BS59">
            <v>65</v>
          </cell>
          <cell r="BT59">
            <v>0</v>
          </cell>
          <cell r="BU59">
            <v>2</v>
          </cell>
          <cell r="BV59">
            <v>121</v>
          </cell>
          <cell r="BW59">
            <v>137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1</v>
          </cell>
          <cell r="CJ59">
            <v>0</v>
          </cell>
          <cell r="CK59">
            <v>0</v>
          </cell>
          <cell r="CL59">
            <v>0</v>
          </cell>
          <cell r="CM59">
            <v>3</v>
          </cell>
          <cell r="CN59">
            <v>12</v>
          </cell>
          <cell r="CO59">
            <v>10</v>
          </cell>
          <cell r="CP59">
            <v>17</v>
          </cell>
          <cell r="CQ59">
            <v>19</v>
          </cell>
          <cell r="CR59">
            <v>59</v>
          </cell>
          <cell r="CS59">
            <v>34</v>
          </cell>
          <cell r="CT59">
            <v>29</v>
          </cell>
          <cell r="CU59">
            <v>54</v>
          </cell>
          <cell r="EB59">
            <v>0</v>
          </cell>
          <cell r="EC59">
            <v>0</v>
          </cell>
          <cell r="ED59">
            <v>8</v>
          </cell>
          <cell r="EE59">
            <v>8</v>
          </cell>
          <cell r="EF59">
            <v>0</v>
          </cell>
          <cell r="EG59">
            <v>1</v>
          </cell>
          <cell r="EH59">
            <v>15</v>
          </cell>
          <cell r="EI59">
            <v>18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2</v>
          </cell>
          <cell r="EW59">
            <v>0</v>
          </cell>
          <cell r="EX59">
            <v>2</v>
          </cell>
          <cell r="EY59">
            <v>0</v>
          </cell>
          <cell r="EZ59">
            <v>11</v>
          </cell>
          <cell r="FA59">
            <v>9</v>
          </cell>
          <cell r="FB59">
            <v>8</v>
          </cell>
          <cell r="FC59">
            <v>23</v>
          </cell>
          <cell r="FD59">
            <v>47</v>
          </cell>
          <cell r="FE59">
            <v>32</v>
          </cell>
          <cell r="FF59">
            <v>36</v>
          </cell>
          <cell r="FG59">
            <v>56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</row>
        <row r="60">
          <cell r="B60" t="str">
            <v>Kota Jakarta Pusat</v>
          </cell>
          <cell r="C60" t="str">
            <v>Prov. D.K.I. Jakarta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14</v>
          </cell>
          <cell r="BP60">
            <v>0</v>
          </cell>
          <cell r="BQ60">
            <v>0</v>
          </cell>
          <cell r="BR60">
            <v>17</v>
          </cell>
          <cell r="BS60">
            <v>33</v>
          </cell>
          <cell r="BT60">
            <v>0</v>
          </cell>
          <cell r="BU60">
            <v>0</v>
          </cell>
          <cell r="BV60">
            <v>48</v>
          </cell>
          <cell r="BW60">
            <v>85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10</v>
          </cell>
          <cell r="CO60">
            <v>6</v>
          </cell>
          <cell r="CP60">
            <v>10</v>
          </cell>
          <cell r="CQ60">
            <v>7</v>
          </cell>
          <cell r="CR60">
            <v>17</v>
          </cell>
          <cell r="CS60">
            <v>11</v>
          </cell>
          <cell r="CT60">
            <v>20</v>
          </cell>
          <cell r="CU60">
            <v>17</v>
          </cell>
          <cell r="EB60">
            <v>0</v>
          </cell>
          <cell r="EC60">
            <v>0</v>
          </cell>
          <cell r="ED60">
            <v>7</v>
          </cell>
          <cell r="EE60">
            <v>7</v>
          </cell>
          <cell r="EF60">
            <v>0</v>
          </cell>
          <cell r="EG60">
            <v>0</v>
          </cell>
          <cell r="EH60">
            <v>9</v>
          </cell>
          <cell r="EI60">
            <v>13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3</v>
          </cell>
          <cell r="EZ60">
            <v>1</v>
          </cell>
          <cell r="FA60">
            <v>5</v>
          </cell>
          <cell r="FB60">
            <v>5</v>
          </cell>
          <cell r="FC60">
            <v>8</v>
          </cell>
          <cell r="FD60">
            <v>9</v>
          </cell>
          <cell r="FE60">
            <v>11</v>
          </cell>
          <cell r="FF60">
            <v>15</v>
          </cell>
          <cell r="FG60">
            <v>19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</row>
        <row r="61">
          <cell r="B61" t="str">
            <v>Kota Jakarta Selatan</v>
          </cell>
          <cell r="C61" t="str">
            <v>Prov. D.K.I. Jakarta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1</v>
          </cell>
          <cell r="AB61">
            <v>0</v>
          </cell>
          <cell r="AC61">
            <v>0</v>
          </cell>
          <cell r="AD61">
            <v>0</v>
          </cell>
          <cell r="AE61">
            <v>4</v>
          </cell>
          <cell r="AF61">
            <v>0</v>
          </cell>
          <cell r="AG61">
            <v>0</v>
          </cell>
          <cell r="AH61">
            <v>0</v>
          </cell>
          <cell r="AI61">
            <v>96</v>
          </cell>
          <cell r="BP61">
            <v>0</v>
          </cell>
          <cell r="BQ61">
            <v>1</v>
          </cell>
          <cell r="BR61">
            <v>32</v>
          </cell>
          <cell r="BS61">
            <v>68</v>
          </cell>
          <cell r="BT61">
            <v>0</v>
          </cell>
          <cell r="BU61">
            <v>2</v>
          </cell>
          <cell r="BV61">
            <v>62</v>
          </cell>
          <cell r="BW61">
            <v>159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2</v>
          </cell>
          <cell r="CJ61">
            <v>0</v>
          </cell>
          <cell r="CK61">
            <v>0</v>
          </cell>
          <cell r="CL61">
            <v>0</v>
          </cell>
          <cell r="CM61">
            <v>4</v>
          </cell>
          <cell r="CN61">
            <v>14</v>
          </cell>
          <cell r="CO61">
            <v>4</v>
          </cell>
          <cell r="CP61">
            <v>10</v>
          </cell>
          <cell r="CQ61">
            <v>10</v>
          </cell>
          <cell r="CR61">
            <v>48</v>
          </cell>
          <cell r="CS61">
            <v>23</v>
          </cell>
          <cell r="CT61">
            <v>37</v>
          </cell>
          <cell r="CU61">
            <v>27</v>
          </cell>
          <cell r="EB61">
            <v>0</v>
          </cell>
          <cell r="EC61">
            <v>0</v>
          </cell>
          <cell r="ED61">
            <v>7</v>
          </cell>
          <cell r="EE61">
            <v>16</v>
          </cell>
          <cell r="EF61">
            <v>0</v>
          </cell>
          <cell r="EG61">
            <v>1</v>
          </cell>
          <cell r="EH61">
            <v>14</v>
          </cell>
          <cell r="EI61">
            <v>28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1</v>
          </cell>
          <cell r="ES61">
            <v>1</v>
          </cell>
          <cell r="ET61">
            <v>2</v>
          </cell>
          <cell r="EU61">
            <v>2</v>
          </cell>
          <cell r="EV61">
            <v>1</v>
          </cell>
          <cell r="EW61">
            <v>1</v>
          </cell>
          <cell r="EX61">
            <v>0</v>
          </cell>
          <cell r="EY61">
            <v>2</v>
          </cell>
          <cell r="EZ61">
            <v>8</v>
          </cell>
          <cell r="FA61">
            <v>5</v>
          </cell>
          <cell r="FB61">
            <v>10</v>
          </cell>
          <cell r="FC61">
            <v>10</v>
          </cell>
          <cell r="FD61">
            <v>35</v>
          </cell>
          <cell r="FE61">
            <v>15</v>
          </cell>
          <cell r="FF61">
            <v>32</v>
          </cell>
          <cell r="FG61">
            <v>24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1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1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1</v>
          </cell>
        </row>
        <row r="62">
          <cell r="B62" t="str">
            <v>Kota Jakarta Timur</v>
          </cell>
          <cell r="C62" t="str">
            <v>Prov. D.K.I. Jakarta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6</v>
          </cell>
          <cell r="AB62">
            <v>0</v>
          </cell>
          <cell r="AC62">
            <v>0</v>
          </cell>
          <cell r="AD62">
            <v>0</v>
          </cell>
          <cell r="AE62">
            <v>2</v>
          </cell>
          <cell r="AF62">
            <v>0</v>
          </cell>
          <cell r="AG62">
            <v>0</v>
          </cell>
          <cell r="AH62">
            <v>0</v>
          </cell>
          <cell r="AI62">
            <v>110</v>
          </cell>
          <cell r="BP62">
            <v>1</v>
          </cell>
          <cell r="BQ62">
            <v>0</v>
          </cell>
          <cell r="BR62">
            <v>39</v>
          </cell>
          <cell r="BS62">
            <v>87</v>
          </cell>
          <cell r="BT62">
            <v>0</v>
          </cell>
          <cell r="BU62">
            <v>2</v>
          </cell>
          <cell r="BV62">
            <v>82</v>
          </cell>
          <cell r="BW62">
            <v>228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2</v>
          </cell>
          <cell r="CI62">
            <v>2</v>
          </cell>
          <cell r="CJ62">
            <v>0</v>
          </cell>
          <cell r="CK62">
            <v>1</v>
          </cell>
          <cell r="CL62">
            <v>0</v>
          </cell>
          <cell r="CM62">
            <v>0</v>
          </cell>
          <cell r="CN62">
            <v>9</v>
          </cell>
          <cell r="CO62">
            <v>5</v>
          </cell>
          <cell r="CP62">
            <v>11</v>
          </cell>
          <cell r="CQ62">
            <v>15</v>
          </cell>
          <cell r="CR62">
            <v>40</v>
          </cell>
          <cell r="CS62">
            <v>31</v>
          </cell>
          <cell r="CT62">
            <v>31</v>
          </cell>
          <cell r="CU62">
            <v>52</v>
          </cell>
          <cell r="EB62">
            <v>0</v>
          </cell>
          <cell r="EC62">
            <v>1</v>
          </cell>
          <cell r="ED62">
            <v>12</v>
          </cell>
          <cell r="EE62">
            <v>10</v>
          </cell>
          <cell r="EF62">
            <v>0</v>
          </cell>
          <cell r="EG62">
            <v>0</v>
          </cell>
          <cell r="EH62">
            <v>30</v>
          </cell>
          <cell r="EI62">
            <v>42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0</v>
          </cell>
          <cell r="ET62">
            <v>0</v>
          </cell>
          <cell r="EU62">
            <v>2</v>
          </cell>
          <cell r="EV62">
            <v>1</v>
          </cell>
          <cell r="EW62">
            <v>1</v>
          </cell>
          <cell r="EX62">
            <v>1</v>
          </cell>
          <cell r="EY62">
            <v>1</v>
          </cell>
          <cell r="EZ62">
            <v>10</v>
          </cell>
          <cell r="FA62">
            <v>7</v>
          </cell>
          <cell r="FB62">
            <v>3</v>
          </cell>
          <cell r="FC62">
            <v>12</v>
          </cell>
          <cell r="FD62">
            <v>35</v>
          </cell>
          <cell r="FE62">
            <v>23</v>
          </cell>
          <cell r="FF62">
            <v>24</v>
          </cell>
          <cell r="FG62">
            <v>46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</row>
        <row r="63">
          <cell r="B63" t="str">
            <v>Kota Jakarta Utara</v>
          </cell>
          <cell r="C63" t="str">
            <v>Prov. D.K.I. Jakarta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1</v>
          </cell>
          <cell r="AB63">
            <v>0</v>
          </cell>
          <cell r="AC63">
            <v>0</v>
          </cell>
          <cell r="AD63">
            <v>0</v>
          </cell>
          <cell r="AE63">
            <v>1</v>
          </cell>
          <cell r="AF63">
            <v>0</v>
          </cell>
          <cell r="AG63">
            <v>0</v>
          </cell>
          <cell r="AH63">
            <v>0</v>
          </cell>
          <cell r="AI63">
            <v>16</v>
          </cell>
          <cell r="BP63">
            <v>0</v>
          </cell>
          <cell r="BQ63">
            <v>1</v>
          </cell>
          <cell r="BR63">
            <v>10</v>
          </cell>
          <cell r="BS63">
            <v>28</v>
          </cell>
          <cell r="BT63">
            <v>0</v>
          </cell>
          <cell r="BU63">
            <v>0</v>
          </cell>
          <cell r="BV63">
            <v>28</v>
          </cell>
          <cell r="BW63">
            <v>92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1</v>
          </cell>
          <cell r="CF63">
            <v>0</v>
          </cell>
          <cell r="CG63">
            <v>0</v>
          </cell>
          <cell r="CH63">
            <v>0</v>
          </cell>
          <cell r="CI63">
            <v>2</v>
          </cell>
          <cell r="CJ63">
            <v>0</v>
          </cell>
          <cell r="CK63">
            <v>1</v>
          </cell>
          <cell r="CL63">
            <v>0</v>
          </cell>
          <cell r="CM63">
            <v>0</v>
          </cell>
          <cell r="CN63">
            <v>9</v>
          </cell>
          <cell r="CO63">
            <v>11</v>
          </cell>
          <cell r="CP63">
            <v>5</v>
          </cell>
          <cell r="CQ63">
            <v>12</v>
          </cell>
          <cell r="CR63">
            <v>47</v>
          </cell>
          <cell r="CS63">
            <v>31</v>
          </cell>
          <cell r="CT63">
            <v>33</v>
          </cell>
          <cell r="CU63">
            <v>45</v>
          </cell>
          <cell r="EB63">
            <v>0</v>
          </cell>
          <cell r="EC63">
            <v>0</v>
          </cell>
          <cell r="ED63">
            <v>7</v>
          </cell>
          <cell r="EE63">
            <v>3</v>
          </cell>
          <cell r="EF63">
            <v>0</v>
          </cell>
          <cell r="EG63">
            <v>0</v>
          </cell>
          <cell r="EH63">
            <v>13</v>
          </cell>
          <cell r="EI63">
            <v>16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2</v>
          </cell>
          <cell r="EY63">
            <v>1</v>
          </cell>
          <cell r="EZ63">
            <v>10</v>
          </cell>
          <cell r="FA63">
            <v>6</v>
          </cell>
          <cell r="FB63">
            <v>6</v>
          </cell>
          <cell r="FC63">
            <v>10</v>
          </cell>
          <cell r="FD63">
            <v>40</v>
          </cell>
          <cell r="FE63">
            <v>27</v>
          </cell>
          <cell r="FF63">
            <v>20</v>
          </cell>
          <cell r="FG63">
            <v>31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</row>
        <row r="64">
          <cell r="B64" t="str">
            <v>Kab. Asmat</v>
          </cell>
          <cell r="C64" t="str">
            <v>Prov. Papua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18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BP64">
            <v>0</v>
          </cell>
          <cell r="BQ64">
            <v>0</v>
          </cell>
          <cell r="BR64">
            <v>25</v>
          </cell>
          <cell r="BS64">
            <v>18</v>
          </cell>
          <cell r="BT64">
            <v>1</v>
          </cell>
          <cell r="BU64">
            <v>0</v>
          </cell>
          <cell r="BV64">
            <v>53</v>
          </cell>
          <cell r="BW64">
            <v>37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  <cell r="CP64"/>
          <cell r="CQ64"/>
          <cell r="CR64"/>
          <cell r="CS64"/>
          <cell r="CT64"/>
          <cell r="CU64"/>
          <cell r="EB64">
            <v>3</v>
          </cell>
          <cell r="EC64">
            <v>2</v>
          </cell>
          <cell r="ED64">
            <v>13</v>
          </cell>
          <cell r="EE64">
            <v>11</v>
          </cell>
          <cell r="EF64">
            <v>1</v>
          </cell>
          <cell r="EG64">
            <v>1</v>
          </cell>
          <cell r="EH64">
            <v>17</v>
          </cell>
          <cell r="EI64">
            <v>6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1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</row>
        <row r="65">
          <cell r="B65" t="str">
            <v>Kab. Berau</v>
          </cell>
          <cell r="C65" t="str">
            <v>Prov. Kalimantan Timur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</v>
          </cell>
          <cell r="X65">
            <v>0</v>
          </cell>
          <cell r="Y65">
            <v>0</v>
          </cell>
          <cell r="Z65">
            <v>0</v>
          </cell>
          <cell r="AA65">
            <v>16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BP65">
            <v>1</v>
          </cell>
          <cell r="BQ65">
            <v>3</v>
          </cell>
          <cell r="BR65">
            <v>13</v>
          </cell>
          <cell r="BS65">
            <v>18</v>
          </cell>
          <cell r="BT65">
            <v>2</v>
          </cell>
          <cell r="BU65">
            <v>0</v>
          </cell>
          <cell r="BV65">
            <v>49</v>
          </cell>
          <cell r="BW65">
            <v>44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1</v>
          </cell>
          <cell r="CS65">
            <v>0</v>
          </cell>
          <cell r="CT65">
            <v>0</v>
          </cell>
          <cell r="CU65">
            <v>0</v>
          </cell>
          <cell r="EB65">
            <v>0</v>
          </cell>
          <cell r="EC65">
            <v>0</v>
          </cell>
          <cell r="ED65">
            <v>5</v>
          </cell>
          <cell r="EE65">
            <v>5</v>
          </cell>
          <cell r="EF65">
            <v>0</v>
          </cell>
          <cell r="EG65">
            <v>0</v>
          </cell>
          <cell r="EH65">
            <v>15</v>
          </cell>
          <cell r="EI65">
            <v>13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1</v>
          </cell>
          <cell r="FE65">
            <v>1</v>
          </cell>
          <cell r="FF65">
            <v>0</v>
          </cell>
          <cell r="FG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</row>
        <row r="66">
          <cell r="B66" t="str">
            <v>Kab. Biak Numfor</v>
          </cell>
          <cell r="C66" t="str">
            <v>Prov. Papua</v>
          </cell>
          <cell r="D66">
            <v>0</v>
          </cell>
          <cell r="E66">
            <v>0</v>
          </cell>
          <cell r="F66">
            <v>0</v>
          </cell>
          <cell r="G66">
            <v>1</v>
          </cell>
          <cell r="H66">
            <v>0</v>
          </cell>
          <cell r="I66">
            <v>0</v>
          </cell>
          <cell r="J66">
            <v>0</v>
          </cell>
          <cell r="K66">
            <v>2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32</v>
          </cell>
          <cell r="X66">
            <v>0</v>
          </cell>
          <cell r="Y66">
            <v>0</v>
          </cell>
          <cell r="Z66">
            <v>0</v>
          </cell>
          <cell r="AA66">
            <v>56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9</v>
          </cell>
          <cell r="BP66">
            <v>0</v>
          </cell>
          <cell r="BQ66">
            <v>1</v>
          </cell>
          <cell r="BR66">
            <v>20</v>
          </cell>
          <cell r="BS66">
            <v>54</v>
          </cell>
          <cell r="BT66">
            <v>2</v>
          </cell>
          <cell r="BU66">
            <v>6</v>
          </cell>
          <cell r="BV66">
            <v>87</v>
          </cell>
          <cell r="BW66">
            <v>113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1</v>
          </cell>
          <cell r="CH66">
            <v>0</v>
          </cell>
          <cell r="CI66">
            <v>2</v>
          </cell>
          <cell r="CJ66">
            <v>0</v>
          </cell>
          <cell r="CK66">
            <v>0</v>
          </cell>
          <cell r="CL66">
            <v>3</v>
          </cell>
          <cell r="CM66">
            <v>1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2</v>
          </cell>
          <cell r="CS66">
            <v>0</v>
          </cell>
          <cell r="CT66">
            <v>0</v>
          </cell>
          <cell r="CU66">
            <v>0</v>
          </cell>
          <cell r="EB66">
            <v>1</v>
          </cell>
          <cell r="EC66">
            <v>1</v>
          </cell>
          <cell r="ED66">
            <v>18</v>
          </cell>
          <cell r="EE66">
            <v>25</v>
          </cell>
          <cell r="EF66">
            <v>2</v>
          </cell>
          <cell r="EG66">
            <v>2</v>
          </cell>
          <cell r="EH66">
            <v>31</v>
          </cell>
          <cell r="EI66">
            <v>35</v>
          </cell>
          <cell r="EJ66">
            <v>0</v>
          </cell>
          <cell r="EK66">
            <v>1</v>
          </cell>
          <cell r="EL66">
            <v>0</v>
          </cell>
          <cell r="EM66">
            <v>0</v>
          </cell>
          <cell r="EN66">
            <v>2</v>
          </cell>
          <cell r="EO66">
            <v>1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1</v>
          </cell>
          <cell r="EV66">
            <v>0</v>
          </cell>
          <cell r="EW66">
            <v>0</v>
          </cell>
          <cell r="EX66">
            <v>1</v>
          </cell>
          <cell r="EY66">
            <v>2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1</v>
          </cell>
          <cell r="FE66">
            <v>0</v>
          </cell>
          <cell r="FF66">
            <v>0</v>
          </cell>
          <cell r="FG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</row>
        <row r="67">
          <cell r="B67" t="str">
            <v>Kab. Boalemo</v>
          </cell>
          <cell r="C67" t="str">
            <v>Prov. Gorontalo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2</v>
          </cell>
          <cell r="X67">
            <v>0</v>
          </cell>
          <cell r="Y67">
            <v>0</v>
          </cell>
          <cell r="Z67">
            <v>0</v>
          </cell>
          <cell r="AA67">
            <v>8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BP67">
            <v>0</v>
          </cell>
          <cell r="BQ67">
            <v>0</v>
          </cell>
          <cell r="BR67">
            <v>8</v>
          </cell>
          <cell r="BS67">
            <v>12</v>
          </cell>
          <cell r="BT67">
            <v>2</v>
          </cell>
          <cell r="BU67">
            <v>2</v>
          </cell>
          <cell r="BV67">
            <v>43</v>
          </cell>
          <cell r="BW67">
            <v>66</v>
          </cell>
          <cell r="BX67">
            <v>0</v>
          </cell>
          <cell r="BY67">
            <v>0</v>
          </cell>
          <cell r="BZ67">
            <v>0</v>
          </cell>
          <cell r="CA67">
            <v>1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1</v>
          </cell>
          <cell r="CS67">
            <v>0</v>
          </cell>
          <cell r="CT67">
            <v>0</v>
          </cell>
          <cell r="CU67">
            <v>0</v>
          </cell>
          <cell r="EB67">
            <v>0</v>
          </cell>
          <cell r="EC67">
            <v>0</v>
          </cell>
          <cell r="ED67">
            <v>8</v>
          </cell>
          <cell r="EE67">
            <v>9</v>
          </cell>
          <cell r="EF67">
            <v>0</v>
          </cell>
          <cell r="EG67">
            <v>3</v>
          </cell>
          <cell r="EH67">
            <v>7</v>
          </cell>
          <cell r="EI67">
            <v>16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1</v>
          </cell>
          <cell r="EV67">
            <v>0</v>
          </cell>
          <cell r="EW67">
            <v>0</v>
          </cell>
          <cell r="EX67">
            <v>1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</row>
        <row r="68">
          <cell r="B68" t="str">
            <v>Kab. Bone Bolango</v>
          </cell>
          <cell r="C68" t="str">
            <v>Prov. Gorontalo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3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32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BP68">
            <v>0</v>
          </cell>
          <cell r="BQ68">
            <v>0</v>
          </cell>
          <cell r="BR68">
            <v>7</v>
          </cell>
          <cell r="BS68">
            <v>20</v>
          </cell>
          <cell r="BT68">
            <v>3</v>
          </cell>
          <cell r="BU68">
            <v>0</v>
          </cell>
          <cell r="BV68">
            <v>48</v>
          </cell>
          <cell r="BW68">
            <v>47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1</v>
          </cell>
          <cell r="CO68">
            <v>0</v>
          </cell>
          <cell r="CP68">
            <v>0</v>
          </cell>
          <cell r="CQ68">
            <v>0</v>
          </cell>
          <cell r="CR68">
            <v>1</v>
          </cell>
          <cell r="CS68">
            <v>0</v>
          </cell>
          <cell r="CT68">
            <v>0</v>
          </cell>
          <cell r="CU68">
            <v>0</v>
          </cell>
          <cell r="EB68">
            <v>0</v>
          </cell>
          <cell r="EC68">
            <v>0</v>
          </cell>
          <cell r="ED68">
            <v>4</v>
          </cell>
          <cell r="EE68">
            <v>14</v>
          </cell>
          <cell r="EF68">
            <v>1</v>
          </cell>
          <cell r="EG68">
            <v>1</v>
          </cell>
          <cell r="EH68">
            <v>9</v>
          </cell>
          <cell r="EI68">
            <v>12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2</v>
          </cell>
          <cell r="FE68">
            <v>1</v>
          </cell>
          <cell r="FF68">
            <v>0</v>
          </cell>
          <cell r="FG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</row>
        <row r="69">
          <cell r="B69" t="str">
            <v>Kab. Boven Digoel</v>
          </cell>
          <cell r="C69" t="str">
            <v>Prov. Papua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2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4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BP69">
            <v>0</v>
          </cell>
          <cell r="BQ69">
            <v>0</v>
          </cell>
          <cell r="BR69">
            <v>15</v>
          </cell>
          <cell r="BS69">
            <v>22</v>
          </cell>
          <cell r="BT69">
            <v>1</v>
          </cell>
          <cell r="BU69">
            <v>0</v>
          </cell>
          <cell r="BV69">
            <v>24</v>
          </cell>
          <cell r="BW69">
            <v>45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1</v>
          </cell>
          <cell r="CH69">
            <v>0</v>
          </cell>
          <cell r="CI69">
            <v>0</v>
          </cell>
          <cell r="CJ69">
            <v>0</v>
          </cell>
          <cell r="CK69">
            <v>1</v>
          </cell>
          <cell r="CL69">
            <v>1</v>
          </cell>
          <cell r="CM69">
            <v>2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4</v>
          </cell>
          <cell r="CS69">
            <v>0</v>
          </cell>
          <cell r="CT69">
            <v>0</v>
          </cell>
          <cell r="CU69">
            <v>1</v>
          </cell>
          <cell r="EB69">
            <v>0</v>
          </cell>
          <cell r="EC69">
            <v>0</v>
          </cell>
          <cell r="ED69">
            <v>4</v>
          </cell>
          <cell r="EE69">
            <v>2</v>
          </cell>
          <cell r="EF69">
            <v>0</v>
          </cell>
          <cell r="EG69">
            <v>0</v>
          </cell>
          <cell r="EH69">
            <v>6</v>
          </cell>
          <cell r="EI69">
            <v>4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1</v>
          </cell>
          <cell r="EU69">
            <v>0</v>
          </cell>
          <cell r="EV69">
            <v>1</v>
          </cell>
          <cell r="EW69">
            <v>0</v>
          </cell>
          <cell r="EX69">
            <v>2</v>
          </cell>
          <cell r="EY69">
            <v>1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1</v>
          </cell>
          <cell r="FE69">
            <v>0</v>
          </cell>
          <cell r="FF69">
            <v>0</v>
          </cell>
          <cell r="FG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</row>
        <row r="70">
          <cell r="B70" t="str">
            <v>Kab. Batang Hari</v>
          </cell>
          <cell r="C70" t="str">
            <v>Prov. Jambi</v>
          </cell>
          <cell r="D70">
            <v>0</v>
          </cell>
          <cell r="E70">
            <v>0</v>
          </cell>
          <cell r="F70">
            <v>0</v>
          </cell>
          <cell r="G70">
            <v>1</v>
          </cell>
          <cell r="H70">
            <v>0</v>
          </cell>
          <cell r="I70">
            <v>0</v>
          </cell>
          <cell r="J70">
            <v>0</v>
          </cell>
          <cell r="K70">
            <v>3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3</v>
          </cell>
          <cell r="BP70">
            <v>6</v>
          </cell>
          <cell r="BQ70">
            <v>8</v>
          </cell>
          <cell r="BR70">
            <v>24</v>
          </cell>
          <cell r="BS70">
            <v>31</v>
          </cell>
          <cell r="BT70">
            <v>1</v>
          </cell>
          <cell r="BU70">
            <v>1</v>
          </cell>
          <cell r="BV70">
            <v>61</v>
          </cell>
          <cell r="BW70">
            <v>72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2</v>
          </cell>
          <cell r="CP70">
            <v>0</v>
          </cell>
          <cell r="CQ70">
            <v>1</v>
          </cell>
          <cell r="CR70">
            <v>4</v>
          </cell>
          <cell r="CS70">
            <v>1</v>
          </cell>
          <cell r="CT70">
            <v>0</v>
          </cell>
          <cell r="CU70">
            <v>1</v>
          </cell>
          <cell r="EB70">
            <v>1</v>
          </cell>
          <cell r="EC70">
            <v>0</v>
          </cell>
          <cell r="ED70">
            <v>4</v>
          </cell>
          <cell r="EE70">
            <v>6</v>
          </cell>
          <cell r="EF70">
            <v>0</v>
          </cell>
          <cell r="EG70">
            <v>0</v>
          </cell>
          <cell r="EH70">
            <v>12</v>
          </cell>
          <cell r="EI70">
            <v>22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1</v>
          </cell>
          <cell r="EO70">
            <v>0</v>
          </cell>
          <cell r="EP70">
            <v>0</v>
          </cell>
          <cell r="EQ70">
            <v>0</v>
          </cell>
          <cell r="ER70">
            <v>1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2</v>
          </cell>
          <cell r="FB70">
            <v>0</v>
          </cell>
          <cell r="FC70">
            <v>0</v>
          </cell>
          <cell r="FD70">
            <v>8</v>
          </cell>
          <cell r="FE70">
            <v>1</v>
          </cell>
          <cell r="FF70">
            <v>0</v>
          </cell>
          <cell r="FG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</row>
        <row r="71">
          <cell r="B71" t="str">
            <v>Kab. Bungo</v>
          </cell>
          <cell r="C71" t="str">
            <v>Prov. Jambi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1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BP71">
            <v>9</v>
          </cell>
          <cell r="BQ71">
            <v>10</v>
          </cell>
          <cell r="BR71">
            <v>32</v>
          </cell>
          <cell r="BS71">
            <v>41</v>
          </cell>
          <cell r="BT71">
            <v>12</v>
          </cell>
          <cell r="BU71">
            <v>4</v>
          </cell>
          <cell r="BV71">
            <v>59</v>
          </cell>
          <cell r="BW71">
            <v>57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2</v>
          </cell>
          <cell r="CO71">
            <v>0</v>
          </cell>
          <cell r="CP71">
            <v>0</v>
          </cell>
          <cell r="CQ71">
            <v>0</v>
          </cell>
          <cell r="CR71">
            <v>5</v>
          </cell>
          <cell r="CS71">
            <v>2</v>
          </cell>
          <cell r="CT71">
            <v>1</v>
          </cell>
          <cell r="CU71">
            <v>1</v>
          </cell>
          <cell r="EB71">
            <v>0</v>
          </cell>
          <cell r="EC71">
            <v>0</v>
          </cell>
          <cell r="ED71">
            <v>4</v>
          </cell>
          <cell r="EE71">
            <v>2</v>
          </cell>
          <cell r="EF71">
            <v>2</v>
          </cell>
          <cell r="EG71">
            <v>3</v>
          </cell>
          <cell r="EH71">
            <v>15</v>
          </cell>
          <cell r="EI71">
            <v>28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5</v>
          </cell>
          <cell r="FE71">
            <v>0</v>
          </cell>
          <cell r="FF71">
            <v>2</v>
          </cell>
          <cell r="FG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</row>
        <row r="72">
          <cell r="B72" t="str">
            <v>Kab. Kerinci</v>
          </cell>
          <cell r="C72" t="str">
            <v>Prov. Jambi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4</v>
          </cell>
          <cell r="X72">
            <v>0</v>
          </cell>
          <cell r="Y72">
            <v>0</v>
          </cell>
          <cell r="Z72">
            <v>0</v>
          </cell>
          <cell r="AA72">
            <v>12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BP72">
            <v>0</v>
          </cell>
          <cell r="BQ72">
            <v>2</v>
          </cell>
          <cell r="BR72">
            <v>29</v>
          </cell>
          <cell r="BS72">
            <v>35</v>
          </cell>
          <cell r="BT72">
            <v>3</v>
          </cell>
          <cell r="BU72">
            <v>3</v>
          </cell>
          <cell r="BV72">
            <v>66</v>
          </cell>
          <cell r="BW72">
            <v>89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1</v>
          </cell>
          <cell r="CU72">
            <v>1</v>
          </cell>
          <cell r="EB72">
            <v>0</v>
          </cell>
          <cell r="EC72">
            <v>0</v>
          </cell>
          <cell r="ED72">
            <v>4</v>
          </cell>
          <cell r="EE72">
            <v>5</v>
          </cell>
          <cell r="EF72">
            <v>2</v>
          </cell>
          <cell r="EG72">
            <v>1</v>
          </cell>
          <cell r="EH72">
            <v>22</v>
          </cell>
          <cell r="EI72">
            <v>18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1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1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</row>
        <row r="73">
          <cell r="B73" t="str">
            <v>Kab. Merangin</v>
          </cell>
          <cell r="C73" t="str">
            <v>Prov. Jambi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3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</v>
          </cell>
          <cell r="X73">
            <v>0</v>
          </cell>
          <cell r="Y73">
            <v>0</v>
          </cell>
          <cell r="Z73">
            <v>0</v>
          </cell>
          <cell r="AA73">
            <v>7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3</v>
          </cell>
          <cell r="BP73">
            <v>27</v>
          </cell>
          <cell r="BQ73">
            <v>20</v>
          </cell>
          <cell r="BR73">
            <v>44</v>
          </cell>
          <cell r="BS73">
            <v>38</v>
          </cell>
          <cell r="BT73">
            <v>15</v>
          </cell>
          <cell r="BU73">
            <v>6</v>
          </cell>
          <cell r="BV73">
            <v>78</v>
          </cell>
          <cell r="BW73">
            <v>85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1</v>
          </cell>
          <cell r="CP73">
            <v>0</v>
          </cell>
          <cell r="CQ73">
            <v>0</v>
          </cell>
          <cell r="CR73">
            <v>6</v>
          </cell>
          <cell r="CS73">
            <v>1</v>
          </cell>
          <cell r="CT73">
            <v>0</v>
          </cell>
          <cell r="CU73">
            <v>0</v>
          </cell>
          <cell r="EB73">
            <v>5</v>
          </cell>
          <cell r="EC73">
            <v>3</v>
          </cell>
          <cell r="ED73">
            <v>8</v>
          </cell>
          <cell r="EE73">
            <v>13</v>
          </cell>
          <cell r="EF73">
            <v>7</v>
          </cell>
          <cell r="EG73">
            <v>2</v>
          </cell>
          <cell r="EH73">
            <v>13</v>
          </cell>
          <cell r="EI73">
            <v>29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1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</v>
          </cell>
          <cell r="EW73">
            <v>0</v>
          </cell>
          <cell r="EX73">
            <v>1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5</v>
          </cell>
          <cell r="FE73">
            <v>1</v>
          </cell>
          <cell r="FF73">
            <v>0</v>
          </cell>
          <cell r="FG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</row>
        <row r="74">
          <cell r="B74" t="str">
            <v>Kab. Muaro Jambi</v>
          </cell>
          <cell r="C74" t="str">
            <v>Prov. Jambi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10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2</v>
          </cell>
          <cell r="BP74">
            <v>0</v>
          </cell>
          <cell r="BQ74">
            <v>8</v>
          </cell>
          <cell r="BR74">
            <v>31</v>
          </cell>
          <cell r="BS74">
            <v>39</v>
          </cell>
          <cell r="BT74">
            <v>5</v>
          </cell>
          <cell r="BU74">
            <v>4</v>
          </cell>
          <cell r="BV74">
            <v>75</v>
          </cell>
          <cell r="BW74">
            <v>81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1</v>
          </cell>
          <cell r="CO74">
            <v>2</v>
          </cell>
          <cell r="CP74">
            <v>0</v>
          </cell>
          <cell r="CQ74">
            <v>0</v>
          </cell>
          <cell r="CR74">
            <v>3</v>
          </cell>
          <cell r="CS74">
            <v>1</v>
          </cell>
          <cell r="CT74">
            <v>0</v>
          </cell>
          <cell r="CU74">
            <v>0</v>
          </cell>
          <cell r="EB74">
            <v>1</v>
          </cell>
          <cell r="EC74">
            <v>1</v>
          </cell>
          <cell r="ED74">
            <v>7</v>
          </cell>
          <cell r="EE74">
            <v>10</v>
          </cell>
          <cell r="EF74">
            <v>2</v>
          </cell>
          <cell r="EG74">
            <v>0</v>
          </cell>
          <cell r="EH74">
            <v>20</v>
          </cell>
          <cell r="EI74">
            <v>25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1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3</v>
          </cell>
          <cell r="FA74">
            <v>0</v>
          </cell>
          <cell r="FB74">
            <v>1</v>
          </cell>
          <cell r="FC74">
            <v>1</v>
          </cell>
          <cell r="FD74">
            <v>2</v>
          </cell>
          <cell r="FE74">
            <v>2</v>
          </cell>
          <cell r="FF74">
            <v>0</v>
          </cell>
          <cell r="FG74">
            <v>1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</row>
        <row r="75">
          <cell r="B75" t="str">
            <v>Kab. Sarolangun</v>
          </cell>
          <cell r="C75" t="str">
            <v>Prov. Jambi</v>
          </cell>
          <cell r="D75">
            <v>0</v>
          </cell>
          <cell r="E75">
            <v>0</v>
          </cell>
          <cell r="F75">
            <v>0</v>
          </cell>
          <cell r="G75">
            <v>1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</v>
          </cell>
          <cell r="X75">
            <v>0</v>
          </cell>
          <cell r="Y75">
            <v>0</v>
          </cell>
          <cell r="Z75">
            <v>0</v>
          </cell>
          <cell r="AA75">
            <v>7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BP75">
            <v>17</v>
          </cell>
          <cell r="BQ75">
            <v>12</v>
          </cell>
          <cell r="BR75">
            <v>30</v>
          </cell>
          <cell r="BS75">
            <v>22</v>
          </cell>
          <cell r="BT75">
            <v>9</v>
          </cell>
          <cell r="BU75">
            <v>4</v>
          </cell>
          <cell r="BV75">
            <v>83</v>
          </cell>
          <cell r="BW75">
            <v>49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2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1</v>
          </cell>
          <cell r="CN75">
            <v>2</v>
          </cell>
          <cell r="CO75">
            <v>0</v>
          </cell>
          <cell r="CP75">
            <v>0</v>
          </cell>
          <cell r="CQ75">
            <v>0</v>
          </cell>
          <cell r="CR75">
            <v>4</v>
          </cell>
          <cell r="CS75">
            <v>4</v>
          </cell>
          <cell r="CT75">
            <v>0</v>
          </cell>
          <cell r="CU75">
            <v>0</v>
          </cell>
          <cell r="EB75">
            <v>3</v>
          </cell>
          <cell r="EC75">
            <v>2</v>
          </cell>
          <cell r="ED75">
            <v>13</v>
          </cell>
          <cell r="EE75">
            <v>8</v>
          </cell>
          <cell r="EF75">
            <v>1</v>
          </cell>
          <cell r="EG75">
            <v>0</v>
          </cell>
          <cell r="EH75">
            <v>13</v>
          </cell>
          <cell r="EI75">
            <v>16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1</v>
          </cell>
          <cell r="EY75">
            <v>1</v>
          </cell>
          <cell r="EZ75">
            <v>0</v>
          </cell>
          <cell r="FA75">
            <v>1</v>
          </cell>
          <cell r="FB75">
            <v>1</v>
          </cell>
          <cell r="FC75">
            <v>0</v>
          </cell>
          <cell r="FD75">
            <v>9</v>
          </cell>
          <cell r="FE75">
            <v>1</v>
          </cell>
          <cell r="FF75">
            <v>1</v>
          </cell>
          <cell r="FG75">
            <v>2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</row>
        <row r="76">
          <cell r="B76" t="str">
            <v>Kab. Tanjung Jabung Barat</v>
          </cell>
          <cell r="C76" t="str">
            <v>Prov. Jambi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1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5</v>
          </cell>
          <cell r="BP76">
            <v>4</v>
          </cell>
          <cell r="BQ76">
            <v>3</v>
          </cell>
          <cell r="BR76">
            <v>20</v>
          </cell>
          <cell r="BS76">
            <v>28</v>
          </cell>
          <cell r="BT76">
            <v>2</v>
          </cell>
          <cell r="BU76">
            <v>1</v>
          </cell>
          <cell r="BV76">
            <v>58</v>
          </cell>
          <cell r="BW76">
            <v>85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2</v>
          </cell>
          <cell r="CO76">
            <v>1</v>
          </cell>
          <cell r="CP76">
            <v>2</v>
          </cell>
          <cell r="CQ76">
            <v>0</v>
          </cell>
          <cell r="CR76">
            <v>6</v>
          </cell>
          <cell r="CS76">
            <v>0</v>
          </cell>
          <cell r="CT76">
            <v>2</v>
          </cell>
          <cell r="CU76">
            <v>2</v>
          </cell>
          <cell r="EB76">
            <v>1</v>
          </cell>
          <cell r="EC76">
            <v>0</v>
          </cell>
          <cell r="ED76">
            <v>6</v>
          </cell>
          <cell r="EE76">
            <v>11</v>
          </cell>
          <cell r="EF76">
            <v>3</v>
          </cell>
          <cell r="EG76">
            <v>1</v>
          </cell>
          <cell r="EH76">
            <v>8</v>
          </cell>
          <cell r="EI76">
            <v>28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5</v>
          </cell>
          <cell r="FE76">
            <v>2</v>
          </cell>
          <cell r="FF76">
            <v>0</v>
          </cell>
          <cell r="FG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</row>
        <row r="77">
          <cell r="B77" t="str">
            <v>Kab. Tanjung Jabung Timur</v>
          </cell>
          <cell r="C77" t="str">
            <v>Prov. Jambi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BP77">
            <v>3</v>
          </cell>
          <cell r="BQ77">
            <v>1</v>
          </cell>
          <cell r="BR77">
            <v>17</v>
          </cell>
          <cell r="BS77">
            <v>26</v>
          </cell>
          <cell r="BT77">
            <v>6</v>
          </cell>
          <cell r="BU77">
            <v>3</v>
          </cell>
          <cell r="BV77">
            <v>61</v>
          </cell>
          <cell r="BW77">
            <v>86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2</v>
          </cell>
          <cell r="CS77">
            <v>0</v>
          </cell>
          <cell r="CT77">
            <v>0</v>
          </cell>
          <cell r="CU77">
            <v>0</v>
          </cell>
          <cell r="EB77">
            <v>2</v>
          </cell>
          <cell r="EC77">
            <v>1</v>
          </cell>
          <cell r="ED77">
            <v>8</v>
          </cell>
          <cell r="EE77">
            <v>2</v>
          </cell>
          <cell r="EF77">
            <v>4</v>
          </cell>
          <cell r="EG77">
            <v>1</v>
          </cell>
          <cell r="EH77">
            <v>13</v>
          </cell>
          <cell r="EI77">
            <v>14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/>
          <cell r="ES77"/>
          <cell r="ET77"/>
          <cell r="EU77"/>
          <cell r="EV77"/>
          <cell r="EW77"/>
          <cell r="EX77"/>
          <cell r="EY77"/>
          <cell r="EZ77"/>
          <cell r="FA77"/>
          <cell r="FB77"/>
          <cell r="FC77"/>
          <cell r="FD77"/>
          <cell r="FE77"/>
          <cell r="FF77"/>
          <cell r="FG77"/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</row>
        <row r="78">
          <cell r="B78" t="str">
            <v>Kab. Tebo</v>
          </cell>
          <cell r="C78" t="str">
            <v>Prov. Jambi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3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</v>
          </cell>
          <cell r="AB78">
            <v>0</v>
          </cell>
          <cell r="AC78">
            <v>0</v>
          </cell>
          <cell r="AD78">
            <v>0</v>
          </cell>
          <cell r="AE78">
            <v>1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BP78">
            <v>20</v>
          </cell>
          <cell r="BQ78">
            <v>3</v>
          </cell>
          <cell r="BR78">
            <v>43</v>
          </cell>
          <cell r="BS78">
            <v>22</v>
          </cell>
          <cell r="BT78">
            <v>20</v>
          </cell>
          <cell r="BU78">
            <v>2</v>
          </cell>
          <cell r="BV78">
            <v>90</v>
          </cell>
          <cell r="BW78">
            <v>30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1</v>
          </cell>
          <cell r="CK78">
            <v>0</v>
          </cell>
          <cell r="CL78">
            <v>0</v>
          </cell>
          <cell r="CM78">
            <v>1</v>
          </cell>
          <cell r="CN78">
            <v>2</v>
          </cell>
          <cell r="CO78">
            <v>1</v>
          </cell>
          <cell r="CP78">
            <v>0</v>
          </cell>
          <cell r="CQ78">
            <v>1</v>
          </cell>
          <cell r="CR78">
            <v>5</v>
          </cell>
          <cell r="CS78">
            <v>2</v>
          </cell>
          <cell r="CT78">
            <v>0</v>
          </cell>
          <cell r="CU78">
            <v>0</v>
          </cell>
          <cell r="EB78">
            <v>5</v>
          </cell>
          <cell r="EC78">
            <v>0</v>
          </cell>
          <cell r="ED78">
            <v>8</v>
          </cell>
          <cell r="EE78">
            <v>11</v>
          </cell>
          <cell r="EF78">
            <v>3</v>
          </cell>
          <cell r="EG78">
            <v>0</v>
          </cell>
          <cell r="EH78">
            <v>15</v>
          </cell>
          <cell r="EI78">
            <v>17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1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5</v>
          </cell>
          <cell r="FE78">
            <v>1</v>
          </cell>
          <cell r="FF78">
            <v>0</v>
          </cell>
          <cell r="FG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</row>
        <row r="79">
          <cell r="B79" t="str">
            <v>Kota Jambi</v>
          </cell>
          <cell r="C79" t="str">
            <v>Prov. Jambi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4</v>
          </cell>
          <cell r="X79">
            <v>0</v>
          </cell>
          <cell r="Y79">
            <v>0</v>
          </cell>
          <cell r="Z79">
            <v>0</v>
          </cell>
          <cell r="AA79">
            <v>10</v>
          </cell>
          <cell r="AB79">
            <v>0</v>
          </cell>
          <cell r="AC79">
            <v>0</v>
          </cell>
          <cell r="AD79">
            <v>0</v>
          </cell>
          <cell r="AE79">
            <v>1</v>
          </cell>
          <cell r="AF79">
            <v>0</v>
          </cell>
          <cell r="AG79">
            <v>0</v>
          </cell>
          <cell r="AH79">
            <v>0</v>
          </cell>
          <cell r="AI79">
            <v>16</v>
          </cell>
          <cell r="BP79">
            <v>0</v>
          </cell>
          <cell r="BQ79">
            <v>3</v>
          </cell>
          <cell r="BR79">
            <v>18</v>
          </cell>
          <cell r="BS79">
            <v>45</v>
          </cell>
          <cell r="BT79">
            <v>2</v>
          </cell>
          <cell r="BU79">
            <v>0</v>
          </cell>
          <cell r="BV79">
            <v>41</v>
          </cell>
          <cell r="BW79">
            <v>74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1</v>
          </cell>
          <cell r="CI79">
            <v>0</v>
          </cell>
          <cell r="CJ79">
            <v>1</v>
          </cell>
          <cell r="CK79">
            <v>0</v>
          </cell>
          <cell r="CL79">
            <v>2</v>
          </cell>
          <cell r="CM79">
            <v>1</v>
          </cell>
          <cell r="CN79">
            <v>1</v>
          </cell>
          <cell r="CO79">
            <v>0</v>
          </cell>
          <cell r="CP79">
            <v>3</v>
          </cell>
          <cell r="CQ79">
            <v>2</v>
          </cell>
          <cell r="CR79">
            <v>13</v>
          </cell>
          <cell r="CS79">
            <v>4</v>
          </cell>
          <cell r="CT79">
            <v>9</v>
          </cell>
          <cell r="CU79">
            <v>5</v>
          </cell>
          <cell r="EB79">
            <v>0</v>
          </cell>
          <cell r="EC79">
            <v>1</v>
          </cell>
          <cell r="ED79">
            <v>2</v>
          </cell>
          <cell r="EE79">
            <v>6</v>
          </cell>
          <cell r="EF79">
            <v>0</v>
          </cell>
          <cell r="EG79">
            <v>0</v>
          </cell>
          <cell r="EH79">
            <v>6</v>
          </cell>
          <cell r="EI79">
            <v>8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2</v>
          </cell>
          <cell r="EU79">
            <v>2</v>
          </cell>
          <cell r="EV79">
            <v>0</v>
          </cell>
          <cell r="EW79">
            <v>0</v>
          </cell>
          <cell r="EX79">
            <v>2</v>
          </cell>
          <cell r="EY79">
            <v>6</v>
          </cell>
          <cell r="EZ79">
            <v>3</v>
          </cell>
          <cell r="FA79">
            <v>0</v>
          </cell>
          <cell r="FB79">
            <v>4</v>
          </cell>
          <cell r="FC79">
            <v>1</v>
          </cell>
          <cell r="FD79">
            <v>9</v>
          </cell>
          <cell r="FE79">
            <v>7</v>
          </cell>
          <cell r="FF79">
            <v>4</v>
          </cell>
          <cell r="FG79">
            <v>7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</row>
        <row r="80">
          <cell r="B80" t="str">
            <v>Kota Sungai Penuh</v>
          </cell>
          <cell r="C80" t="str">
            <v>Prov. Jambi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3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1</v>
          </cell>
          <cell r="BP80">
            <v>0</v>
          </cell>
          <cell r="BQ80">
            <v>0</v>
          </cell>
          <cell r="BR80">
            <v>6</v>
          </cell>
          <cell r="BS80">
            <v>14</v>
          </cell>
          <cell r="BT80">
            <v>0</v>
          </cell>
          <cell r="BU80">
            <v>0</v>
          </cell>
          <cell r="BV80">
            <v>15</v>
          </cell>
          <cell r="BW80">
            <v>32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1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1</v>
          </cell>
          <cell r="CQ80">
            <v>0</v>
          </cell>
          <cell r="CR80">
            <v>0</v>
          </cell>
          <cell r="CS80">
            <v>0</v>
          </cell>
          <cell r="CT80">
            <v>2</v>
          </cell>
          <cell r="CU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3</v>
          </cell>
          <cell r="EI80">
            <v>10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1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</row>
        <row r="81">
          <cell r="B81" t="str">
            <v>Kab. Bandung</v>
          </cell>
          <cell r="C81" t="str">
            <v>Prov. Jawa Barat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1</v>
          </cell>
          <cell r="X81">
            <v>0</v>
          </cell>
          <cell r="Y81">
            <v>0</v>
          </cell>
          <cell r="Z81">
            <v>0</v>
          </cell>
          <cell r="AA81">
            <v>39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58</v>
          </cell>
          <cell r="BP81">
            <v>0</v>
          </cell>
          <cell r="BQ81">
            <v>3</v>
          </cell>
          <cell r="BR81">
            <v>159</v>
          </cell>
          <cell r="BS81">
            <v>314</v>
          </cell>
          <cell r="BT81">
            <v>5</v>
          </cell>
          <cell r="BU81">
            <v>4</v>
          </cell>
          <cell r="BV81">
            <v>293</v>
          </cell>
          <cell r="BW81">
            <v>531</v>
          </cell>
          <cell r="BX81">
            <v>2</v>
          </cell>
          <cell r="BY81">
            <v>0</v>
          </cell>
          <cell r="BZ81">
            <v>0</v>
          </cell>
          <cell r="CA81">
            <v>0</v>
          </cell>
          <cell r="CB81">
            <v>1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2</v>
          </cell>
          <cell r="CI81">
            <v>2</v>
          </cell>
          <cell r="CJ81">
            <v>0</v>
          </cell>
          <cell r="CK81">
            <v>0</v>
          </cell>
          <cell r="CL81">
            <v>1</v>
          </cell>
          <cell r="CM81">
            <v>6</v>
          </cell>
          <cell r="CN81">
            <v>8</v>
          </cell>
          <cell r="CO81">
            <v>3</v>
          </cell>
          <cell r="CP81">
            <v>2</v>
          </cell>
          <cell r="CQ81">
            <v>2</v>
          </cell>
          <cell r="CR81">
            <v>34</v>
          </cell>
          <cell r="CS81">
            <v>11</v>
          </cell>
          <cell r="CT81">
            <v>14</v>
          </cell>
          <cell r="CU81">
            <v>12</v>
          </cell>
          <cell r="EB81">
            <v>1</v>
          </cell>
          <cell r="EC81">
            <v>0</v>
          </cell>
          <cell r="ED81">
            <v>11</v>
          </cell>
          <cell r="EE81">
            <v>31</v>
          </cell>
          <cell r="EF81">
            <v>0</v>
          </cell>
          <cell r="EG81">
            <v>0</v>
          </cell>
          <cell r="EH81">
            <v>9</v>
          </cell>
          <cell r="EI81">
            <v>25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2</v>
          </cell>
          <cell r="ET81">
            <v>6</v>
          </cell>
          <cell r="EU81">
            <v>11</v>
          </cell>
          <cell r="EV81">
            <v>0</v>
          </cell>
          <cell r="EW81">
            <v>0</v>
          </cell>
          <cell r="EX81">
            <v>4</v>
          </cell>
          <cell r="EY81">
            <v>13</v>
          </cell>
          <cell r="EZ81">
            <v>20</v>
          </cell>
          <cell r="FA81">
            <v>19</v>
          </cell>
          <cell r="FB81">
            <v>10</v>
          </cell>
          <cell r="FC81">
            <v>19</v>
          </cell>
          <cell r="FD81">
            <v>46</v>
          </cell>
          <cell r="FE81">
            <v>33</v>
          </cell>
          <cell r="FF81">
            <v>25</v>
          </cell>
          <cell r="FG81">
            <v>41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</row>
        <row r="82">
          <cell r="B82" t="str">
            <v>Kab. Bandung Barat</v>
          </cell>
          <cell r="C82" t="str">
            <v>Prov. Jawa Barat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7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26</v>
          </cell>
          <cell r="BP82">
            <v>0</v>
          </cell>
          <cell r="BQ82">
            <v>6</v>
          </cell>
          <cell r="BR82">
            <v>44</v>
          </cell>
          <cell r="BS82">
            <v>182</v>
          </cell>
          <cell r="BT82">
            <v>1</v>
          </cell>
          <cell r="BU82">
            <v>4</v>
          </cell>
          <cell r="BV82">
            <v>104</v>
          </cell>
          <cell r="BW82">
            <v>324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2</v>
          </cell>
          <cell r="CJ82">
            <v>0</v>
          </cell>
          <cell r="CK82">
            <v>1</v>
          </cell>
          <cell r="CL82">
            <v>0</v>
          </cell>
          <cell r="CM82">
            <v>0</v>
          </cell>
          <cell r="CN82">
            <v>1</v>
          </cell>
          <cell r="CO82">
            <v>3</v>
          </cell>
          <cell r="CP82">
            <v>0</v>
          </cell>
          <cell r="CQ82">
            <v>0</v>
          </cell>
          <cell r="CR82">
            <v>11</v>
          </cell>
          <cell r="CS82">
            <v>5</v>
          </cell>
          <cell r="CT82">
            <v>7</v>
          </cell>
          <cell r="CU82">
            <v>7</v>
          </cell>
          <cell r="EB82">
            <v>0</v>
          </cell>
          <cell r="EC82">
            <v>1</v>
          </cell>
          <cell r="ED82">
            <v>5</v>
          </cell>
          <cell r="EE82">
            <v>24</v>
          </cell>
          <cell r="EF82">
            <v>1</v>
          </cell>
          <cell r="EG82">
            <v>2</v>
          </cell>
          <cell r="EH82">
            <v>6</v>
          </cell>
          <cell r="EI82">
            <v>28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7</v>
          </cell>
          <cell r="EV82">
            <v>0</v>
          </cell>
          <cell r="EW82">
            <v>1</v>
          </cell>
          <cell r="EX82">
            <v>1</v>
          </cell>
          <cell r="EY82">
            <v>3</v>
          </cell>
          <cell r="EZ82">
            <v>7</v>
          </cell>
          <cell r="FA82">
            <v>7</v>
          </cell>
          <cell r="FB82">
            <v>2</v>
          </cell>
          <cell r="FC82">
            <v>8</v>
          </cell>
          <cell r="FD82">
            <v>17</v>
          </cell>
          <cell r="FE82">
            <v>18</v>
          </cell>
          <cell r="FF82">
            <v>8</v>
          </cell>
          <cell r="FG82">
            <v>24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</row>
        <row r="83">
          <cell r="B83" t="str">
            <v>Kab. Bekasi</v>
          </cell>
          <cell r="C83" t="str">
            <v>Prov. Jawa Barat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7</v>
          </cell>
          <cell r="AB83">
            <v>0</v>
          </cell>
          <cell r="AC83">
            <v>0</v>
          </cell>
          <cell r="AD83">
            <v>0</v>
          </cell>
          <cell r="AE83">
            <v>1</v>
          </cell>
          <cell r="AF83">
            <v>0</v>
          </cell>
          <cell r="AG83">
            <v>0</v>
          </cell>
          <cell r="AH83">
            <v>0</v>
          </cell>
          <cell r="AI83">
            <v>37</v>
          </cell>
          <cell r="BP83">
            <v>3</v>
          </cell>
          <cell r="BQ83">
            <v>5</v>
          </cell>
          <cell r="BR83">
            <v>65</v>
          </cell>
          <cell r="BS83">
            <v>193</v>
          </cell>
          <cell r="BT83">
            <v>3</v>
          </cell>
          <cell r="BU83">
            <v>7</v>
          </cell>
          <cell r="BV83">
            <v>126</v>
          </cell>
          <cell r="BW83">
            <v>303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1</v>
          </cell>
          <cell r="CD83">
            <v>0</v>
          </cell>
          <cell r="CE83">
            <v>1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1</v>
          </cell>
          <cell r="CK83">
            <v>0</v>
          </cell>
          <cell r="CL83">
            <v>0</v>
          </cell>
          <cell r="CM83">
            <v>1</v>
          </cell>
          <cell r="CN83">
            <v>19</v>
          </cell>
          <cell r="CO83">
            <v>12</v>
          </cell>
          <cell r="CP83">
            <v>7</v>
          </cell>
          <cell r="CQ83">
            <v>8</v>
          </cell>
          <cell r="CR83">
            <v>105</v>
          </cell>
          <cell r="CS83">
            <v>63</v>
          </cell>
          <cell r="CT83">
            <v>21</v>
          </cell>
          <cell r="CU83">
            <v>33</v>
          </cell>
          <cell r="EB83">
            <v>2</v>
          </cell>
          <cell r="EC83">
            <v>1</v>
          </cell>
          <cell r="ED83">
            <v>8</v>
          </cell>
          <cell r="EE83">
            <v>30</v>
          </cell>
          <cell r="EF83">
            <v>1</v>
          </cell>
          <cell r="EG83">
            <v>5</v>
          </cell>
          <cell r="EH83">
            <v>10</v>
          </cell>
          <cell r="EI83">
            <v>38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1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21</v>
          </cell>
          <cell r="FA83">
            <v>14</v>
          </cell>
          <cell r="FB83">
            <v>9</v>
          </cell>
          <cell r="FC83">
            <v>12</v>
          </cell>
          <cell r="FD83">
            <v>62</v>
          </cell>
          <cell r="FE83">
            <v>60</v>
          </cell>
          <cell r="FF83">
            <v>29</v>
          </cell>
          <cell r="FG83">
            <v>31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</row>
        <row r="84">
          <cell r="B84" t="str">
            <v>Kab. Bogor</v>
          </cell>
          <cell r="C84" t="str">
            <v>Prov. Jawa Barat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7</v>
          </cell>
          <cell r="AB84">
            <v>0</v>
          </cell>
          <cell r="AC84">
            <v>0</v>
          </cell>
          <cell r="AD84">
            <v>0</v>
          </cell>
          <cell r="AE84">
            <v>1</v>
          </cell>
          <cell r="AF84">
            <v>0</v>
          </cell>
          <cell r="AG84">
            <v>0</v>
          </cell>
          <cell r="AH84">
            <v>0</v>
          </cell>
          <cell r="AI84">
            <v>29</v>
          </cell>
          <cell r="BP84">
            <v>5</v>
          </cell>
          <cell r="BQ84">
            <v>11</v>
          </cell>
          <cell r="BR84">
            <v>154</v>
          </cell>
          <cell r="BS84">
            <v>450</v>
          </cell>
          <cell r="BT84">
            <v>10</v>
          </cell>
          <cell r="BU84">
            <v>8</v>
          </cell>
          <cell r="BV84">
            <v>273</v>
          </cell>
          <cell r="BW84">
            <v>629</v>
          </cell>
          <cell r="BX84">
            <v>0</v>
          </cell>
          <cell r="BY84">
            <v>1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1</v>
          </cell>
          <cell r="CH84">
            <v>0</v>
          </cell>
          <cell r="CI84">
            <v>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20</v>
          </cell>
          <cell r="CO84">
            <v>11</v>
          </cell>
          <cell r="CP84">
            <v>7</v>
          </cell>
          <cell r="CQ84">
            <v>13</v>
          </cell>
          <cell r="CR84">
            <v>91</v>
          </cell>
          <cell r="CS84">
            <v>74</v>
          </cell>
          <cell r="CT84">
            <v>31</v>
          </cell>
          <cell r="CU84">
            <v>36</v>
          </cell>
          <cell r="EB84">
            <v>2</v>
          </cell>
          <cell r="EC84">
            <v>1</v>
          </cell>
          <cell r="ED84">
            <v>15</v>
          </cell>
          <cell r="EE84">
            <v>28</v>
          </cell>
          <cell r="EF84">
            <v>1</v>
          </cell>
          <cell r="EG84">
            <v>0</v>
          </cell>
          <cell r="EH84">
            <v>18</v>
          </cell>
          <cell r="EI84">
            <v>35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3</v>
          </cell>
          <cell r="EO84">
            <v>0</v>
          </cell>
          <cell r="EP84">
            <v>0</v>
          </cell>
          <cell r="EQ84">
            <v>0</v>
          </cell>
          <cell r="ER84">
            <v>1</v>
          </cell>
          <cell r="ES84">
            <v>0</v>
          </cell>
          <cell r="ET84">
            <v>0</v>
          </cell>
          <cell r="EU84">
            <v>2</v>
          </cell>
          <cell r="EV84">
            <v>1</v>
          </cell>
          <cell r="EW84">
            <v>2</v>
          </cell>
          <cell r="EX84">
            <v>1</v>
          </cell>
          <cell r="EY84">
            <v>2</v>
          </cell>
          <cell r="EZ84">
            <v>42</v>
          </cell>
          <cell r="FA84">
            <v>49</v>
          </cell>
          <cell r="FB84">
            <v>16</v>
          </cell>
          <cell r="FC84">
            <v>25</v>
          </cell>
          <cell r="FD84">
            <v>166</v>
          </cell>
          <cell r="FE84">
            <v>130</v>
          </cell>
          <cell r="FF84">
            <v>40</v>
          </cell>
          <cell r="FG84">
            <v>110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</row>
        <row r="85">
          <cell r="B85" t="str">
            <v>Kab. Ciamis</v>
          </cell>
          <cell r="C85" t="str">
            <v>Prov. Jawa Barat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64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0</v>
          </cell>
          <cell r="AG85">
            <v>0</v>
          </cell>
          <cell r="AH85">
            <v>0</v>
          </cell>
          <cell r="AI85">
            <v>49</v>
          </cell>
          <cell r="BP85">
            <v>2</v>
          </cell>
          <cell r="BQ85">
            <v>7</v>
          </cell>
          <cell r="BR85">
            <v>124</v>
          </cell>
          <cell r="BS85">
            <v>201</v>
          </cell>
          <cell r="BT85">
            <v>2</v>
          </cell>
          <cell r="BU85">
            <v>0</v>
          </cell>
          <cell r="BV85">
            <v>147</v>
          </cell>
          <cell r="BW85">
            <v>255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1</v>
          </cell>
          <cell r="CU85">
            <v>2</v>
          </cell>
          <cell r="EB85">
            <v>0</v>
          </cell>
          <cell r="EC85">
            <v>0</v>
          </cell>
          <cell r="ED85">
            <v>14</v>
          </cell>
          <cell r="EE85">
            <v>33</v>
          </cell>
          <cell r="EF85">
            <v>0</v>
          </cell>
          <cell r="EG85">
            <v>0</v>
          </cell>
          <cell r="EH85">
            <v>4</v>
          </cell>
          <cell r="EI85">
            <v>29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3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6</v>
          </cell>
          <cell r="FA85">
            <v>1</v>
          </cell>
          <cell r="FB85">
            <v>0</v>
          </cell>
          <cell r="FC85">
            <v>2</v>
          </cell>
          <cell r="FD85">
            <v>18</v>
          </cell>
          <cell r="FE85">
            <v>5</v>
          </cell>
          <cell r="FF85">
            <v>5</v>
          </cell>
          <cell r="FG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</row>
        <row r="86">
          <cell r="B86" t="str">
            <v>Kab. Cianjur</v>
          </cell>
          <cell r="C86" t="str">
            <v>Prov. Jawa Barat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34</v>
          </cell>
          <cell r="AB86">
            <v>0</v>
          </cell>
          <cell r="AC86">
            <v>0</v>
          </cell>
          <cell r="AD86">
            <v>0</v>
          </cell>
          <cell r="AE86">
            <v>2</v>
          </cell>
          <cell r="AF86">
            <v>0</v>
          </cell>
          <cell r="AG86">
            <v>0</v>
          </cell>
          <cell r="AH86">
            <v>0</v>
          </cell>
          <cell r="AI86">
            <v>19</v>
          </cell>
          <cell r="BP86">
            <v>0</v>
          </cell>
          <cell r="BQ86">
            <v>2</v>
          </cell>
          <cell r="BR86">
            <v>216</v>
          </cell>
          <cell r="BS86">
            <v>378</v>
          </cell>
          <cell r="BT86">
            <v>4</v>
          </cell>
          <cell r="BU86">
            <v>3</v>
          </cell>
          <cell r="BV86">
            <v>239</v>
          </cell>
          <cell r="BW86">
            <v>382</v>
          </cell>
          <cell r="BX86">
            <v>1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1</v>
          </cell>
          <cell r="CI86">
            <v>1</v>
          </cell>
          <cell r="CJ86">
            <v>0</v>
          </cell>
          <cell r="CK86">
            <v>0</v>
          </cell>
          <cell r="CL86">
            <v>3</v>
          </cell>
          <cell r="CM86">
            <v>0</v>
          </cell>
          <cell r="CN86">
            <v>2</v>
          </cell>
          <cell r="CO86">
            <v>1</v>
          </cell>
          <cell r="CP86">
            <v>2</v>
          </cell>
          <cell r="CQ86">
            <v>2</v>
          </cell>
          <cell r="CR86">
            <v>9</v>
          </cell>
          <cell r="CS86">
            <v>3</v>
          </cell>
          <cell r="CT86">
            <v>2</v>
          </cell>
          <cell r="CU86">
            <v>4</v>
          </cell>
          <cell r="EB86">
            <v>1</v>
          </cell>
          <cell r="EC86">
            <v>1</v>
          </cell>
          <cell r="ED86">
            <v>28</v>
          </cell>
          <cell r="EE86">
            <v>39</v>
          </cell>
          <cell r="EF86">
            <v>1</v>
          </cell>
          <cell r="EG86">
            <v>1</v>
          </cell>
          <cell r="EH86">
            <v>28</v>
          </cell>
          <cell r="EI86">
            <v>51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3</v>
          </cell>
          <cell r="EU86">
            <v>6</v>
          </cell>
          <cell r="EV86">
            <v>1</v>
          </cell>
          <cell r="EW86">
            <v>0</v>
          </cell>
          <cell r="EX86">
            <v>4</v>
          </cell>
          <cell r="EY86">
            <v>12</v>
          </cell>
          <cell r="EZ86">
            <v>14</v>
          </cell>
          <cell r="FA86">
            <v>6</v>
          </cell>
          <cell r="FB86">
            <v>4</v>
          </cell>
          <cell r="FC86">
            <v>8</v>
          </cell>
          <cell r="FD86">
            <v>62</v>
          </cell>
          <cell r="FE86">
            <v>27</v>
          </cell>
          <cell r="FF86">
            <v>12</v>
          </cell>
          <cell r="FG86">
            <v>4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</row>
        <row r="87">
          <cell r="B87" t="str">
            <v>Kab. Cirebon</v>
          </cell>
          <cell r="C87" t="str">
            <v>Prov. Jawa Barat</v>
          </cell>
          <cell r="D87">
            <v>0</v>
          </cell>
          <cell r="E87">
            <v>0</v>
          </cell>
          <cell r="F87">
            <v>0</v>
          </cell>
          <cell r="G87">
            <v>1</v>
          </cell>
          <cell r="H87">
            <v>0</v>
          </cell>
          <cell r="I87">
            <v>0</v>
          </cell>
          <cell r="J87">
            <v>0</v>
          </cell>
          <cell r="K87">
            <v>4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26</v>
          </cell>
          <cell r="AB87">
            <v>0</v>
          </cell>
          <cell r="AC87">
            <v>0</v>
          </cell>
          <cell r="AD87">
            <v>0</v>
          </cell>
          <cell r="AE87">
            <v>1</v>
          </cell>
          <cell r="AF87">
            <v>0</v>
          </cell>
          <cell r="AG87">
            <v>0</v>
          </cell>
          <cell r="AH87">
            <v>0</v>
          </cell>
          <cell r="AI87">
            <v>16</v>
          </cell>
          <cell r="BP87">
            <v>2</v>
          </cell>
          <cell r="BQ87">
            <v>2</v>
          </cell>
          <cell r="BR87">
            <v>72</v>
          </cell>
          <cell r="BS87">
            <v>196</v>
          </cell>
          <cell r="BT87">
            <v>2</v>
          </cell>
          <cell r="BU87">
            <v>10</v>
          </cell>
          <cell r="BV87">
            <v>193</v>
          </cell>
          <cell r="BW87">
            <v>408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2</v>
          </cell>
          <cell r="CO87">
            <v>1</v>
          </cell>
          <cell r="CP87">
            <v>2</v>
          </cell>
          <cell r="CQ87">
            <v>1</v>
          </cell>
          <cell r="CR87">
            <v>14</v>
          </cell>
          <cell r="CS87">
            <v>11</v>
          </cell>
          <cell r="CT87">
            <v>1</v>
          </cell>
          <cell r="CU87">
            <v>3</v>
          </cell>
          <cell r="EB87">
            <v>0</v>
          </cell>
          <cell r="EC87">
            <v>0</v>
          </cell>
          <cell r="ED87">
            <v>4</v>
          </cell>
          <cell r="EE87">
            <v>17</v>
          </cell>
          <cell r="EF87">
            <v>0</v>
          </cell>
          <cell r="EG87">
            <v>3</v>
          </cell>
          <cell r="EH87">
            <v>12</v>
          </cell>
          <cell r="EI87">
            <v>44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1</v>
          </cell>
          <cell r="EY87">
            <v>2</v>
          </cell>
          <cell r="EZ87">
            <v>2</v>
          </cell>
          <cell r="FA87">
            <v>1</v>
          </cell>
          <cell r="FB87">
            <v>7</v>
          </cell>
          <cell r="FC87">
            <v>11</v>
          </cell>
          <cell r="FD87">
            <v>32</v>
          </cell>
          <cell r="FE87">
            <v>18</v>
          </cell>
          <cell r="FF87">
            <v>13</v>
          </cell>
          <cell r="FG87">
            <v>23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</row>
        <row r="88">
          <cell r="B88" t="str">
            <v>Kab. Garut</v>
          </cell>
          <cell r="C88" t="str">
            <v>Prov. Jawa Barat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28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51</v>
          </cell>
          <cell r="BP88">
            <v>0</v>
          </cell>
          <cell r="BQ88">
            <v>4</v>
          </cell>
          <cell r="BR88">
            <v>273</v>
          </cell>
          <cell r="BS88">
            <v>342</v>
          </cell>
          <cell r="BT88">
            <v>1</v>
          </cell>
          <cell r="BU88">
            <v>5</v>
          </cell>
          <cell r="BV88">
            <v>358</v>
          </cell>
          <cell r="BW88">
            <v>475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3</v>
          </cell>
          <cell r="CI88">
            <v>6</v>
          </cell>
          <cell r="CJ88">
            <v>1</v>
          </cell>
          <cell r="CK88">
            <v>0</v>
          </cell>
          <cell r="CL88">
            <v>2</v>
          </cell>
          <cell r="CM88">
            <v>6</v>
          </cell>
          <cell r="CN88">
            <v>6</v>
          </cell>
          <cell r="CO88">
            <v>2</v>
          </cell>
          <cell r="CP88">
            <v>4</v>
          </cell>
          <cell r="CQ88">
            <v>5</v>
          </cell>
          <cell r="CR88">
            <v>34</v>
          </cell>
          <cell r="CS88">
            <v>13</v>
          </cell>
          <cell r="CT88">
            <v>14</v>
          </cell>
          <cell r="CU88">
            <v>2</v>
          </cell>
          <cell r="EB88">
            <v>0</v>
          </cell>
          <cell r="EC88">
            <v>0</v>
          </cell>
          <cell r="ED88">
            <v>37</v>
          </cell>
          <cell r="EE88">
            <v>53</v>
          </cell>
          <cell r="EF88">
            <v>1</v>
          </cell>
          <cell r="EG88">
            <v>1</v>
          </cell>
          <cell r="EH88">
            <v>15</v>
          </cell>
          <cell r="EI88">
            <v>29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7</v>
          </cell>
          <cell r="EU88">
            <v>10</v>
          </cell>
          <cell r="EV88">
            <v>1</v>
          </cell>
          <cell r="EW88">
            <v>0</v>
          </cell>
          <cell r="EX88">
            <v>1</v>
          </cell>
          <cell r="EY88">
            <v>5</v>
          </cell>
          <cell r="EZ88">
            <v>16</v>
          </cell>
          <cell r="FA88">
            <v>8</v>
          </cell>
          <cell r="FB88">
            <v>11</v>
          </cell>
          <cell r="FC88">
            <v>6</v>
          </cell>
          <cell r="FD88">
            <v>87</v>
          </cell>
          <cell r="FE88">
            <v>37</v>
          </cell>
          <cell r="FF88">
            <v>27</v>
          </cell>
          <cell r="FG88">
            <v>20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</row>
        <row r="89">
          <cell r="B89" t="str">
            <v>Kab. Indramayu</v>
          </cell>
          <cell r="C89" t="str">
            <v>Prov. Jawa Barat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</v>
          </cell>
          <cell r="X89">
            <v>0</v>
          </cell>
          <cell r="Y89">
            <v>0</v>
          </cell>
          <cell r="Z89">
            <v>0</v>
          </cell>
          <cell r="AA89">
            <v>39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15</v>
          </cell>
          <cell r="BP89">
            <v>1</v>
          </cell>
          <cell r="BQ89">
            <v>2</v>
          </cell>
          <cell r="BR89">
            <v>109</v>
          </cell>
          <cell r="BS89">
            <v>289</v>
          </cell>
          <cell r="BT89">
            <v>2</v>
          </cell>
          <cell r="BU89">
            <v>2</v>
          </cell>
          <cell r="BV89">
            <v>126</v>
          </cell>
          <cell r="BW89">
            <v>330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1</v>
          </cell>
          <cell r="CO89">
            <v>1</v>
          </cell>
          <cell r="CP89">
            <v>1</v>
          </cell>
          <cell r="CQ89">
            <v>3</v>
          </cell>
          <cell r="CR89">
            <v>13</v>
          </cell>
          <cell r="CS89">
            <v>7</v>
          </cell>
          <cell r="CT89">
            <v>2</v>
          </cell>
          <cell r="CU89">
            <v>2</v>
          </cell>
          <cell r="EB89">
            <v>0</v>
          </cell>
          <cell r="EC89">
            <v>0</v>
          </cell>
          <cell r="ED89">
            <v>9</v>
          </cell>
          <cell r="EE89">
            <v>41</v>
          </cell>
          <cell r="EF89">
            <v>1</v>
          </cell>
          <cell r="EG89">
            <v>1</v>
          </cell>
          <cell r="EH89">
            <v>5</v>
          </cell>
          <cell r="EI89">
            <v>32</v>
          </cell>
          <cell r="EJ89">
            <v>0</v>
          </cell>
          <cell r="EK89">
            <v>1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1</v>
          </cell>
          <cell r="EV89">
            <v>0</v>
          </cell>
          <cell r="EW89">
            <v>0</v>
          </cell>
          <cell r="EX89">
            <v>1</v>
          </cell>
          <cell r="EY89">
            <v>3</v>
          </cell>
          <cell r="EZ89">
            <v>8</v>
          </cell>
          <cell r="FA89">
            <v>8</v>
          </cell>
          <cell r="FB89">
            <v>5</v>
          </cell>
          <cell r="FC89">
            <v>16</v>
          </cell>
          <cell r="FD89">
            <v>26</v>
          </cell>
          <cell r="FE89">
            <v>20</v>
          </cell>
          <cell r="FF89">
            <v>14</v>
          </cell>
          <cell r="FG89">
            <v>16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1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1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1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</row>
        <row r="90">
          <cell r="B90" t="str">
            <v>Kab. Karawang</v>
          </cell>
          <cell r="C90" t="str">
            <v>Prov. Jawa Barat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6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8</v>
          </cell>
          <cell r="BP90">
            <v>2</v>
          </cell>
          <cell r="BQ90">
            <v>2</v>
          </cell>
          <cell r="BR90">
            <v>158</v>
          </cell>
          <cell r="BS90">
            <v>123</v>
          </cell>
          <cell r="BT90">
            <v>2</v>
          </cell>
          <cell r="BU90">
            <v>3</v>
          </cell>
          <cell r="BV90">
            <v>259</v>
          </cell>
          <cell r="BW90">
            <v>299</v>
          </cell>
          <cell r="BX90">
            <v>1</v>
          </cell>
          <cell r="BY90">
            <v>0</v>
          </cell>
          <cell r="BZ90">
            <v>0</v>
          </cell>
          <cell r="CA90">
            <v>0</v>
          </cell>
          <cell r="CB90">
            <v>2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6</v>
          </cell>
          <cell r="CO90">
            <v>4</v>
          </cell>
          <cell r="CP90">
            <v>5</v>
          </cell>
          <cell r="CQ90">
            <v>5</v>
          </cell>
          <cell r="CR90">
            <v>14</v>
          </cell>
          <cell r="CS90">
            <v>6</v>
          </cell>
          <cell r="CT90">
            <v>8</v>
          </cell>
          <cell r="CU90">
            <v>8</v>
          </cell>
          <cell r="EB90">
            <v>0</v>
          </cell>
          <cell r="EC90">
            <v>0</v>
          </cell>
          <cell r="ED90">
            <v>10</v>
          </cell>
          <cell r="EE90">
            <v>25</v>
          </cell>
          <cell r="EF90">
            <v>0</v>
          </cell>
          <cell r="EG90">
            <v>0</v>
          </cell>
          <cell r="EH90">
            <v>21</v>
          </cell>
          <cell r="EI90">
            <v>33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2</v>
          </cell>
          <cell r="EV90">
            <v>0</v>
          </cell>
          <cell r="EW90">
            <v>0</v>
          </cell>
          <cell r="EX90">
            <v>1</v>
          </cell>
          <cell r="EY90">
            <v>0</v>
          </cell>
          <cell r="EZ90">
            <v>7</v>
          </cell>
          <cell r="FA90">
            <v>5</v>
          </cell>
          <cell r="FB90">
            <v>3</v>
          </cell>
          <cell r="FC90">
            <v>6</v>
          </cell>
          <cell r="FD90">
            <v>22</v>
          </cell>
          <cell r="FE90">
            <v>18</v>
          </cell>
          <cell r="FF90">
            <v>6</v>
          </cell>
          <cell r="FG90">
            <v>7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1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1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1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</row>
        <row r="91">
          <cell r="B91" t="str">
            <v>Kab. Kuningan</v>
          </cell>
          <cell r="C91" t="str">
            <v>Prov. Jawa Barat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3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4</v>
          </cell>
          <cell r="X91">
            <v>0</v>
          </cell>
          <cell r="Y91">
            <v>0</v>
          </cell>
          <cell r="Z91">
            <v>0</v>
          </cell>
          <cell r="AA91">
            <v>71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18</v>
          </cell>
          <cell r="BP91">
            <v>2</v>
          </cell>
          <cell r="BQ91">
            <v>0</v>
          </cell>
          <cell r="BR91">
            <v>63</v>
          </cell>
          <cell r="BS91">
            <v>162</v>
          </cell>
          <cell r="BT91">
            <v>3</v>
          </cell>
          <cell r="BU91">
            <v>1</v>
          </cell>
          <cell r="BV91">
            <v>145</v>
          </cell>
          <cell r="BW91">
            <v>262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1</v>
          </cell>
          <cell r="CQ91">
            <v>1</v>
          </cell>
          <cell r="CR91">
            <v>6</v>
          </cell>
          <cell r="CS91">
            <v>1</v>
          </cell>
          <cell r="CT91">
            <v>0</v>
          </cell>
          <cell r="CU91">
            <v>2</v>
          </cell>
          <cell r="EB91">
            <v>1</v>
          </cell>
          <cell r="EC91">
            <v>0</v>
          </cell>
          <cell r="ED91">
            <v>12</v>
          </cell>
          <cell r="EE91">
            <v>28</v>
          </cell>
          <cell r="EF91">
            <v>0</v>
          </cell>
          <cell r="EG91">
            <v>0</v>
          </cell>
          <cell r="EH91">
            <v>6</v>
          </cell>
          <cell r="EI91">
            <v>31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1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1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2</v>
          </cell>
          <cell r="FB91">
            <v>0</v>
          </cell>
          <cell r="FC91">
            <v>2</v>
          </cell>
          <cell r="FD91">
            <v>11</v>
          </cell>
          <cell r="FE91">
            <v>1</v>
          </cell>
          <cell r="FF91">
            <v>5</v>
          </cell>
          <cell r="FG91">
            <v>1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</row>
        <row r="92">
          <cell r="B92" t="str">
            <v>Kab. Majalengka</v>
          </cell>
          <cell r="C92" t="str">
            <v>Prov. Jawa Barat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3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1</v>
          </cell>
          <cell r="X92">
            <v>0</v>
          </cell>
          <cell r="Y92">
            <v>0</v>
          </cell>
          <cell r="Z92">
            <v>0</v>
          </cell>
          <cell r="AA92">
            <v>102</v>
          </cell>
          <cell r="AB92">
            <v>0</v>
          </cell>
          <cell r="AC92">
            <v>0</v>
          </cell>
          <cell r="AD92">
            <v>0</v>
          </cell>
          <cell r="AE92">
            <v>1</v>
          </cell>
          <cell r="AF92">
            <v>0</v>
          </cell>
          <cell r="AG92">
            <v>0</v>
          </cell>
          <cell r="AH92">
            <v>0</v>
          </cell>
          <cell r="AI92">
            <v>24</v>
          </cell>
          <cell r="BP92">
            <v>0</v>
          </cell>
          <cell r="BQ92">
            <v>1</v>
          </cell>
          <cell r="BR92">
            <v>112</v>
          </cell>
          <cell r="BS92">
            <v>214</v>
          </cell>
          <cell r="BT92">
            <v>5</v>
          </cell>
          <cell r="BU92">
            <v>0</v>
          </cell>
          <cell r="BV92">
            <v>129</v>
          </cell>
          <cell r="BW92">
            <v>195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2</v>
          </cell>
          <cell r="CO92">
            <v>1</v>
          </cell>
          <cell r="CP92">
            <v>0</v>
          </cell>
          <cell r="CQ92">
            <v>0</v>
          </cell>
          <cell r="CR92">
            <v>6</v>
          </cell>
          <cell r="CS92">
            <v>1</v>
          </cell>
          <cell r="CT92">
            <v>0</v>
          </cell>
          <cell r="CU92">
            <v>0</v>
          </cell>
          <cell r="EB92">
            <v>0</v>
          </cell>
          <cell r="EC92">
            <v>0</v>
          </cell>
          <cell r="ED92">
            <v>8</v>
          </cell>
          <cell r="EE92">
            <v>22</v>
          </cell>
          <cell r="EF92">
            <v>0</v>
          </cell>
          <cell r="EG92">
            <v>0</v>
          </cell>
          <cell r="EH92">
            <v>20</v>
          </cell>
          <cell r="EI92">
            <v>28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2</v>
          </cell>
          <cell r="EV92">
            <v>0</v>
          </cell>
          <cell r="EW92">
            <v>1</v>
          </cell>
          <cell r="EX92">
            <v>3</v>
          </cell>
          <cell r="EY92">
            <v>2</v>
          </cell>
          <cell r="EZ92">
            <v>2</v>
          </cell>
          <cell r="FA92">
            <v>0</v>
          </cell>
          <cell r="FB92">
            <v>1</v>
          </cell>
          <cell r="FC92">
            <v>0</v>
          </cell>
          <cell r="FD92">
            <v>7</v>
          </cell>
          <cell r="FE92">
            <v>5</v>
          </cell>
          <cell r="FF92">
            <v>4</v>
          </cell>
          <cell r="FG92">
            <v>1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</row>
        <row r="93">
          <cell r="B93" t="str">
            <v>Kab. Pangandaran</v>
          </cell>
          <cell r="C93" t="str">
            <v>Prov. Jawa Barat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31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</v>
          </cell>
          <cell r="BP93">
            <v>1</v>
          </cell>
          <cell r="BQ93">
            <v>0</v>
          </cell>
          <cell r="BR93">
            <v>38</v>
          </cell>
          <cell r="BS93">
            <v>72</v>
          </cell>
          <cell r="BT93">
            <v>1</v>
          </cell>
          <cell r="BU93">
            <v>2</v>
          </cell>
          <cell r="BV93">
            <v>56</v>
          </cell>
          <cell r="BW93">
            <v>112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1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EB93">
            <v>0</v>
          </cell>
          <cell r="EC93">
            <v>0</v>
          </cell>
          <cell r="ED93">
            <v>9</v>
          </cell>
          <cell r="EE93">
            <v>18</v>
          </cell>
          <cell r="EF93">
            <v>0</v>
          </cell>
          <cell r="EG93">
            <v>0</v>
          </cell>
          <cell r="EH93">
            <v>4</v>
          </cell>
          <cell r="EI93">
            <v>6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1</v>
          </cell>
          <cell r="EZ93">
            <v>2</v>
          </cell>
          <cell r="FA93">
            <v>3</v>
          </cell>
          <cell r="FB93">
            <v>0</v>
          </cell>
          <cell r="FC93">
            <v>0</v>
          </cell>
          <cell r="FD93">
            <v>6</v>
          </cell>
          <cell r="FE93">
            <v>3</v>
          </cell>
          <cell r="FF93">
            <v>0</v>
          </cell>
          <cell r="FG93">
            <v>1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</row>
        <row r="94">
          <cell r="B94" t="str">
            <v>Kab. Purwakarta</v>
          </cell>
          <cell r="C94" t="str">
            <v>Prov. Jawa Barat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23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10</v>
          </cell>
          <cell r="BP94">
            <v>1</v>
          </cell>
          <cell r="BQ94">
            <v>0</v>
          </cell>
          <cell r="BR94">
            <v>58</v>
          </cell>
          <cell r="BS94">
            <v>93</v>
          </cell>
          <cell r="BT94">
            <v>0</v>
          </cell>
          <cell r="BU94">
            <v>1</v>
          </cell>
          <cell r="BV94">
            <v>112</v>
          </cell>
          <cell r="BW94">
            <v>113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1</v>
          </cell>
          <cell r="CK94">
            <v>0</v>
          </cell>
          <cell r="CL94">
            <v>0</v>
          </cell>
          <cell r="CM94">
            <v>0</v>
          </cell>
          <cell r="CN94">
            <v>3</v>
          </cell>
          <cell r="CO94">
            <v>0</v>
          </cell>
          <cell r="CP94">
            <v>2</v>
          </cell>
          <cell r="CQ94">
            <v>1</v>
          </cell>
          <cell r="CR94">
            <v>13</v>
          </cell>
          <cell r="CS94">
            <v>2</v>
          </cell>
          <cell r="CT94">
            <v>4</v>
          </cell>
          <cell r="CU94">
            <v>4</v>
          </cell>
          <cell r="EB94">
            <v>3</v>
          </cell>
          <cell r="EC94">
            <v>3</v>
          </cell>
          <cell r="ED94">
            <v>13</v>
          </cell>
          <cell r="EE94">
            <v>21</v>
          </cell>
          <cell r="EF94">
            <v>0</v>
          </cell>
          <cell r="EG94">
            <v>0</v>
          </cell>
          <cell r="EH94">
            <v>16</v>
          </cell>
          <cell r="EI94">
            <v>23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1</v>
          </cell>
          <cell r="ES94">
            <v>0</v>
          </cell>
          <cell r="ET94">
            <v>0</v>
          </cell>
          <cell r="EU94">
            <v>1</v>
          </cell>
          <cell r="EV94">
            <v>0</v>
          </cell>
          <cell r="EW94">
            <v>0</v>
          </cell>
          <cell r="EX94">
            <v>1</v>
          </cell>
          <cell r="EY94">
            <v>1</v>
          </cell>
          <cell r="EZ94">
            <v>1</v>
          </cell>
          <cell r="FA94">
            <v>1</v>
          </cell>
          <cell r="FB94">
            <v>1</v>
          </cell>
          <cell r="FC94">
            <v>1</v>
          </cell>
          <cell r="FD94">
            <v>11</v>
          </cell>
          <cell r="FE94">
            <v>3</v>
          </cell>
          <cell r="FF94">
            <v>2</v>
          </cell>
          <cell r="FG94">
            <v>3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</row>
        <row r="95">
          <cell r="B95" t="str">
            <v>Kab. Subang</v>
          </cell>
          <cell r="C95" t="str">
            <v>Prov. Jawa Barat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2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20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27</v>
          </cell>
          <cell r="BP95">
            <v>3</v>
          </cell>
          <cell r="BQ95">
            <v>4</v>
          </cell>
          <cell r="BR95">
            <v>73</v>
          </cell>
          <cell r="BS95">
            <v>221</v>
          </cell>
          <cell r="BT95">
            <v>3</v>
          </cell>
          <cell r="BU95">
            <v>10</v>
          </cell>
          <cell r="BV95">
            <v>158</v>
          </cell>
          <cell r="BW95">
            <v>371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1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4</v>
          </cell>
          <cell r="CO95">
            <v>1</v>
          </cell>
          <cell r="CP95">
            <v>0</v>
          </cell>
          <cell r="CQ95">
            <v>0</v>
          </cell>
          <cell r="CR95">
            <v>6</v>
          </cell>
          <cell r="CS95">
            <v>9</v>
          </cell>
          <cell r="CT95">
            <v>4</v>
          </cell>
          <cell r="CU95">
            <v>7</v>
          </cell>
          <cell r="EB95">
            <v>0</v>
          </cell>
          <cell r="EC95">
            <v>1</v>
          </cell>
          <cell r="ED95">
            <v>9</v>
          </cell>
          <cell r="EE95">
            <v>28</v>
          </cell>
          <cell r="EF95">
            <v>0</v>
          </cell>
          <cell r="EG95">
            <v>1</v>
          </cell>
          <cell r="EH95">
            <v>13</v>
          </cell>
          <cell r="EI95">
            <v>25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4</v>
          </cell>
          <cell r="FA95">
            <v>3</v>
          </cell>
          <cell r="FB95">
            <v>3</v>
          </cell>
          <cell r="FC95">
            <v>5</v>
          </cell>
          <cell r="FD95">
            <v>30</v>
          </cell>
          <cell r="FE95">
            <v>20</v>
          </cell>
          <cell r="FF95">
            <v>8</v>
          </cell>
          <cell r="FG95">
            <v>14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</row>
        <row r="96">
          <cell r="B96" t="str">
            <v>Kab. Sukabumi</v>
          </cell>
          <cell r="C96" t="str">
            <v>Prov. Jawa Barat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44</v>
          </cell>
          <cell r="AB96">
            <v>0</v>
          </cell>
          <cell r="AC96">
            <v>0</v>
          </cell>
          <cell r="AD96">
            <v>0</v>
          </cell>
          <cell r="AE96">
            <v>1</v>
          </cell>
          <cell r="AF96">
            <v>0</v>
          </cell>
          <cell r="AG96">
            <v>0</v>
          </cell>
          <cell r="AH96">
            <v>0</v>
          </cell>
          <cell r="AI96">
            <v>20</v>
          </cell>
          <cell r="BP96">
            <v>2</v>
          </cell>
          <cell r="BQ96">
            <v>3</v>
          </cell>
          <cell r="BR96">
            <v>193</v>
          </cell>
          <cell r="BS96">
            <v>440</v>
          </cell>
          <cell r="BT96">
            <v>0</v>
          </cell>
          <cell r="BU96">
            <v>0</v>
          </cell>
          <cell r="BV96">
            <v>149</v>
          </cell>
          <cell r="BW96">
            <v>369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1</v>
          </cell>
          <cell r="CC96">
            <v>1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</v>
          </cell>
          <cell r="CN96">
            <v>2</v>
          </cell>
          <cell r="CO96">
            <v>2</v>
          </cell>
          <cell r="CP96">
            <v>3</v>
          </cell>
          <cell r="CQ96">
            <v>4</v>
          </cell>
          <cell r="CR96">
            <v>11</v>
          </cell>
          <cell r="CS96">
            <v>6</v>
          </cell>
          <cell r="CT96">
            <v>5</v>
          </cell>
          <cell r="CU96">
            <v>11</v>
          </cell>
          <cell r="EB96">
            <v>1</v>
          </cell>
          <cell r="EC96">
            <v>0</v>
          </cell>
          <cell r="ED96">
            <v>28</v>
          </cell>
          <cell r="EE96">
            <v>60</v>
          </cell>
          <cell r="EF96">
            <v>0</v>
          </cell>
          <cell r="EG96">
            <v>0</v>
          </cell>
          <cell r="EH96">
            <v>22</v>
          </cell>
          <cell r="EI96">
            <v>48</v>
          </cell>
          <cell r="EJ96">
            <v>1</v>
          </cell>
          <cell r="EK96">
            <v>0</v>
          </cell>
          <cell r="EL96">
            <v>0</v>
          </cell>
          <cell r="EM96">
            <v>0</v>
          </cell>
          <cell r="EN96">
            <v>1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1</v>
          </cell>
          <cell r="EU96">
            <v>1</v>
          </cell>
          <cell r="EV96">
            <v>0</v>
          </cell>
          <cell r="EW96">
            <v>0</v>
          </cell>
          <cell r="EX96">
            <v>2</v>
          </cell>
          <cell r="EY96">
            <v>2</v>
          </cell>
          <cell r="EZ96">
            <v>15</v>
          </cell>
          <cell r="FA96">
            <v>9</v>
          </cell>
          <cell r="FB96">
            <v>8</v>
          </cell>
          <cell r="FC96">
            <v>24</v>
          </cell>
          <cell r="FD96">
            <v>41</v>
          </cell>
          <cell r="FE96">
            <v>25</v>
          </cell>
          <cell r="FF96">
            <v>14</v>
          </cell>
          <cell r="FG96">
            <v>26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</row>
        <row r="97">
          <cell r="B97" t="str">
            <v>Kab. Sumedang</v>
          </cell>
          <cell r="C97" t="str">
            <v>Prov. Jawa Barat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4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49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0</v>
          </cell>
          <cell r="AG97">
            <v>0</v>
          </cell>
          <cell r="AH97">
            <v>0</v>
          </cell>
          <cell r="AI97">
            <v>45</v>
          </cell>
          <cell r="BP97">
            <v>0</v>
          </cell>
          <cell r="BQ97">
            <v>0</v>
          </cell>
          <cell r="BR97">
            <v>51</v>
          </cell>
          <cell r="BS97">
            <v>145</v>
          </cell>
          <cell r="BT97">
            <v>0</v>
          </cell>
          <cell r="BU97">
            <v>0</v>
          </cell>
          <cell r="BV97">
            <v>101</v>
          </cell>
          <cell r="BW97">
            <v>282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1</v>
          </cell>
          <cell r="CN97">
            <v>2</v>
          </cell>
          <cell r="CO97">
            <v>1</v>
          </cell>
          <cell r="CP97">
            <v>1</v>
          </cell>
          <cell r="CQ97">
            <v>0</v>
          </cell>
          <cell r="CR97">
            <v>9</v>
          </cell>
          <cell r="CS97">
            <v>1</v>
          </cell>
          <cell r="CT97">
            <v>2</v>
          </cell>
          <cell r="CU97">
            <v>2</v>
          </cell>
          <cell r="EB97">
            <v>0</v>
          </cell>
          <cell r="EC97">
            <v>1</v>
          </cell>
          <cell r="ED97">
            <v>11</v>
          </cell>
          <cell r="EE97">
            <v>21</v>
          </cell>
          <cell r="EF97">
            <v>0</v>
          </cell>
          <cell r="EG97">
            <v>1</v>
          </cell>
          <cell r="EH97">
            <v>10</v>
          </cell>
          <cell r="EI97">
            <v>26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4</v>
          </cell>
          <cell r="EV97">
            <v>0</v>
          </cell>
          <cell r="EW97">
            <v>0</v>
          </cell>
          <cell r="EX97">
            <v>1</v>
          </cell>
          <cell r="EY97">
            <v>1</v>
          </cell>
          <cell r="EZ97">
            <v>2</v>
          </cell>
          <cell r="FA97">
            <v>1</v>
          </cell>
          <cell r="FB97">
            <v>4</v>
          </cell>
          <cell r="FC97">
            <v>0</v>
          </cell>
          <cell r="FD97">
            <v>12</v>
          </cell>
          <cell r="FE97">
            <v>6</v>
          </cell>
          <cell r="FF97">
            <v>6</v>
          </cell>
          <cell r="FG97">
            <v>3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</row>
        <row r="98">
          <cell r="B98" t="str">
            <v>Kab. Tasikmalaya</v>
          </cell>
          <cell r="C98" t="str">
            <v>Prov. Jawa Barat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2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3</v>
          </cell>
          <cell r="X98">
            <v>0</v>
          </cell>
          <cell r="Y98">
            <v>0</v>
          </cell>
          <cell r="Z98">
            <v>0</v>
          </cell>
          <cell r="AA98">
            <v>100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19</v>
          </cell>
          <cell r="BP98">
            <v>1</v>
          </cell>
          <cell r="BQ98">
            <v>4</v>
          </cell>
          <cell r="BR98">
            <v>103</v>
          </cell>
          <cell r="BS98">
            <v>289</v>
          </cell>
          <cell r="BT98">
            <v>2</v>
          </cell>
          <cell r="BU98">
            <v>3</v>
          </cell>
          <cell r="BV98">
            <v>205</v>
          </cell>
          <cell r="BW98">
            <v>452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1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2</v>
          </cell>
          <cell r="CP98">
            <v>0</v>
          </cell>
          <cell r="CQ98">
            <v>0</v>
          </cell>
          <cell r="CR98">
            <v>8</v>
          </cell>
          <cell r="CS98">
            <v>2</v>
          </cell>
          <cell r="CT98">
            <v>0</v>
          </cell>
          <cell r="CU98">
            <v>2</v>
          </cell>
          <cell r="EB98">
            <v>0</v>
          </cell>
          <cell r="EC98">
            <v>2</v>
          </cell>
          <cell r="ED98">
            <v>19</v>
          </cell>
          <cell r="EE98">
            <v>60</v>
          </cell>
          <cell r="EF98">
            <v>0</v>
          </cell>
          <cell r="EG98">
            <v>1</v>
          </cell>
          <cell r="EH98">
            <v>24</v>
          </cell>
          <cell r="EI98">
            <v>31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6</v>
          </cell>
          <cell r="EV98">
            <v>0</v>
          </cell>
          <cell r="EW98">
            <v>2</v>
          </cell>
          <cell r="EX98">
            <v>0</v>
          </cell>
          <cell r="EY98">
            <v>3</v>
          </cell>
          <cell r="EZ98">
            <v>9</v>
          </cell>
          <cell r="FA98">
            <v>3</v>
          </cell>
          <cell r="FB98">
            <v>5</v>
          </cell>
          <cell r="FC98">
            <v>4</v>
          </cell>
          <cell r="FD98">
            <v>45</v>
          </cell>
          <cell r="FE98">
            <v>25</v>
          </cell>
          <cell r="FF98">
            <v>9</v>
          </cell>
          <cell r="FG98">
            <v>14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</row>
        <row r="99">
          <cell r="B99" t="str">
            <v>Kota Bandung</v>
          </cell>
          <cell r="C99" t="str">
            <v>Prov. Jawa Barat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7</v>
          </cell>
          <cell r="X99">
            <v>0</v>
          </cell>
          <cell r="Y99">
            <v>0</v>
          </cell>
          <cell r="Z99">
            <v>0</v>
          </cell>
          <cell r="AA99">
            <v>79</v>
          </cell>
          <cell r="AB99">
            <v>0</v>
          </cell>
          <cell r="AC99">
            <v>0</v>
          </cell>
          <cell r="AD99">
            <v>0</v>
          </cell>
          <cell r="AE99">
            <v>1</v>
          </cell>
          <cell r="AF99">
            <v>0</v>
          </cell>
          <cell r="AG99">
            <v>0</v>
          </cell>
          <cell r="AH99">
            <v>0</v>
          </cell>
          <cell r="AI99">
            <v>56</v>
          </cell>
          <cell r="BP99">
            <v>0</v>
          </cell>
          <cell r="BQ99">
            <v>0</v>
          </cell>
          <cell r="BR99">
            <v>30</v>
          </cell>
          <cell r="BS99">
            <v>96</v>
          </cell>
          <cell r="BT99">
            <v>1</v>
          </cell>
          <cell r="BU99">
            <v>1</v>
          </cell>
          <cell r="BV99">
            <v>31</v>
          </cell>
          <cell r="BW99">
            <v>109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1</v>
          </cell>
          <cell r="CF99">
            <v>0</v>
          </cell>
          <cell r="CG99">
            <v>1</v>
          </cell>
          <cell r="CH99">
            <v>5</v>
          </cell>
          <cell r="CI99">
            <v>13</v>
          </cell>
          <cell r="CJ99">
            <v>0</v>
          </cell>
          <cell r="CK99">
            <v>3</v>
          </cell>
          <cell r="CL99">
            <v>6</v>
          </cell>
          <cell r="CM99">
            <v>17</v>
          </cell>
          <cell r="CN99">
            <v>10</v>
          </cell>
          <cell r="CO99">
            <v>9</v>
          </cell>
          <cell r="CP99">
            <v>7</v>
          </cell>
          <cell r="CQ99">
            <v>18</v>
          </cell>
          <cell r="CR99">
            <v>36</v>
          </cell>
          <cell r="CS99">
            <v>17</v>
          </cell>
          <cell r="CT99">
            <v>28</v>
          </cell>
          <cell r="CU99">
            <v>30</v>
          </cell>
          <cell r="EB99">
            <v>0</v>
          </cell>
          <cell r="EC99">
            <v>1</v>
          </cell>
          <cell r="ED99">
            <v>9</v>
          </cell>
          <cell r="EE99">
            <v>24</v>
          </cell>
          <cell r="EF99">
            <v>0</v>
          </cell>
          <cell r="EG99">
            <v>0</v>
          </cell>
          <cell r="EH99">
            <v>7</v>
          </cell>
          <cell r="EI99">
            <v>16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1</v>
          </cell>
          <cell r="ES99">
            <v>1</v>
          </cell>
          <cell r="ET99">
            <v>8</v>
          </cell>
          <cell r="EU99">
            <v>6</v>
          </cell>
          <cell r="EV99">
            <v>0</v>
          </cell>
          <cell r="EW99">
            <v>1</v>
          </cell>
          <cell r="EX99">
            <v>8</v>
          </cell>
          <cell r="EY99">
            <v>4</v>
          </cell>
          <cell r="EZ99">
            <v>15</v>
          </cell>
          <cell r="FA99">
            <v>4</v>
          </cell>
          <cell r="FB99">
            <v>11</v>
          </cell>
          <cell r="FC99">
            <v>12</v>
          </cell>
          <cell r="FD99">
            <v>31</v>
          </cell>
          <cell r="FE99">
            <v>15</v>
          </cell>
          <cell r="FF99">
            <v>39</v>
          </cell>
          <cell r="FG99">
            <v>34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</row>
        <row r="100">
          <cell r="B100" t="str">
            <v>Kota Banjar</v>
          </cell>
          <cell r="C100" t="str">
            <v>Prov. Jawa Barat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11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BP100">
            <v>0</v>
          </cell>
          <cell r="BQ100">
            <v>0</v>
          </cell>
          <cell r="BR100">
            <v>19</v>
          </cell>
          <cell r="BS100">
            <v>17</v>
          </cell>
          <cell r="BT100">
            <v>0</v>
          </cell>
          <cell r="BU100">
            <v>0</v>
          </cell>
          <cell r="BV100">
            <v>22</v>
          </cell>
          <cell r="BW100">
            <v>24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2</v>
          </cell>
          <cell r="CP100">
            <v>0</v>
          </cell>
          <cell r="CQ100">
            <v>0</v>
          </cell>
          <cell r="CR100">
            <v>1</v>
          </cell>
          <cell r="CS100">
            <v>0</v>
          </cell>
          <cell r="CT100">
            <v>0</v>
          </cell>
          <cell r="CU100">
            <v>1</v>
          </cell>
          <cell r="EB100">
            <v>0</v>
          </cell>
          <cell r="EC100">
            <v>0</v>
          </cell>
          <cell r="ED100">
            <v>5</v>
          </cell>
          <cell r="EE100">
            <v>2</v>
          </cell>
          <cell r="EF100">
            <v>0</v>
          </cell>
          <cell r="EG100">
            <v>0</v>
          </cell>
          <cell r="EH100">
            <v>0</v>
          </cell>
          <cell r="EI100">
            <v>3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1</v>
          </cell>
          <cell r="EY100">
            <v>1</v>
          </cell>
          <cell r="EZ100">
            <v>0</v>
          </cell>
          <cell r="FA100">
            <v>0</v>
          </cell>
          <cell r="FB100">
            <v>0</v>
          </cell>
          <cell r="FC100">
            <v>2</v>
          </cell>
          <cell r="FD100">
            <v>9</v>
          </cell>
          <cell r="FE100">
            <v>1</v>
          </cell>
          <cell r="FF100">
            <v>1</v>
          </cell>
          <cell r="FG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1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1</v>
          </cell>
        </row>
        <row r="101">
          <cell r="B101" t="str">
            <v>Kota Bekasi</v>
          </cell>
          <cell r="C101" t="str">
            <v>Prov. Jawa Barat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1</v>
          </cell>
          <cell r="X101">
            <v>0</v>
          </cell>
          <cell r="Y101">
            <v>0</v>
          </cell>
          <cell r="Z101">
            <v>0</v>
          </cell>
          <cell r="AA101">
            <v>24</v>
          </cell>
          <cell r="AB101">
            <v>0</v>
          </cell>
          <cell r="AC101">
            <v>0</v>
          </cell>
          <cell r="AD101">
            <v>0</v>
          </cell>
          <cell r="AE101">
            <v>1</v>
          </cell>
          <cell r="AF101">
            <v>0</v>
          </cell>
          <cell r="AG101">
            <v>0</v>
          </cell>
          <cell r="AH101">
            <v>0</v>
          </cell>
          <cell r="AI101">
            <v>59</v>
          </cell>
          <cell r="BP101">
            <v>1</v>
          </cell>
          <cell r="BQ101">
            <v>5</v>
          </cell>
          <cell r="BR101">
            <v>39</v>
          </cell>
          <cell r="BS101">
            <v>112</v>
          </cell>
          <cell r="BT101">
            <v>5</v>
          </cell>
          <cell r="BU101">
            <v>4</v>
          </cell>
          <cell r="BV101">
            <v>81</v>
          </cell>
          <cell r="BW101">
            <v>169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1</v>
          </cell>
          <cell r="CM101">
            <v>1</v>
          </cell>
          <cell r="CN101">
            <v>12</v>
          </cell>
          <cell r="CO101">
            <v>14</v>
          </cell>
          <cell r="CP101">
            <v>8</v>
          </cell>
          <cell r="CQ101">
            <v>26</v>
          </cell>
          <cell r="CR101">
            <v>70</v>
          </cell>
          <cell r="CS101">
            <v>40</v>
          </cell>
          <cell r="CT101">
            <v>34</v>
          </cell>
          <cell r="CU101">
            <v>81</v>
          </cell>
          <cell r="EB101">
            <v>0</v>
          </cell>
          <cell r="EC101">
            <v>1</v>
          </cell>
          <cell r="ED101">
            <v>7</v>
          </cell>
          <cell r="EE101">
            <v>12</v>
          </cell>
          <cell r="EF101">
            <v>0</v>
          </cell>
          <cell r="EG101">
            <v>2</v>
          </cell>
          <cell r="EH101">
            <v>5</v>
          </cell>
          <cell r="EI101">
            <v>22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1</v>
          </cell>
          <cell r="EU101">
            <v>5</v>
          </cell>
          <cell r="EV101">
            <v>1</v>
          </cell>
          <cell r="EW101">
            <v>1</v>
          </cell>
          <cell r="EX101">
            <v>1</v>
          </cell>
          <cell r="EY101">
            <v>3</v>
          </cell>
          <cell r="EZ101">
            <v>10</v>
          </cell>
          <cell r="FA101">
            <v>14</v>
          </cell>
          <cell r="FB101">
            <v>23</v>
          </cell>
          <cell r="FC101">
            <v>27</v>
          </cell>
          <cell r="FD101">
            <v>33</v>
          </cell>
          <cell r="FE101">
            <v>32</v>
          </cell>
          <cell r="FF101">
            <v>28</v>
          </cell>
          <cell r="FG101">
            <v>47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</row>
        <row r="102">
          <cell r="B102" t="str">
            <v>Kota Bogor</v>
          </cell>
          <cell r="C102" t="str">
            <v>Prov. Jawa Barat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1</v>
          </cell>
          <cell r="X102">
            <v>0</v>
          </cell>
          <cell r="Y102">
            <v>0</v>
          </cell>
          <cell r="Z102">
            <v>0</v>
          </cell>
          <cell r="AA102">
            <v>8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28</v>
          </cell>
          <cell r="BP102">
            <v>0</v>
          </cell>
          <cell r="BQ102">
            <v>0</v>
          </cell>
          <cell r="BR102">
            <v>20</v>
          </cell>
          <cell r="BS102">
            <v>77</v>
          </cell>
          <cell r="BT102">
            <v>0</v>
          </cell>
          <cell r="BU102">
            <v>1</v>
          </cell>
          <cell r="BV102">
            <v>28</v>
          </cell>
          <cell r="BW102">
            <v>80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1</v>
          </cell>
          <cell r="CM102">
            <v>1</v>
          </cell>
          <cell r="CN102">
            <v>5</v>
          </cell>
          <cell r="CO102">
            <v>4</v>
          </cell>
          <cell r="CP102">
            <v>8</v>
          </cell>
          <cell r="CQ102">
            <v>4</v>
          </cell>
          <cell r="CR102">
            <v>11</v>
          </cell>
          <cell r="CS102">
            <v>7</v>
          </cell>
          <cell r="CT102">
            <v>9</v>
          </cell>
          <cell r="CU102">
            <v>8</v>
          </cell>
          <cell r="EB102">
            <v>0</v>
          </cell>
          <cell r="EC102">
            <v>0</v>
          </cell>
          <cell r="ED102">
            <v>1</v>
          </cell>
          <cell r="EE102">
            <v>9</v>
          </cell>
          <cell r="EF102">
            <v>0</v>
          </cell>
          <cell r="EG102">
            <v>0</v>
          </cell>
          <cell r="EH102">
            <v>2</v>
          </cell>
          <cell r="EI102">
            <v>8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2</v>
          </cell>
          <cell r="ET102">
            <v>2</v>
          </cell>
          <cell r="EU102">
            <v>3</v>
          </cell>
          <cell r="EV102">
            <v>0</v>
          </cell>
          <cell r="EW102">
            <v>1</v>
          </cell>
          <cell r="EX102">
            <v>1</v>
          </cell>
          <cell r="EY102">
            <v>3</v>
          </cell>
          <cell r="EZ102">
            <v>5</v>
          </cell>
          <cell r="FA102">
            <v>4</v>
          </cell>
          <cell r="FB102">
            <v>8</v>
          </cell>
          <cell r="FC102">
            <v>5</v>
          </cell>
          <cell r="FD102">
            <v>18</v>
          </cell>
          <cell r="FE102">
            <v>16</v>
          </cell>
          <cell r="FF102">
            <v>14</v>
          </cell>
          <cell r="FG102">
            <v>19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</row>
        <row r="103">
          <cell r="B103" t="str">
            <v>Kota Cimahi</v>
          </cell>
          <cell r="C103" t="str">
            <v>Prov. Jawa Barat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20</v>
          </cell>
          <cell r="AB103">
            <v>0</v>
          </cell>
          <cell r="AC103">
            <v>0</v>
          </cell>
          <cell r="AD103">
            <v>0</v>
          </cell>
          <cell r="AE103">
            <v>2</v>
          </cell>
          <cell r="AF103">
            <v>0</v>
          </cell>
          <cell r="AG103">
            <v>0</v>
          </cell>
          <cell r="AH103">
            <v>0</v>
          </cell>
          <cell r="AI103">
            <v>26</v>
          </cell>
          <cell r="BP103">
            <v>0</v>
          </cell>
          <cell r="BQ103">
            <v>0</v>
          </cell>
          <cell r="BR103">
            <v>12</v>
          </cell>
          <cell r="BS103">
            <v>20</v>
          </cell>
          <cell r="BT103">
            <v>1</v>
          </cell>
          <cell r="BU103">
            <v>1</v>
          </cell>
          <cell r="BV103">
            <v>18</v>
          </cell>
          <cell r="BW103">
            <v>47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1</v>
          </cell>
          <cell r="CN103">
            <v>2</v>
          </cell>
          <cell r="CO103">
            <v>1</v>
          </cell>
          <cell r="CP103">
            <v>2</v>
          </cell>
          <cell r="CQ103">
            <v>1</v>
          </cell>
          <cell r="CR103">
            <v>6</v>
          </cell>
          <cell r="CS103">
            <v>3</v>
          </cell>
          <cell r="CT103">
            <v>6</v>
          </cell>
          <cell r="CU103">
            <v>1</v>
          </cell>
          <cell r="EB103">
            <v>0</v>
          </cell>
          <cell r="EC103">
            <v>0</v>
          </cell>
          <cell r="ED103">
            <v>1</v>
          </cell>
          <cell r="EE103">
            <v>6</v>
          </cell>
          <cell r="EF103">
            <v>0</v>
          </cell>
          <cell r="EG103">
            <v>0</v>
          </cell>
          <cell r="EH103">
            <v>2</v>
          </cell>
          <cell r="EI103">
            <v>2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1</v>
          </cell>
          <cell r="EV103">
            <v>0</v>
          </cell>
          <cell r="EW103">
            <v>0</v>
          </cell>
          <cell r="EX103">
            <v>3</v>
          </cell>
          <cell r="EY103">
            <v>2</v>
          </cell>
          <cell r="EZ103">
            <v>0</v>
          </cell>
          <cell r="FA103">
            <v>0</v>
          </cell>
          <cell r="FB103">
            <v>2</v>
          </cell>
          <cell r="FC103">
            <v>2</v>
          </cell>
          <cell r="FD103">
            <v>4</v>
          </cell>
          <cell r="FE103">
            <v>3</v>
          </cell>
          <cell r="FF103">
            <v>6</v>
          </cell>
          <cell r="FG103">
            <v>2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</row>
        <row r="104">
          <cell r="B104" t="str">
            <v>Kota Cirebon</v>
          </cell>
          <cell r="C104" t="str">
            <v>Prov. Jawa Barat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22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6</v>
          </cell>
          <cell r="BP104">
            <v>1</v>
          </cell>
          <cell r="BQ104">
            <v>0</v>
          </cell>
          <cell r="BR104">
            <v>5</v>
          </cell>
          <cell r="BS104">
            <v>42</v>
          </cell>
          <cell r="BT104">
            <v>1</v>
          </cell>
          <cell r="BU104">
            <v>2</v>
          </cell>
          <cell r="BV104">
            <v>19</v>
          </cell>
          <cell r="BW104">
            <v>57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1</v>
          </cell>
          <cell r="CI104">
            <v>2</v>
          </cell>
          <cell r="CJ104">
            <v>0</v>
          </cell>
          <cell r="CK104">
            <v>0</v>
          </cell>
          <cell r="CL104">
            <v>1</v>
          </cell>
          <cell r="CM104">
            <v>0</v>
          </cell>
          <cell r="CN104">
            <v>0</v>
          </cell>
          <cell r="CO104">
            <v>1</v>
          </cell>
          <cell r="CP104">
            <v>1</v>
          </cell>
          <cell r="CQ104">
            <v>2</v>
          </cell>
          <cell r="CR104">
            <v>4</v>
          </cell>
          <cell r="CS104">
            <v>13</v>
          </cell>
          <cell r="CT104">
            <v>4</v>
          </cell>
          <cell r="CU104">
            <v>5</v>
          </cell>
          <cell r="EB104">
            <v>0</v>
          </cell>
          <cell r="EC104">
            <v>0</v>
          </cell>
          <cell r="ED104">
            <v>7</v>
          </cell>
          <cell r="EE104">
            <v>4</v>
          </cell>
          <cell r="EF104">
            <v>0</v>
          </cell>
          <cell r="EG104">
            <v>0</v>
          </cell>
          <cell r="EH104">
            <v>4</v>
          </cell>
          <cell r="EI104">
            <v>3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1</v>
          </cell>
          <cell r="EY104">
            <v>1</v>
          </cell>
          <cell r="EZ104">
            <v>1</v>
          </cell>
          <cell r="FA104">
            <v>0</v>
          </cell>
          <cell r="FB104">
            <v>1</v>
          </cell>
          <cell r="FC104">
            <v>3</v>
          </cell>
          <cell r="FD104">
            <v>2</v>
          </cell>
          <cell r="FE104">
            <v>7</v>
          </cell>
          <cell r="FF104">
            <v>4</v>
          </cell>
          <cell r="FG104">
            <v>7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</row>
        <row r="105">
          <cell r="B105" t="str">
            <v>Kota Depok</v>
          </cell>
          <cell r="C105" t="str">
            <v>Prov. Jawa Barat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2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50</v>
          </cell>
          <cell r="BP105">
            <v>0</v>
          </cell>
          <cell r="BQ105">
            <v>2</v>
          </cell>
          <cell r="BR105">
            <v>37</v>
          </cell>
          <cell r="BS105">
            <v>52</v>
          </cell>
          <cell r="BT105">
            <v>1</v>
          </cell>
          <cell r="BU105">
            <v>2</v>
          </cell>
          <cell r="BV105">
            <v>62</v>
          </cell>
          <cell r="BW105">
            <v>102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1</v>
          </cell>
          <cell r="CL105">
            <v>0</v>
          </cell>
          <cell r="CM105">
            <v>1</v>
          </cell>
          <cell r="CN105">
            <v>5</v>
          </cell>
          <cell r="CO105">
            <v>7</v>
          </cell>
          <cell r="CP105">
            <v>12</v>
          </cell>
          <cell r="CQ105">
            <v>11</v>
          </cell>
          <cell r="CR105">
            <v>49</v>
          </cell>
          <cell r="CS105">
            <v>34</v>
          </cell>
          <cell r="CT105">
            <v>26</v>
          </cell>
          <cell r="CU105">
            <v>37</v>
          </cell>
          <cell r="EB105">
            <v>0</v>
          </cell>
          <cell r="EC105">
            <v>0</v>
          </cell>
          <cell r="ED105">
            <v>1</v>
          </cell>
          <cell r="EE105">
            <v>9</v>
          </cell>
          <cell r="EF105">
            <v>0</v>
          </cell>
          <cell r="EG105">
            <v>2</v>
          </cell>
          <cell r="EH105">
            <v>1</v>
          </cell>
          <cell r="EI105">
            <v>13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1</v>
          </cell>
          <cell r="EY105">
            <v>0</v>
          </cell>
          <cell r="EZ105">
            <v>7</v>
          </cell>
          <cell r="FA105">
            <v>4</v>
          </cell>
          <cell r="FB105">
            <v>11</v>
          </cell>
          <cell r="FC105">
            <v>21</v>
          </cell>
          <cell r="FD105">
            <v>41</v>
          </cell>
          <cell r="FE105">
            <v>40</v>
          </cell>
          <cell r="FF105">
            <v>23</v>
          </cell>
          <cell r="FG105">
            <v>47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</row>
        <row r="106">
          <cell r="B106" t="str">
            <v>Kota Sukabumi</v>
          </cell>
          <cell r="C106" t="str">
            <v>Prov. Jawa Barat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3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16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8</v>
          </cell>
          <cell r="BP106">
            <v>1</v>
          </cell>
          <cell r="BQ106">
            <v>1</v>
          </cell>
          <cell r="BR106">
            <v>4</v>
          </cell>
          <cell r="BS106">
            <v>44</v>
          </cell>
          <cell r="BT106">
            <v>1</v>
          </cell>
          <cell r="BU106">
            <v>3</v>
          </cell>
          <cell r="BV106">
            <v>6</v>
          </cell>
          <cell r="BW106">
            <v>40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1</v>
          </cell>
          <cell r="CM106">
            <v>0</v>
          </cell>
          <cell r="CN106">
            <v>1</v>
          </cell>
          <cell r="CO106">
            <v>0</v>
          </cell>
          <cell r="CP106">
            <v>1</v>
          </cell>
          <cell r="CQ106">
            <v>2</v>
          </cell>
          <cell r="CR106">
            <v>6</v>
          </cell>
          <cell r="CS106">
            <v>3</v>
          </cell>
          <cell r="CT106">
            <v>4</v>
          </cell>
          <cell r="CU106">
            <v>1</v>
          </cell>
          <cell r="EB106">
            <v>0</v>
          </cell>
          <cell r="EC106">
            <v>0</v>
          </cell>
          <cell r="ED106">
            <v>1</v>
          </cell>
          <cell r="EE106">
            <v>5</v>
          </cell>
          <cell r="EF106">
            <v>0</v>
          </cell>
          <cell r="EG106">
            <v>0</v>
          </cell>
          <cell r="EH106">
            <v>1</v>
          </cell>
          <cell r="EI106">
            <v>9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1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2</v>
          </cell>
          <cell r="FA106">
            <v>0</v>
          </cell>
          <cell r="FB106">
            <v>1</v>
          </cell>
          <cell r="FC106">
            <v>5</v>
          </cell>
          <cell r="FD106">
            <v>5</v>
          </cell>
          <cell r="FE106">
            <v>6</v>
          </cell>
          <cell r="FF106">
            <v>4</v>
          </cell>
          <cell r="FG106">
            <v>6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</row>
        <row r="107">
          <cell r="B107" t="str">
            <v>Kota Tasikmalaya</v>
          </cell>
          <cell r="C107" t="str">
            <v>Prov. Jawa Barat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45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4</v>
          </cell>
          <cell r="BP107">
            <v>0</v>
          </cell>
          <cell r="BQ107">
            <v>0</v>
          </cell>
          <cell r="BR107">
            <v>32</v>
          </cell>
          <cell r="BS107">
            <v>64</v>
          </cell>
          <cell r="BT107">
            <v>0</v>
          </cell>
          <cell r="BU107">
            <v>0</v>
          </cell>
          <cell r="BV107">
            <v>43</v>
          </cell>
          <cell r="BW107">
            <v>60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2</v>
          </cell>
          <cell r="CI107">
            <v>1</v>
          </cell>
          <cell r="CJ107">
            <v>0</v>
          </cell>
          <cell r="CK107">
            <v>0</v>
          </cell>
          <cell r="CL107">
            <v>3</v>
          </cell>
          <cell r="CM107">
            <v>2</v>
          </cell>
          <cell r="CN107">
            <v>2</v>
          </cell>
          <cell r="CO107">
            <v>0</v>
          </cell>
          <cell r="CP107">
            <v>2</v>
          </cell>
          <cell r="CQ107">
            <v>1</v>
          </cell>
          <cell r="CR107">
            <v>8</v>
          </cell>
          <cell r="CS107">
            <v>5</v>
          </cell>
          <cell r="CT107">
            <v>1</v>
          </cell>
          <cell r="CU107">
            <v>2</v>
          </cell>
          <cell r="EB107">
            <v>0</v>
          </cell>
          <cell r="EC107">
            <v>0</v>
          </cell>
          <cell r="ED107">
            <v>3</v>
          </cell>
          <cell r="EE107">
            <v>7</v>
          </cell>
          <cell r="EF107">
            <v>0</v>
          </cell>
          <cell r="EG107">
            <v>0</v>
          </cell>
          <cell r="EH107">
            <v>4</v>
          </cell>
          <cell r="EI107">
            <v>7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1</v>
          </cell>
          <cell r="EU107">
            <v>3</v>
          </cell>
          <cell r="EV107">
            <v>0</v>
          </cell>
          <cell r="EW107">
            <v>0</v>
          </cell>
          <cell r="EX107">
            <v>4</v>
          </cell>
          <cell r="EY107">
            <v>2</v>
          </cell>
          <cell r="EZ107">
            <v>6</v>
          </cell>
          <cell r="FA107">
            <v>3</v>
          </cell>
          <cell r="FB107">
            <v>4</v>
          </cell>
          <cell r="FC107">
            <v>3</v>
          </cell>
          <cell r="FD107">
            <v>6</v>
          </cell>
          <cell r="FE107">
            <v>11</v>
          </cell>
          <cell r="FF107">
            <v>3</v>
          </cell>
          <cell r="FG107">
            <v>6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</row>
        <row r="108">
          <cell r="B108" t="str">
            <v>Kab. Banjarnegara</v>
          </cell>
          <cell r="C108" t="str">
            <v>Prov. Jawa Tengah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3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0</v>
          </cell>
          <cell r="Y108">
            <v>0</v>
          </cell>
          <cell r="Z108">
            <v>0</v>
          </cell>
          <cell r="AA108">
            <v>95</v>
          </cell>
          <cell r="AB108">
            <v>0</v>
          </cell>
          <cell r="AC108">
            <v>0</v>
          </cell>
          <cell r="AD108">
            <v>0</v>
          </cell>
          <cell r="AE108">
            <v>1</v>
          </cell>
          <cell r="AF108">
            <v>0</v>
          </cell>
          <cell r="AG108">
            <v>0</v>
          </cell>
          <cell r="AH108">
            <v>0</v>
          </cell>
          <cell r="AI108">
            <v>57</v>
          </cell>
          <cell r="BP108">
            <v>0</v>
          </cell>
          <cell r="BQ108">
            <v>1</v>
          </cell>
          <cell r="BR108">
            <v>27</v>
          </cell>
          <cell r="BS108">
            <v>101</v>
          </cell>
          <cell r="BT108">
            <v>0</v>
          </cell>
          <cell r="BU108">
            <v>3</v>
          </cell>
          <cell r="BV108">
            <v>125</v>
          </cell>
          <cell r="BW108">
            <v>354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2</v>
          </cell>
          <cell r="CP108">
            <v>2</v>
          </cell>
          <cell r="CQ108">
            <v>1</v>
          </cell>
          <cell r="CR108">
            <v>2</v>
          </cell>
          <cell r="CS108">
            <v>0</v>
          </cell>
          <cell r="CT108">
            <v>4</v>
          </cell>
          <cell r="CU108">
            <v>1</v>
          </cell>
          <cell r="EB108">
            <v>1</v>
          </cell>
          <cell r="EC108">
            <v>0</v>
          </cell>
          <cell r="ED108">
            <v>9</v>
          </cell>
          <cell r="EE108">
            <v>12</v>
          </cell>
          <cell r="EF108">
            <v>1</v>
          </cell>
          <cell r="EG108">
            <v>1</v>
          </cell>
          <cell r="EH108">
            <v>6</v>
          </cell>
          <cell r="EI108">
            <v>45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1</v>
          </cell>
          <cell r="EV108">
            <v>0</v>
          </cell>
          <cell r="EW108">
            <v>0</v>
          </cell>
          <cell r="EX108">
            <v>0</v>
          </cell>
          <cell r="EY108">
            <v>2</v>
          </cell>
          <cell r="EZ108">
            <v>2</v>
          </cell>
          <cell r="FA108">
            <v>1</v>
          </cell>
          <cell r="FB108">
            <v>2</v>
          </cell>
          <cell r="FC108">
            <v>3</v>
          </cell>
          <cell r="FD108">
            <v>5</v>
          </cell>
          <cell r="FE108">
            <v>2</v>
          </cell>
          <cell r="FF108">
            <v>1</v>
          </cell>
          <cell r="FG108">
            <v>4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</row>
        <row r="109">
          <cell r="B109" t="str">
            <v>Kab. Banyumas</v>
          </cell>
          <cell r="C109" t="str">
            <v>Prov. Jawa Tengah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4</v>
          </cell>
          <cell r="X109">
            <v>0</v>
          </cell>
          <cell r="Y109">
            <v>0</v>
          </cell>
          <cell r="Z109">
            <v>0</v>
          </cell>
          <cell r="AA109">
            <v>71</v>
          </cell>
          <cell r="AB109">
            <v>0</v>
          </cell>
          <cell r="AC109">
            <v>0</v>
          </cell>
          <cell r="AD109">
            <v>0</v>
          </cell>
          <cell r="AE109">
            <v>12</v>
          </cell>
          <cell r="AF109">
            <v>0</v>
          </cell>
          <cell r="AG109">
            <v>0</v>
          </cell>
          <cell r="AH109">
            <v>0</v>
          </cell>
          <cell r="AI109">
            <v>82</v>
          </cell>
          <cell r="BP109">
            <v>0</v>
          </cell>
          <cell r="BQ109">
            <v>4</v>
          </cell>
          <cell r="BR109">
            <v>93</v>
          </cell>
          <cell r="BS109">
            <v>194</v>
          </cell>
          <cell r="BT109">
            <v>1</v>
          </cell>
          <cell r="BU109">
            <v>4</v>
          </cell>
          <cell r="BV109">
            <v>137</v>
          </cell>
          <cell r="BW109">
            <v>339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1</v>
          </cell>
          <cell r="CN109">
            <v>2</v>
          </cell>
          <cell r="CO109">
            <v>2</v>
          </cell>
          <cell r="CP109">
            <v>1</v>
          </cell>
          <cell r="CQ109">
            <v>1</v>
          </cell>
          <cell r="CR109">
            <v>13</v>
          </cell>
          <cell r="CS109">
            <v>10</v>
          </cell>
          <cell r="CT109">
            <v>5</v>
          </cell>
          <cell r="CU109">
            <v>5</v>
          </cell>
          <cell r="EB109">
            <v>0</v>
          </cell>
          <cell r="EC109">
            <v>0</v>
          </cell>
          <cell r="ED109">
            <v>1</v>
          </cell>
          <cell r="EE109">
            <v>18</v>
          </cell>
          <cell r="EF109">
            <v>1</v>
          </cell>
          <cell r="EG109">
            <v>3</v>
          </cell>
          <cell r="EH109">
            <v>10</v>
          </cell>
          <cell r="EI109">
            <v>38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1</v>
          </cell>
          <cell r="ES109">
            <v>1</v>
          </cell>
          <cell r="ET109">
            <v>0</v>
          </cell>
          <cell r="EU109">
            <v>1</v>
          </cell>
          <cell r="EV109">
            <v>0</v>
          </cell>
          <cell r="EW109">
            <v>1</v>
          </cell>
          <cell r="EX109">
            <v>0</v>
          </cell>
          <cell r="EY109">
            <v>2</v>
          </cell>
          <cell r="EZ109">
            <v>0</v>
          </cell>
          <cell r="FA109">
            <v>4</v>
          </cell>
          <cell r="FB109">
            <v>5</v>
          </cell>
          <cell r="FC109">
            <v>18</v>
          </cell>
          <cell r="FD109">
            <v>11</v>
          </cell>
          <cell r="FE109">
            <v>5</v>
          </cell>
          <cell r="FF109">
            <v>11</v>
          </cell>
          <cell r="FG109">
            <v>25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</row>
        <row r="110">
          <cell r="B110" t="str">
            <v>Kab. Batang</v>
          </cell>
          <cell r="C110" t="str">
            <v>Prov. Jawa Tengah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7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</v>
          </cell>
          <cell r="X110">
            <v>0</v>
          </cell>
          <cell r="Y110">
            <v>0</v>
          </cell>
          <cell r="Z110">
            <v>0</v>
          </cell>
          <cell r="AA110">
            <v>25</v>
          </cell>
          <cell r="AB110">
            <v>0</v>
          </cell>
          <cell r="AC110">
            <v>0</v>
          </cell>
          <cell r="AD110">
            <v>0</v>
          </cell>
          <cell r="AE110">
            <v>2</v>
          </cell>
          <cell r="AF110">
            <v>0</v>
          </cell>
          <cell r="AG110">
            <v>0</v>
          </cell>
          <cell r="AH110">
            <v>0</v>
          </cell>
          <cell r="AI110">
            <v>34</v>
          </cell>
          <cell r="BP110">
            <v>0</v>
          </cell>
          <cell r="BQ110">
            <v>0</v>
          </cell>
          <cell r="BR110">
            <v>66</v>
          </cell>
          <cell r="BS110">
            <v>75</v>
          </cell>
          <cell r="BT110">
            <v>1</v>
          </cell>
          <cell r="BU110">
            <v>0</v>
          </cell>
          <cell r="BV110">
            <v>172</v>
          </cell>
          <cell r="BW110">
            <v>139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1</v>
          </cell>
          <cell r="CO110">
            <v>0</v>
          </cell>
          <cell r="CP110">
            <v>1</v>
          </cell>
          <cell r="CQ110">
            <v>0</v>
          </cell>
          <cell r="CR110">
            <v>2</v>
          </cell>
          <cell r="CS110">
            <v>1</v>
          </cell>
          <cell r="CT110">
            <v>0</v>
          </cell>
          <cell r="CU110">
            <v>0</v>
          </cell>
          <cell r="EB110">
            <v>0</v>
          </cell>
          <cell r="EC110">
            <v>1</v>
          </cell>
          <cell r="ED110">
            <v>11</v>
          </cell>
          <cell r="EE110">
            <v>14</v>
          </cell>
          <cell r="EF110">
            <v>0</v>
          </cell>
          <cell r="EG110">
            <v>0</v>
          </cell>
          <cell r="EH110">
            <v>8</v>
          </cell>
          <cell r="EI110">
            <v>16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1</v>
          </cell>
          <cell r="FA110">
            <v>2</v>
          </cell>
          <cell r="FB110">
            <v>2</v>
          </cell>
          <cell r="FC110">
            <v>1</v>
          </cell>
          <cell r="FD110">
            <v>7</v>
          </cell>
          <cell r="FE110">
            <v>5</v>
          </cell>
          <cell r="FF110">
            <v>1</v>
          </cell>
          <cell r="FG110">
            <v>1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</row>
        <row r="111">
          <cell r="B111" t="str">
            <v>Kab. Blora</v>
          </cell>
          <cell r="C111" t="str">
            <v>Prov. Jawa Tengah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1</v>
          </cell>
          <cell r="X111">
            <v>0</v>
          </cell>
          <cell r="Y111">
            <v>0</v>
          </cell>
          <cell r="Z111">
            <v>0</v>
          </cell>
          <cell r="AA111">
            <v>41</v>
          </cell>
          <cell r="AB111">
            <v>0</v>
          </cell>
          <cell r="AC111">
            <v>0</v>
          </cell>
          <cell r="AD111">
            <v>0</v>
          </cell>
          <cell r="AE111">
            <v>6</v>
          </cell>
          <cell r="AF111">
            <v>0</v>
          </cell>
          <cell r="AG111">
            <v>0</v>
          </cell>
          <cell r="AH111">
            <v>0</v>
          </cell>
          <cell r="AI111">
            <v>46</v>
          </cell>
          <cell r="BP111">
            <v>0</v>
          </cell>
          <cell r="BQ111">
            <v>1</v>
          </cell>
          <cell r="BR111">
            <v>50</v>
          </cell>
          <cell r="BS111">
            <v>200</v>
          </cell>
          <cell r="BT111">
            <v>1</v>
          </cell>
          <cell r="BU111">
            <v>2</v>
          </cell>
          <cell r="BV111">
            <v>95</v>
          </cell>
          <cell r="BW111">
            <v>231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1</v>
          </cell>
          <cell r="CM111">
            <v>0</v>
          </cell>
          <cell r="CN111">
            <v>0</v>
          </cell>
          <cell r="CO111">
            <v>1</v>
          </cell>
          <cell r="CP111">
            <v>1</v>
          </cell>
          <cell r="CQ111">
            <v>1</v>
          </cell>
          <cell r="CR111">
            <v>9</v>
          </cell>
          <cell r="CS111">
            <v>2</v>
          </cell>
          <cell r="CT111">
            <v>3</v>
          </cell>
          <cell r="CU111">
            <v>0</v>
          </cell>
          <cell r="EB111">
            <v>0</v>
          </cell>
          <cell r="EC111">
            <v>0</v>
          </cell>
          <cell r="ED111">
            <v>4</v>
          </cell>
          <cell r="EE111">
            <v>24</v>
          </cell>
          <cell r="EF111">
            <v>0</v>
          </cell>
          <cell r="EG111">
            <v>0</v>
          </cell>
          <cell r="EH111">
            <v>8</v>
          </cell>
          <cell r="EI111">
            <v>20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1</v>
          </cell>
          <cell r="EY111">
            <v>1</v>
          </cell>
          <cell r="EZ111">
            <v>1</v>
          </cell>
          <cell r="FA111">
            <v>1</v>
          </cell>
          <cell r="FB111">
            <v>3</v>
          </cell>
          <cell r="FC111">
            <v>2</v>
          </cell>
          <cell r="FD111">
            <v>7</v>
          </cell>
          <cell r="FE111">
            <v>5</v>
          </cell>
          <cell r="FF111">
            <v>10</v>
          </cell>
          <cell r="FG111">
            <v>6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</row>
        <row r="112">
          <cell r="B112" t="str">
            <v>Kab. Boyolali</v>
          </cell>
          <cell r="C112" t="str">
            <v>Prov. Jawa Tengah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2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5</v>
          </cell>
          <cell r="X112">
            <v>0</v>
          </cell>
          <cell r="Y112">
            <v>0</v>
          </cell>
          <cell r="Z112">
            <v>0</v>
          </cell>
          <cell r="AA112">
            <v>71</v>
          </cell>
          <cell r="AB112">
            <v>0</v>
          </cell>
          <cell r="AC112">
            <v>0</v>
          </cell>
          <cell r="AD112">
            <v>0</v>
          </cell>
          <cell r="AE112">
            <v>3</v>
          </cell>
          <cell r="AF112">
            <v>0</v>
          </cell>
          <cell r="AG112">
            <v>0</v>
          </cell>
          <cell r="AH112">
            <v>0</v>
          </cell>
          <cell r="AI112">
            <v>58</v>
          </cell>
          <cell r="BP112">
            <v>1</v>
          </cell>
          <cell r="BQ112">
            <v>0</v>
          </cell>
          <cell r="BR112">
            <v>63</v>
          </cell>
          <cell r="BS112">
            <v>181</v>
          </cell>
          <cell r="BT112">
            <v>1</v>
          </cell>
          <cell r="BU112">
            <v>5</v>
          </cell>
          <cell r="BV112">
            <v>59</v>
          </cell>
          <cell r="BW112">
            <v>251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1</v>
          </cell>
          <cell r="CM112">
            <v>0</v>
          </cell>
          <cell r="CN112">
            <v>5</v>
          </cell>
          <cell r="CO112">
            <v>1</v>
          </cell>
          <cell r="CP112">
            <v>1</v>
          </cell>
          <cell r="CQ112">
            <v>1</v>
          </cell>
          <cell r="CR112">
            <v>11</v>
          </cell>
          <cell r="CS112">
            <v>4</v>
          </cell>
          <cell r="CT112">
            <v>3</v>
          </cell>
          <cell r="CU112">
            <v>6</v>
          </cell>
          <cell r="EB112">
            <v>0</v>
          </cell>
          <cell r="EC112">
            <v>2</v>
          </cell>
          <cell r="ED112">
            <v>1</v>
          </cell>
          <cell r="EE112">
            <v>10</v>
          </cell>
          <cell r="EF112">
            <v>0</v>
          </cell>
          <cell r="EG112">
            <v>2</v>
          </cell>
          <cell r="EH112">
            <v>5</v>
          </cell>
          <cell r="EI112">
            <v>32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1</v>
          </cell>
          <cell r="EU112">
            <v>0</v>
          </cell>
          <cell r="EV112">
            <v>1</v>
          </cell>
          <cell r="EW112">
            <v>0</v>
          </cell>
          <cell r="EX112">
            <v>2</v>
          </cell>
          <cell r="EY112">
            <v>1</v>
          </cell>
          <cell r="EZ112">
            <v>1</v>
          </cell>
          <cell r="FA112">
            <v>5</v>
          </cell>
          <cell r="FB112">
            <v>5</v>
          </cell>
          <cell r="FC112">
            <v>8</v>
          </cell>
          <cell r="FD112">
            <v>4</v>
          </cell>
          <cell r="FE112">
            <v>4</v>
          </cell>
          <cell r="FF112">
            <v>5</v>
          </cell>
          <cell r="FG112">
            <v>7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</row>
        <row r="113">
          <cell r="B113" t="str">
            <v>Kab. Brebes</v>
          </cell>
          <cell r="C113" t="str">
            <v>Prov. Jawa Tengah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2</v>
          </cell>
          <cell r="X113">
            <v>0</v>
          </cell>
          <cell r="Y113">
            <v>0</v>
          </cell>
          <cell r="Z113">
            <v>0</v>
          </cell>
          <cell r="AA113">
            <v>35</v>
          </cell>
          <cell r="AB113">
            <v>0</v>
          </cell>
          <cell r="AC113">
            <v>0</v>
          </cell>
          <cell r="AD113">
            <v>0</v>
          </cell>
          <cell r="AE113">
            <v>1</v>
          </cell>
          <cell r="AF113">
            <v>0</v>
          </cell>
          <cell r="AG113">
            <v>0</v>
          </cell>
          <cell r="AH113">
            <v>0</v>
          </cell>
          <cell r="AI113">
            <v>35</v>
          </cell>
          <cell r="BP113">
            <v>1</v>
          </cell>
          <cell r="BQ113">
            <v>6</v>
          </cell>
          <cell r="BR113">
            <v>72</v>
          </cell>
          <cell r="BS113">
            <v>312</v>
          </cell>
          <cell r="BT113">
            <v>2</v>
          </cell>
          <cell r="BU113">
            <v>1</v>
          </cell>
          <cell r="BV113">
            <v>130</v>
          </cell>
          <cell r="BW113">
            <v>346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3</v>
          </cell>
          <cell r="CO113">
            <v>3</v>
          </cell>
          <cell r="CP113">
            <v>1</v>
          </cell>
          <cell r="CQ113">
            <v>1</v>
          </cell>
          <cell r="CR113">
            <v>10</v>
          </cell>
          <cell r="CS113">
            <v>4</v>
          </cell>
          <cell r="CT113">
            <v>1</v>
          </cell>
          <cell r="CU113">
            <v>3</v>
          </cell>
          <cell r="EB113">
            <v>0</v>
          </cell>
          <cell r="EC113">
            <v>0</v>
          </cell>
          <cell r="ED113">
            <v>9</v>
          </cell>
          <cell r="EE113">
            <v>22</v>
          </cell>
          <cell r="EF113">
            <v>0</v>
          </cell>
          <cell r="EG113">
            <v>0</v>
          </cell>
          <cell r="EH113">
            <v>12</v>
          </cell>
          <cell r="EI113">
            <v>34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1</v>
          </cell>
          <cell r="EV113">
            <v>0</v>
          </cell>
          <cell r="EW113">
            <v>0</v>
          </cell>
          <cell r="EX113">
            <v>2</v>
          </cell>
          <cell r="EY113">
            <v>0</v>
          </cell>
          <cell r="EZ113">
            <v>1</v>
          </cell>
          <cell r="FA113">
            <v>1</v>
          </cell>
          <cell r="FB113">
            <v>10</v>
          </cell>
          <cell r="FC113">
            <v>9</v>
          </cell>
          <cell r="FD113">
            <v>21</v>
          </cell>
          <cell r="FE113">
            <v>5</v>
          </cell>
          <cell r="FF113">
            <v>8</v>
          </cell>
          <cell r="FG113">
            <v>16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</row>
        <row r="114">
          <cell r="B114" t="str">
            <v>Kab. Cilacap</v>
          </cell>
          <cell r="C114" t="str">
            <v>Prov. Jawa Tengah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4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6</v>
          </cell>
          <cell r="X114">
            <v>0</v>
          </cell>
          <cell r="Y114">
            <v>0</v>
          </cell>
          <cell r="Z114">
            <v>0</v>
          </cell>
          <cell r="AA114">
            <v>73</v>
          </cell>
          <cell r="AB114">
            <v>0</v>
          </cell>
          <cell r="AC114">
            <v>0</v>
          </cell>
          <cell r="AD114">
            <v>0</v>
          </cell>
          <cell r="AE114">
            <v>2</v>
          </cell>
          <cell r="AF114">
            <v>0</v>
          </cell>
          <cell r="AG114">
            <v>0</v>
          </cell>
          <cell r="AH114">
            <v>0</v>
          </cell>
          <cell r="AI114">
            <v>76</v>
          </cell>
          <cell r="BP114">
            <v>1</v>
          </cell>
          <cell r="BQ114">
            <v>1</v>
          </cell>
          <cell r="BR114">
            <v>73</v>
          </cell>
          <cell r="BS114">
            <v>319</v>
          </cell>
          <cell r="BT114">
            <v>0</v>
          </cell>
          <cell r="BU114">
            <v>1</v>
          </cell>
          <cell r="BV114">
            <v>139</v>
          </cell>
          <cell r="BW114">
            <v>438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1</v>
          </cell>
          <cell r="CI114">
            <v>1</v>
          </cell>
          <cell r="CJ114">
            <v>0</v>
          </cell>
          <cell r="CK114">
            <v>0</v>
          </cell>
          <cell r="CL114">
            <v>2</v>
          </cell>
          <cell r="CM114">
            <v>1</v>
          </cell>
          <cell r="CN114">
            <v>1</v>
          </cell>
          <cell r="CO114">
            <v>2</v>
          </cell>
          <cell r="CP114">
            <v>2</v>
          </cell>
          <cell r="CQ114">
            <v>4</v>
          </cell>
          <cell r="CR114">
            <v>11</v>
          </cell>
          <cell r="CS114">
            <v>5</v>
          </cell>
          <cell r="CT114">
            <v>13</v>
          </cell>
          <cell r="CU114">
            <v>10</v>
          </cell>
          <cell r="EB114">
            <v>1</v>
          </cell>
          <cell r="EC114">
            <v>3</v>
          </cell>
          <cell r="ED114">
            <v>5</v>
          </cell>
          <cell r="EE114">
            <v>38</v>
          </cell>
          <cell r="EF114">
            <v>1</v>
          </cell>
          <cell r="EG114">
            <v>0</v>
          </cell>
          <cell r="EH114">
            <v>10</v>
          </cell>
          <cell r="EI114">
            <v>23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1</v>
          </cell>
          <cell r="EU114">
            <v>5</v>
          </cell>
          <cell r="EV114">
            <v>0</v>
          </cell>
          <cell r="EW114">
            <v>0</v>
          </cell>
          <cell r="EX114">
            <v>1</v>
          </cell>
          <cell r="EY114">
            <v>7</v>
          </cell>
          <cell r="EZ114">
            <v>1</v>
          </cell>
          <cell r="FA114">
            <v>2</v>
          </cell>
          <cell r="FB114">
            <v>8</v>
          </cell>
          <cell r="FC114">
            <v>19</v>
          </cell>
          <cell r="FD114">
            <v>11</v>
          </cell>
          <cell r="FE114">
            <v>8</v>
          </cell>
          <cell r="FF114">
            <v>25</v>
          </cell>
          <cell r="FG114">
            <v>25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</row>
        <row r="115">
          <cell r="B115" t="str">
            <v>Kab. Demak</v>
          </cell>
          <cell r="C115" t="str">
            <v>Prov. Jawa Tengah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1</v>
          </cell>
          <cell r="X115">
            <v>0</v>
          </cell>
          <cell r="Y115">
            <v>0</v>
          </cell>
          <cell r="Z115">
            <v>0</v>
          </cell>
          <cell r="AA115">
            <v>75</v>
          </cell>
          <cell r="AB115">
            <v>0</v>
          </cell>
          <cell r="AC115">
            <v>0</v>
          </cell>
          <cell r="AD115">
            <v>0</v>
          </cell>
          <cell r="AE115">
            <v>3</v>
          </cell>
          <cell r="AF115">
            <v>0</v>
          </cell>
          <cell r="AG115">
            <v>0</v>
          </cell>
          <cell r="AH115">
            <v>0</v>
          </cell>
          <cell r="AI115">
            <v>77</v>
          </cell>
          <cell r="BP115">
            <v>1</v>
          </cell>
          <cell r="BQ115">
            <v>0</v>
          </cell>
          <cell r="BR115">
            <v>50</v>
          </cell>
          <cell r="BS115">
            <v>150</v>
          </cell>
          <cell r="BT115">
            <v>0</v>
          </cell>
          <cell r="BU115">
            <v>1</v>
          </cell>
          <cell r="BV115">
            <v>76</v>
          </cell>
          <cell r="BW115">
            <v>194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2</v>
          </cell>
          <cell r="CO115">
            <v>2</v>
          </cell>
          <cell r="CP115">
            <v>1</v>
          </cell>
          <cell r="CQ115">
            <v>2</v>
          </cell>
          <cell r="CR115">
            <v>3</v>
          </cell>
          <cell r="CS115">
            <v>3</v>
          </cell>
          <cell r="CT115">
            <v>3</v>
          </cell>
          <cell r="CU115">
            <v>5</v>
          </cell>
          <cell r="EB115">
            <v>0</v>
          </cell>
          <cell r="EC115">
            <v>1</v>
          </cell>
          <cell r="ED115">
            <v>8</v>
          </cell>
          <cell r="EE115">
            <v>15</v>
          </cell>
          <cell r="EF115">
            <v>0</v>
          </cell>
          <cell r="EG115">
            <v>0</v>
          </cell>
          <cell r="EH115">
            <v>2</v>
          </cell>
          <cell r="EI115">
            <v>12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1</v>
          </cell>
          <cell r="EY115">
            <v>1</v>
          </cell>
          <cell r="EZ115">
            <v>3</v>
          </cell>
          <cell r="FA115">
            <v>2</v>
          </cell>
          <cell r="FB115">
            <v>3</v>
          </cell>
          <cell r="FC115">
            <v>1</v>
          </cell>
          <cell r="FD115">
            <v>13</v>
          </cell>
          <cell r="FE115">
            <v>6</v>
          </cell>
          <cell r="FF115">
            <v>10</v>
          </cell>
          <cell r="FG115">
            <v>6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</row>
        <row r="116">
          <cell r="B116" t="str">
            <v>Kab. Grobogan</v>
          </cell>
          <cell r="C116" t="str">
            <v>Prov. Jawa Tengah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2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2</v>
          </cell>
          <cell r="X116">
            <v>0</v>
          </cell>
          <cell r="Y116">
            <v>0</v>
          </cell>
          <cell r="Z116">
            <v>0</v>
          </cell>
          <cell r="AA116">
            <v>29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56</v>
          </cell>
          <cell r="BP116">
            <v>2</v>
          </cell>
          <cell r="BQ116">
            <v>4</v>
          </cell>
          <cell r="BR116">
            <v>49</v>
          </cell>
          <cell r="BS116">
            <v>216</v>
          </cell>
          <cell r="BT116">
            <v>1</v>
          </cell>
          <cell r="BU116">
            <v>4</v>
          </cell>
          <cell r="BV116">
            <v>103</v>
          </cell>
          <cell r="BW116">
            <v>395</v>
          </cell>
          <cell r="BX116">
            <v>1</v>
          </cell>
          <cell r="BY116">
            <v>0</v>
          </cell>
          <cell r="BZ116">
            <v>0</v>
          </cell>
          <cell r="CA116">
            <v>0</v>
          </cell>
          <cell r="CB116">
            <v>5</v>
          </cell>
          <cell r="CC116">
            <v>1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2</v>
          </cell>
          <cell r="CO116">
            <v>0</v>
          </cell>
          <cell r="CP116">
            <v>0</v>
          </cell>
          <cell r="CQ116">
            <v>0</v>
          </cell>
          <cell r="CR116">
            <v>6</v>
          </cell>
          <cell r="CS116">
            <v>2</v>
          </cell>
          <cell r="CT116">
            <v>1</v>
          </cell>
          <cell r="CU116">
            <v>7</v>
          </cell>
          <cell r="EB116">
            <v>0</v>
          </cell>
          <cell r="EC116">
            <v>0</v>
          </cell>
          <cell r="ED116">
            <v>7</v>
          </cell>
          <cell r="EE116">
            <v>18</v>
          </cell>
          <cell r="EF116">
            <v>1</v>
          </cell>
          <cell r="EG116">
            <v>0</v>
          </cell>
          <cell r="EH116">
            <v>17</v>
          </cell>
          <cell r="EI116">
            <v>29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2</v>
          </cell>
          <cell r="EV116">
            <v>0</v>
          </cell>
          <cell r="EW116">
            <v>0</v>
          </cell>
          <cell r="EX116">
            <v>1</v>
          </cell>
          <cell r="EY116">
            <v>3</v>
          </cell>
          <cell r="EZ116">
            <v>3</v>
          </cell>
          <cell r="FA116">
            <v>4</v>
          </cell>
          <cell r="FB116">
            <v>3</v>
          </cell>
          <cell r="FC116">
            <v>4</v>
          </cell>
          <cell r="FD116">
            <v>13</v>
          </cell>
          <cell r="FE116">
            <v>7</v>
          </cell>
          <cell r="FF116">
            <v>10</v>
          </cell>
          <cell r="FG116">
            <v>14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</row>
        <row r="117">
          <cell r="B117" t="str">
            <v>Kab. Jepara</v>
          </cell>
          <cell r="C117" t="str">
            <v>Prov. Jawa Tengah</v>
          </cell>
          <cell r="D117">
            <v>0</v>
          </cell>
          <cell r="E117">
            <v>0</v>
          </cell>
          <cell r="F117">
            <v>0</v>
          </cell>
          <cell r="G117">
            <v>1</v>
          </cell>
          <cell r="H117">
            <v>0</v>
          </cell>
          <cell r="I117">
            <v>0</v>
          </cell>
          <cell r="J117">
            <v>0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7</v>
          </cell>
          <cell r="X117">
            <v>0</v>
          </cell>
          <cell r="Y117">
            <v>0</v>
          </cell>
          <cell r="Z117">
            <v>0</v>
          </cell>
          <cell r="AA117">
            <v>40</v>
          </cell>
          <cell r="AB117">
            <v>0</v>
          </cell>
          <cell r="AC117">
            <v>0</v>
          </cell>
          <cell r="AD117">
            <v>0</v>
          </cell>
          <cell r="AE117">
            <v>1</v>
          </cell>
          <cell r="AF117">
            <v>0</v>
          </cell>
          <cell r="AG117">
            <v>0</v>
          </cell>
          <cell r="AH117">
            <v>0</v>
          </cell>
          <cell r="AI117">
            <v>69</v>
          </cell>
          <cell r="BP117">
            <v>0</v>
          </cell>
          <cell r="BQ117">
            <v>0</v>
          </cell>
          <cell r="BR117">
            <v>28</v>
          </cell>
          <cell r="BS117">
            <v>101</v>
          </cell>
          <cell r="BT117">
            <v>0</v>
          </cell>
          <cell r="BU117">
            <v>2</v>
          </cell>
          <cell r="BV117">
            <v>118</v>
          </cell>
          <cell r="BW117">
            <v>324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2</v>
          </cell>
          <cell r="CO117">
            <v>2</v>
          </cell>
          <cell r="CP117">
            <v>1</v>
          </cell>
          <cell r="CQ117">
            <v>1</v>
          </cell>
          <cell r="CR117">
            <v>9</v>
          </cell>
          <cell r="CS117">
            <v>3</v>
          </cell>
          <cell r="CT117">
            <v>3</v>
          </cell>
          <cell r="CU117">
            <v>3</v>
          </cell>
          <cell r="EB117">
            <v>0</v>
          </cell>
          <cell r="EC117">
            <v>0</v>
          </cell>
          <cell r="ED117">
            <v>4</v>
          </cell>
          <cell r="EE117">
            <v>10</v>
          </cell>
          <cell r="EF117">
            <v>0</v>
          </cell>
          <cell r="EG117">
            <v>0</v>
          </cell>
          <cell r="EH117">
            <v>6</v>
          </cell>
          <cell r="EI117">
            <v>19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1</v>
          </cell>
          <cell r="EU117">
            <v>0</v>
          </cell>
          <cell r="EV117">
            <v>0</v>
          </cell>
          <cell r="EW117">
            <v>0</v>
          </cell>
          <cell r="EX117">
            <v>2</v>
          </cell>
          <cell r="EY117">
            <v>0</v>
          </cell>
          <cell r="EZ117">
            <v>4</v>
          </cell>
          <cell r="FA117">
            <v>4</v>
          </cell>
          <cell r="FB117">
            <v>4</v>
          </cell>
          <cell r="FC117">
            <v>9</v>
          </cell>
          <cell r="FD117">
            <v>13</v>
          </cell>
          <cell r="FE117">
            <v>8</v>
          </cell>
          <cell r="FF117">
            <v>5</v>
          </cell>
          <cell r="FG117">
            <v>4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</row>
        <row r="118">
          <cell r="B118" t="str">
            <v>Kab. Karanganyar</v>
          </cell>
          <cell r="C118" t="str">
            <v>Prov. Jawa Tengah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2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8</v>
          </cell>
          <cell r="X118">
            <v>0</v>
          </cell>
          <cell r="Y118">
            <v>0</v>
          </cell>
          <cell r="Z118">
            <v>0</v>
          </cell>
          <cell r="AA118">
            <v>240</v>
          </cell>
          <cell r="AB118">
            <v>0</v>
          </cell>
          <cell r="AC118">
            <v>0</v>
          </cell>
          <cell r="AD118">
            <v>0</v>
          </cell>
          <cell r="AE118">
            <v>5</v>
          </cell>
          <cell r="AF118">
            <v>0</v>
          </cell>
          <cell r="AG118">
            <v>0</v>
          </cell>
          <cell r="AH118">
            <v>0</v>
          </cell>
          <cell r="AI118">
            <v>30</v>
          </cell>
          <cell r="BP118">
            <v>0</v>
          </cell>
          <cell r="BQ118">
            <v>3</v>
          </cell>
          <cell r="BR118">
            <v>87</v>
          </cell>
          <cell r="BS118">
            <v>167</v>
          </cell>
          <cell r="BT118">
            <v>0</v>
          </cell>
          <cell r="BU118">
            <v>0</v>
          </cell>
          <cell r="BV118">
            <v>57</v>
          </cell>
          <cell r="BW118">
            <v>156</v>
          </cell>
          <cell r="BX118">
            <v>0</v>
          </cell>
          <cell r="BY118">
            <v>1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1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2</v>
          </cell>
          <cell r="CN118">
            <v>1</v>
          </cell>
          <cell r="CO118">
            <v>0</v>
          </cell>
          <cell r="CP118">
            <v>1</v>
          </cell>
          <cell r="CQ118">
            <v>0</v>
          </cell>
          <cell r="CR118">
            <v>8</v>
          </cell>
          <cell r="CS118">
            <v>9</v>
          </cell>
          <cell r="CT118">
            <v>3</v>
          </cell>
          <cell r="CU118">
            <v>2</v>
          </cell>
          <cell r="EB118">
            <v>0</v>
          </cell>
          <cell r="EC118">
            <v>0</v>
          </cell>
          <cell r="ED118">
            <v>3</v>
          </cell>
          <cell r="EE118">
            <v>17</v>
          </cell>
          <cell r="EF118">
            <v>0</v>
          </cell>
          <cell r="EG118">
            <v>1</v>
          </cell>
          <cell r="EH118">
            <v>9</v>
          </cell>
          <cell r="EI118">
            <v>21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4</v>
          </cell>
          <cell r="EU118">
            <v>2</v>
          </cell>
          <cell r="EV118">
            <v>0</v>
          </cell>
          <cell r="EW118">
            <v>0</v>
          </cell>
          <cell r="EX118">
            <v>7</v>
          </cell>
          <cell r="EY118">
            <v>4</v>
          </cell>
          <cell r="EZ118">
            <v>1</v>
          </cell>
          <cell r="FA118">
            <v>2</v>
          </cell>
          <cell r="FB118">
            <v>1</v>
          </cell>
          <cell r="FC118">
            <v>0</v>
          </cell>
          <cell r="FD118">
            <v>1</v>
          </cell>
          <cell r="FE118">
            <v>1</v>
          </cell>
          <cell r="FF118">
            <v>1</v>
          </cell>
          <cell r="FG118">
            <v>4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</row>
        <row r="119">
          <cell r="B119" t="str">
            <v>Kab. Kebumen</v>
          </cell>
          <cell r="C119" t="str">
            <v>Prov. Jawa Tengah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2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4</v>
          </cell>
          <cell r="X119">
            <v>0</v>
          </cell>
          <cell r="Y119">
            <v>0</v>
          </cell>
          <cell r="Z119">
            <v>0</v>
          </cell>
          <cell r="AA119">
            <v>40</v>
          </cell>
          <cell r="AB119">
            <v>0</v>
          </cell>
          <cell r="AC119">
            <v>0</v>
          </cell>
          <cell r="AD119">
            <v>0</v>
          </cell>
          <cell r="AE119">
            <v>11</v>
          </cell>
          <cell r="AF119">
            <v>0</v>
          </cell>
          <cell r="AG119">
            <v>0</v>
          </cell>
          <cell r="AH119">
            <v>0</v>
          </cell>
          <cell r="AI119">
            <v>65</v>
          </cell>
          <cell r="BP119">
            <v>1</v>
          </cell>
          <cell r="BQ119">
            <v>4</v>
          </cell>
          <cell r="BR119">
            <v>35</v>
          </cell>
          <cell r="BS119">
            <v>220</v>
          </cell>
          <cell r="BT119">
            <v>2</v>
          </cell>
          <cell r="BU119">
            <v>3</v>
          </cell>
          <cell r="BV119">
            <v>90</v>
          </cell>
          <cell r="BW119">
            <v>417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4</v>
          </cell>
          <cell r="CO119">
            <v>2</v>
          </cell>
          <cell r="CP119">
            <v>1</v>
          </cell>
          <cell r="CQ119">
            <v>2</v>
          </cell>
          <cell r="CR119">
            <v>7</v>
          </cell>
          <cell r="CS119">
            <v>1</v>
          </cell>
          <cell r="CT119">
            <v>5</v>
          </cell>
          <cell r="CU119">
            <v>3</v>
          </cell>
          <cell r="EB119">
            <v>0</v>
          </cell>
          <cell r="EC119">
            <v>1</v>
          </cell>
          <cell r="ED119">
            <v>4</v>
          </cell>
          <cell r="EE119">
            <v>23</v>
          </cell>
          <cell r="EF119">
            <v>0</v>
          </cell>
          <cell r="EG119">
            <v>0</v>
          </cell>
          <cell r="EH119">
            <v>11</v>
          </cell>
          <cell r="EI119">
            <v>20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1</v>
          </cell>
          <cell r="EU119">
            <v>1</v>
          </cell>
          <cell r="EV119">
            <v>0</v>
          </cell>
          <cell r="EW119">
            <v>0</v>
          </cell>
          <cell r="EX119">
            <v>1</v>
          </cell>
          <cell r="EY119">
            <v>3</v>
          </cell>
          <cell r="EZ119">
            <v>1</v>
          </cell>
          <cell r="FA119">
            <v>0</v>
          </cell>
          <cell r="FB119">
            <v>2</v>
          </cell>
          <cell r="FC119">
            <v>8</v>
          </cell>
          <cell r="FD119">
            <v>8</v>
          </cell>
          <cell r="FE119">
            <v>5</v>
          </cell>
          <cell r="FF119">
            <v>11</v>
          </cell>
          <cell r="FG119">
            <v>16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</row>
        <row r="120">
          <cell r="B120" t="str">
            <v>Kab. Kendal</v>
          </cell>
          <cell r="C120" t="str">
            <v>Prov. Jawa Tengah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2</v>
          </cell>
          <cell r="X120">
            <v>0</v>
          </cell>
          <cell r="Y120">
            <v>0</v>
          </cell>
          <cell r="Z120">
            <v>0</v>
          </cell>
          <cell r="AA120">
            <v>110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35</v>
          </cell>
          <cell r="BP120">
            <v>0</v>
          </cell>
          <cell r="BQ120">
            <v>1</v>
          </cell>
          <cell r="BR120">
            <v>22</v>
          </cell>
          <cell r="BS120">
            <v>158</v>
          </cell>
          <cell r="BT120">
            <v>0</v>
          </cell>
          <cell r="BU120">
            <v>2</v>
          </cell>
          <cell r="BV120">
            <v>50</v>
          </cell>
          <cell r="BW120">
            <v>318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1</v>
          </cell>
          <cell r="CO120">
            <v>0</v>
          </cell>
          <cell r="CP120">
            <v>0</v>
          </cell>
          <cell r="CQ120">
            <v>1</v>
          </cell>
          <cell r="CR120">
            <v>7</v>
          </cell>
          <cell r="CS120">
            <v>8</v>
          </cell>
          <cell r="CT120">
            <v>1</v>
          </cell>
          <cell r="CU120">
            <v>4</v>
          </cell>
          <cell r="EB120">
            <v>0</v>
          </cell>
          <cell r="EC120">
            <v>0</v>
          </cell>
          <cell r="ED120">
            <v>5</v>
          </cell>
          <cell r="EE120">
            <v>19</v>
          </cell>
          <cell r="EF120">
            <v>0</v>
          </cell>
          <cell r="EG120">
            <v>0</v>
          </cell>
          <cell r="EH120">
            <v>1</v>
          </cell>
          <cell r="EI120">
            <v>24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3</v>
          </cell>
          <cell r="EV120">
            <v>0</v>
          </cell>
          <cell r="EW120">
            <v>0</v>
          </cell>
          <cell r="EX120">
            <v>1</v>
          </cell>
          <cell r="EY120">
            <v>1</v>
          </cell>
          <cell r="EZ120">
            <v>3</v>
          </cell>
          <cell r="FA120">
            <v>8</v>
          </cell>
          <cell r="FB120">
            <v>5</v>
          </cell>
          <cell r="FC120">
            <v>5</v>
          </cell>
          <cell r="FD120">
            <v>10</v>
          </cell>
          <cell r="FE120">
            <v>2</v>
          </cell>
          <cell r="FF120">
            <v>6</v>
          </cell>
          <cell r="FG120">
            <v>12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</row>
        <row r="121">
          <cell r="B121" t="str">
            <v>Kab. Klaten</v>
          </cell>
          <cell r="C121" t="str">
            <v>Prov. Jawa Tengah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41</v>
          </cell>
          <cell r="X121">
            <v>0</v>
          </cell>
          <cell r="Y121">
            <v>0</v>
          </cell>
          <cell r="Z121">
            <v>0</v>
          </cell>
          <cell r="AA121">
            <v>240</v>
          </cell>
          <cell r="AB121">
            <v>0</v>
          </cell>
          <cell r="AC121">
            <v>0</v>
          </cell>
          <cell r="AD121">
            <v>0</v>
          </cell>
          <cell r="AE121">
            <v>2</v>
          </cell>
          <cell r="AF121">
            <v>0</v>
          </cell>
          <cell r="AG121">
            <v>0</v>
          </cell>
          <cell r="AH121">
            <v>0</v>
          </cell>
          <cell r="AI121">
            <v>57</v>
          </cell>
          <cell r="BP121">
            <v>1</v>
          </cell>
          <cell r="BQ121">
            <v>2</v>
          </cell>
          <cell r="BR121">
            <v>42</v>
          </cell>
          <cell r="BS121">
            <v>239</v>
          </cell>
          <cell r="BT121">
            <v>1</v>
          </cell>
          <cell r="BU121">
            <v>1</v>
          </cell>
          <cell r="BV121">
            <v>87</v>
          </cell>
          <cell r="BW121">
            <v>325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1</v>
          </cell>
          <cell r="CF121">
            <v>0</v>
          </cell>
          <cell r="CG121">
            <v>0</v>
          </cell>
          <cell r="CH121">
            <v>0</v>
          </cell>
          <cell r="CI121">
            <v>1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3</v>
          </cell>
          <cell r="CO121">
            <v>6</v>
          </cell>
          <cell r="CP121">
            <v>2</v>
          </cell>
          <cell r="CQ121">
            <v>3</v>
          </cell>
          <cell r="CR121">
            <v>25</v>
          </cell>
          <cell r="CS121">
            <v>13</v>
          </cell>
          <cell r="CT121">
            <v>11</v>
          </cell>
          <cell r="CU121">
            <v>11</v>
          </cell>
          <cell r="EB121">
            <v>0</v>
          </cell>
          <cell r="EC121">
            <v>0</v>
          </cell>
          <cell r="ED121">
            <v>16</v>
          </cell>
          <cell r="EE121">
            <v>16</v>
          </cell>
          <cell r="EF121">
            <v>0</v>
          </cell>
          <cell r="EG121">
            <v>0</v>
          </cell>
          <cell r="EH121">
            <v>10</v>
          </cell>
          <cell r="EI121">
            <v>23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1</v>
          </cell>
          <cell r="EU121">
            <v>4</v>
          </cell>
          <cell r="EV121">
            <v>0</v>
          </cell>
          <cell r="EW121">
            <v>1</v>
          </cell>
          <cell r="EX121">
            <v>0</v>
          </cell>
          <cell r="EY121">
            <v>2</v>
          </cell>
          <cell r="EZ121">
            <v>6</v>
          </cell>
          <cell r="FA121">
            <v>1</v>
          </cell>
          <cell r="FB121">
            <v>3</v>
          </cell>
          <cell r="FC121">
            <v>1</v>
          </cell>
          <cell r="FD121">
            <v>16</v>
          </cell>
          <cell r="FE121">
            <v>2</v>
          </cell>
          <cell r="FF121">
            <v>4</v>
          </cell>
          <cell r="FG121">
            <v>7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</row>
        <row r="122">
          <cell r="B122" t="str">
            <v>Kab. Kudus</v>
          </cell>
          <cell r="C122" t="str">
            <v>Prov. Jawa Tengah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5</v>
          </cell>
          <cell r="X122">
            <v>0</v>
          </cell>
          <cell r="Y122">
            <v>0</v>
          </cell>
          <cell r="Z122">
            <v>0</v>
          </cell>
          <cell r="AA122">
            <v>20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28</v>
          </cell>
          <cell r="BP122">
            <v>1</v>
          </cell>
          <cell r="BQ122">
            <v>0</v>
          </cell>
          <cell r="BR122">
            <v>20</v>
          </cell>
          <cell r="BS122">
            <v>66</v>
          </cell>
          <cell r="BT122">
            <v>1</v>
          </cell>
          <cell r="BU122">
            <v>1</v>
          </cell>
          <cell r="BV122">
            <v>88</v>
          </cell>
          <cell r="BW122">
            <v>222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1</v>
          </cell>
          <cell r="CH122">
            <v>1</v>
          </cell>
          <cell r="CI122">
            <v>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1</v>
          </cell>
          <cell r="CO122">
            <v>6</v>
          </cell>
          <cell r="CP122">
            <v>2</v>
          </cell>
          <cell r="CQ122">
            <v>2</v>
          </cell>
          <cell r="CR122">
            <v>2</v>
          </cell>
          <cell r="CS122">
            <v>1</v>
          </cell>
          <cell r="CT122">
            <v>3</v>
          </cell>
          <cell r="CU122">
            <v>3</v>
          </cell>
          <cell r="EB122">
            <v>0</v>
          </cell>
          <cell r="EC122">
            <v>0</v>
          </cell>
          <cell r="ED122">
            <v>2</v>
          </cell>
          <cell r="EE122">
            <v>8</v>
          </cell>
          <cell r="EF122">
            <v>0</v>
          </cell>
          <cell r="EG122">
            <v>0</v>
          </cell>
          <cell r="EH122">
            <v>5</v>
          </cell>
          <cell r="EI122">
            <v>12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1</v>
          </cell>
          <cell r="EU122">
            <v>1</v>
          </cell>
          <cell r="EV122">
            <v>0</v>
          </cell>
          <cell r="EW122">
            <v>0</v>
          </cell>
          <cell r="EX122">
            <v>2</v>
          </cell>
          <cell r="EY122">
            <v>2</v>
          </cell>
          <cell r="EZ122">
            <v>2</v>
          </cell>
          <cell r="FA122">
            <v>1</v>
          </cell>
          <cell r="FB122">
            <v>1</v>
          </cell>
          <cell r="FC122">
            <v>2</v>
          </cell>
          <cell r="FD122">
            <v>2</v>
          </cell>
          <cell r="FE122">
            <v>2</v>
          </cell>
          <cell r="FF122">
            <v>4</v>
          </cell>
          <cell r="FG122">
            <v>2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</row>
        <row r="123">
          <cell r="B123" t="str">
            <v>Kab. Magelang</v>
          </cell>
          <cell r="C123" t="str">
            <v>Prov. Jawa Tengah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69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33</v>
          </cell>
          <cell r="BP123">
            <v>1</v>
          </cell>
          <cell r="BQ123">
            <v>10</v>
          </cell>
          <cell r="BR123">
            <v>32</v>
          </cell>
          <cell r="BS123">
            <v>151</v>
          </cell>
          <cell r="BT123">
            <v>3</v>
          </cell>
          <cell r="BU123">
            <v>0</v>
          </cell>
          <cell r="BV123">
            <v>77</v>
          </cell>
          <cell r="BW123">
            <v>274</v>
          </cell>
          <cell r="BX123">
            <v>0</v>
          </cell>
          <cell r="BY123">
            <v>1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1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1</v>
          </cell>
          <cell r="CN123">
            <v>8</v>
          </cell>
          <cell r="CO123">
            <v>4</v>
          </cell>
          <cell r="CP123">
            <v>3</v>
          </cell>
          <cell r="CQ123">
            <v>4</v>
          </cell>
          <cell r="CR123">
            <v>6</v>
          </cell>
          <cell r="CS123">
            <v>9</v>
          </cell>
          <cell r="CT123">
            <v>8</v>
          </cell>
          <cell r="CU123">
            <v>9</v>
          </cell>
          <cell r="EB123">
            <v>1</v>
          </cell>
          <cell r="EC123">
            <v>3</v>
          </cell>
          <cell r="ED123">
            <v>0</v>
          </cell>
          <cell r="EE123">
            <v>13</v>
          </cell>
          <cell r="EF123">
            <v>0</v>
          </cell>
          <cell r="EG123">
            <v>0</v>
          </cell>
          <cell r="EH123">
            <v>4</v>
          </cell>
          <cell r="EI123">
            <v>38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1</v>
          </cell>
          <cell r="EU123">
            <v>2</v>
          </cell>
          <cell r="EV123">
            <v>0</v>
          </cell>
          <cell r="EW123">
            <v>0</v>
          </cell>
          <cell r="EX123">
            <v>5</v>
          </cell>
          <cell r="EY123">
            <v>5</v>
          </cell>
          <cell r="EZ123">
            <v>1</v>
          </cell>
          <cell r="FA123">
            <v>4</v>
          </cell>
          <cell r="FB123">
            <v>6</v>
          </cell>
          <cell r="FC123">
            <v>5</v>
          </cell>
          <cell r="FD123">
            <v>11</v>
          </cell>
          <cell r="FE123">
            <v>6</v>
          </cell>
          <cell r="FF123">
            <v>11</v>
          </cell>
          <cell r="FG123">
            <v>14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</row>
        <row r="124">
          <cell r="B124" t="str">
            <v>Kab. Pati</v>
          </cell>
          <cell r="C124" t="str">
            <v>Prov. Jawa Tengah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2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6</v>
          </cell>
          <cell r="X124">
            <v>0</v>
          </cell>
          <cell r="Y124">
            <v>0</v>
          </cell>
          <cell r="Z124">
            <v>0</v>
          </cell>
          <cell r="AA124">
            <v>68</v>
          </cell>
          <cell r="AB124">
            <v>0</v>
          </cell>
          <cell r="AC124">
            <v>0</v>
          </cell>
          <cell r="AD124">
            <v>0</v>
          </cell>
          <cell r="AE124">
            <v>3</v>
          </cell>
          <cell r="AF124">
            <v>0</v>
          </cell>
          <cell r="AG124">
            <v>0</v>
          </cell>
          <cell r="AH124">
            <v>0</v>
          </cell>
          <cell r="AI124">
            <v>102</v>
          </cell>
          <cell r="BP124">
            <v>2</v>
          </cell>
          <cell r="BQ124">
            <v>5</v>
          </cell>
          <cell r="BR124">
            <v>50</v>
          </cell>
          <cell r="BS124">
            <v>195</v>
          </cell>
          <cell r="BT124">
            <v>1</v>
          </cell>
          <cell r="BU124">
            <v>4</v>
          </cell>
          <cell r="BV124">
            <v>86</v>
          </cell>
          <cell r="BW124">
            <v>288</v>
          </cell>
          <cell r="BX124">
            <v>0</v>
          </cell>
          <cell r="BY124">
            <v>0</v>
          </cell>
          <cell r="BZ124">
            <v>0</v>
          </cell>
          <cell r="CA124">
            <v>1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1</v>
          </cell>
          <cell r="CM124">
            <v>0</v>
          </cell>
          <cell r="CN124">
            <v>0</v>
          </cell>
          <cell r="CO124">
            <v>2</v>
          </cell>
          <cell r="CP124">
            <v>3</v>
          </cell>
          <cell r="CQ124">
            <v>3</v>
          </cell>
          <cell r="CR124">
            <v>10</v>
          </cell>
          <cell r="CS124">
            <v>5</v>
          </cell>
          <cell r="CT124">
            <v>5</v>
          </cell>
          <cell r="CU124">
            <v>4</v>
          </cell>
          <cell r="EB124">
            <v>0</v>
          </cell>
          <cell r="EC124">
            <v>5</v>
          </cell>
          <cell r="ED124">
            <v>6</v>
          </cell>
          <cell r="EE124">
            <v>23</v>
          </cell>
          <cell r="EF124">
            <v>2</v>
          </cell>
          <cell r="EG124">
            <v>0</v>
          </cell>
          <cell r="EH124">
            <v>6</v>
          </cell>
          <cell r="EI124">
            <v>16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1</v>
          </cell>
          <cell r="EU124">
            <v>0</v>
          </cell>
          <cell r="EV124">
            <v>0</v>
          </cell>
          <cell r="EW124">
            <v>0</v>
          </cell>
          <cell r="EX124">
            <v>2</v>
          </cell>
          <cell r="EY124">
            <v>1</v>
          </cell>
          <cell r="EZ124">
            <v>1</v>
          </cell>
          <cell r="FA124">
            <v>0</v>
          </cell>
          <cell r="FB124">
            <v>2</v>
          </cell>
          <cell r="FC124">
            <v>4</v>
          </cell>
          <cell r="FD124">
            <v>9</v>
          </cell>
          <cell r="FE124">
            <v>0</v>
          </cell>
          <cell r="FF124">
            <v>4</v>
          </cell>
          <cell r="FG124">
            <v>5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</row>
        <row r="125">
          <cell r="B125" t="str">
            <v>Kab. Pekalongan</v>
          </cell>
          <cell r="C125" t="str">
            <v>Prov. Jawa Tengah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3</v>
          </cell>
          <cell r="X125">
            <v>0</v>
          </cell>
          <cell r="Y125">
            <v>0</v>
          </cell>
          <cell r="Z125">
            <v>0</v>
          </cell>
          <cell r="AA125">
            <v>39</v>
          </cell>
          <cell r="AB125">
            <v>0</v>
          </cell>
          <cell r="AC125">
            <v>0</v>
          </cell>
          <cell r="AD125">
            <v>0</v>
          </cell>
          <cell r="AE125">
            <v>1</v>
          </cell>
          <cell r="AF125">
            <v>0</v>
          </cell>
          <cell r="AG125">
            <v>0</v>
          </cell>
          <cell r="AH125">
            <v>0</v>
          </cell>
          <cell r="AI125">
            <v>35</v>
          </cell>
          <cell r="BP125">
            <v>1</v>
          </cell>
          <cell r="BQ125">
            <v>2</v>
          </cell>
          <cell r="BR125">
            <v>47</v>
          </cell>
          <cell r="BS125">
            <v>115</v>
          </cell>
          <cell r="BT125">
            <v>1</v>
          </cell>
          <cell r="BU125">
            <v>5</v>
          </cell>
          <cell r="BV125">
            <v>99</v>
          </cell>
          <cell r="BW125">
            <v>207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1</v>
          </cell>
          <cell r="CM125">
            <v>3</v>
          </cell>
          <cell r="CN125">
            <v>4</v>
          </cell>
          <cell r="CO125">
            <v>0</v>
          </cell>
          <cell r="CP125">
            <v>2</v>
          </cell>
          <cell r="CQ125">
            <v>6</v>
          </cell>
          <cell r="CR125">
            <v>4</v>
          </cell>
          <cell r="CS125">
            <v>3</v>
          </cell>
          <cell r="CT125">
            <v>6</v>
          </cell>
          <cell r="CU125">
            <v>6</v>
          </cell>
          <cell r="EB125">
            <v>0</v>
          </cell>
          <cell r="EC125">
            <v>2</v>
          </cell>
          <cell r="ED125">
            <v>8</v>
          </cell>
          <cell r="EE125">
            <v>16</v>
          </cell>
          <cell r="EF125">
            <v>2</v>
          </cell>
          <cell r="EG125">
            <v>0</v>
          </cell>
          <cell r="EH125">
            <v>7</v>
          </cell>
          <cell r="EI125">
            <v>27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1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1</v>
          </cell>
          <cell r="EZ125">
            <v>3</v>
          </cell>
          <cell r="FA125">
            <v>0</v>
          </cell>
          <cell r="FB125">
            <v>1</v>
          </cell>
          <cell r="FC125">
            <v>1</v>
          </cell>
          <cell r="FD125">
            <v>2</v>
          </cell>
          <cell r="FE125">
            <v>2</v>
          </cell>
          <cell r="FF125">
            <v>7</v>
          </cell>
          <cell r="FG125">
            <v>3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</row>
        <row r="126">
          <cell r="B126" t="str">
            <v>Kab. Pemalang</v>
          </cell>
          <cell r="C126" t="str">
            <v>Prov. Jawa Tengah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9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4</v>
          </cell>
          <cell r="X126">
            <v>0</v>
          </cell>
          <cell r="Y126">
            <v>0</v>
          </cell>
          <cell r="Z126">
            <v>0</v>
          </cell>
          <cell r="AA126">
            <v>63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17</v>
          </cell>
          <cell r="BP126">
            <v>2</v>
          </cell>
          <cell r="BQ126">
            <v>2</v>
          </cell>
          <cell r="BR126">
            <v>71</v>
          </cell>
          <cell r="BS126">
            <v>112</v>
          </cell>
          <cell r="BT126">
            <v>1</v>
          </cell>
          <cell r="BU126">
            <v>1</v>
          </cell>
          <cell r="BV126">
            <v>212</v>
          </cell>
          <cell r="BW126">
            <v>314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1</v>
          </cell>
          <cell r="CK126">
            <v>0</v>
          </cell>
          <cell r="CL126">
            <v>0</v>
          </cell>
          <cell r="CM126">
            <v>2</v>
          </cell>
          <cell r="CN126">
            <v>3</v>
          </cell>
          <cell r="CO126">
            <v>1</v>
          </cell>
          <cell r="CP126">
            <v>1</v>
          </cell>
          <cell r="CQ126">
            <v>1</v>
          </cell>
          <cell r="CR126">
            <v>10</v>
          </cell>
          <cell r="CS126">
            <v>4</v>
          </cell>
          <cell r="CT126">
            <v>1</v>
          </cell>
          <cell r="CU126">
            <v>2</v>
          </cell>
          <cell r="EB126">
            <v>0</v>
          </cell>
          <cell r="EC126">
            <v>1</v>
          </cell>
          <cell r="ED126">
            <v>8</v>
          </cell>
          <cell r="EE126">
            <v>20</v>
          </cell>
          <cell r="EF126">
            <v>1</v>
          </cell>
          <cell r="EG126">
            <v>1</v>
          </cell>
          <cell r="EH126">
            <v>8</v>
          </cell>
          <cell r="EI126">
            <v>25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1</v>
          </cell>
          <cell r="EX126">
            <v>1</v>
          </cell>
          <cell r="EY126">
            <v>1</v>
          </cell>
          <cell r="EZ126">
            <v>4</v>
          </cell>
          <cell r="FA126">
            <v>3</v>
          </cell>
          <cell r="FB126">
            <v>0</v>
          </cell>
          <cell r="FC126">
            <v>6</v>
          </cell>
          <cell r="FD126">
            <v>14</v>
          </cell>
          <cell r="FE126">
            <v>7</v>
          </cell>
          <cell r="FF126">
            <v>6</v>
          </cell>
          <cell r="FG126">
            <v>7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</row>
        <row r="127">
          <cell r="B127" t="str">
            <v>Kab. Purbalingga</v>
          </cell>
          <cell r="C127" t="str">
            <v>Prov. Jawa Tengah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  <cell r="AA127">
            <v>39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28</v>
          </cell>
          <cell r="BP127">
            <v>0</v>
          </cell>
          <cell r="BQ127">
            <v>1</v>
          </cell>
          <cell r="BR127">
            <v>52</v>
          </cell>
          <cell r="BS127">
            <v>104</v>
          </cell>
          <cell r="BT127">
            <v>0</v>
          </cell>
          <cell r="BU127">
            <v>0</v>
          </cell>
          <cell r="BV127">
            <v>125</v>
          </cell>
          <cell r="BW127">
            <v>175</v>
          </cell>
          <cell r="BX127">
            <v>1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1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1</v>
          </cell>
          <cell r="CP127">
            <v>2</v>
          </cell>
          <cell r="CQ127">
            <v>0</v>
          </cell>
          <cell r="CR127">
            <v>3</v>
          </cell>
          <cell r="CS127">
            <v>1</v>
          </cell>
          <cell r="CT127">
            <v>0</v>
          </cell>
          <cell r="CU127">
            <v>0</v>
          </cell>
          <cell r="EB127">
            <v>0</v>
          </cell>
          <cell r="EC127">
            <v>0</v>
          </cell>
          <cell r="ED127">
            <v>4</v>
          </cell>
          <cell r="EE127">
            <v>9</v>
          </cell>
          <cell r="EF127">
            <v>0</v>
          </cell>
          <cell r="EG127">
            <v>0</v>
          </cell>
          <cell r="EH127">
            <v>15</v>
          </cell>
          <cell r="EI127">
            <v>32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1</v>
          </cell>
          <cell r="EU127">
            <v>1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1</v>
          </cell>
          <cell r="FB127">
            <v>0</v>
          </cell>
          <cell r="FC127">
            <v>2</v>
          </cell>
          <cell r="FD127">
            <v>1</v>
          </cell>
          <cell r="FE127">
            <v>0</v>
          </cell>
          <cell r="FF127">
            <v>7</v>
          </cell>
          <cell r="FG127">
            <v>3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</row>
        <row r="128">
          <cell r="B128" t="str">
            <v>Kab. Purworejo</v>
          </cell>
          <cell r="C128" t="str">
            <v>Prov. Jawa Tengah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8</v>
          </cell>
          <cell r="X128">
            <v>0</v>
          </cell>
          <cell r="Y128">
            <v>0</v>
          </cell>
          <cell r="Z128">
            <v>0</v>
          </cell>
          <cell r="AA128">
            <v>115</v>
          </cell>
          <cell r="AB128">
            <v>0</v>
          </cell>
          <cell r="AC128">
            <v>0</v>
          </cell>
          <cell r="AD128">
            <v>0</v>
          </cell>
          <cell r="AE128">
            <v>3</v>
          </cell>
          <cell r="AF128">
            <v>0</v>
          </cell>
          <cell r="AG128">
            <v>0</v>
          </cell>
          <cell r="AH128">
            <v>0</v>
          </cell>
          <cell r="AI128">
            <v>29</v>
          </cell>
          <cell r="BP128">
            <v>0</v>
          </cell>
          <cell r="BQ128">
            <v>0</v>
          </cell>
          <cell r="BR128">
            <v>45</v>
          </cell>
          <cell r="BS128">
            <v>163</v>
          </cell>
          <cell r="BT128">
            <v>2</v>
          </cell>
          <cell r="BU128">
            <v>1</v>
          </cell>
          <cell r="BV128">
            <v>81</v>
          </cell>
          <cell r="BW128">
            <v>213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1</v>
          </cell>
          <cell r="CJ128">
            <v>0</v>
          </cell>
          <cell r="CK128">
            <v>0</v>
          </cell>
          <cell r="CL128">
            <v>1</v>
          </cell>
          <cell r="CM128">
            <v>1</v>
          </cell>
          <cell r="CN128">
            <v>2</v>
          </cell>
          <cell r="CO128">
            <v>2</v>
          </cell>
          <cell r="CP128">
            <v>1</v>
          </cell>
          <cell r="CQ128">
            <v>2</v>
          </cell>
          <cell r="CR128">
            <v>5</v>
          </cell>
          <cell r="CS128">
            <v>2</v>
          </cell>
          <cell r="CT128">
            <v>1</v>
          </cell>
          <cell r="CU128">
            <v>1</v>
          </cell>
          <cell r="EB128">
            <v>0</v>
          </cell>
          <cell r="EC128">
            <v>0</v>
          </cell>
          <cell r="ED128">
            <v>6</v>
          </cell>
          <cell r="EE128">
            <v>20</v>
          </cell>
          <cell r="EF128">
            <v>0</v>
          </cell>
          <cell r="EG128">
            <v>0</v>
          </cell>
          <cell r="EH128">
            <v>6</v>
          </cell>
          <cell r="EI128">
            <v>11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1</v>
          </cell>
          <cell r="EU128">
            <v>4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1</v>
          </cell>
          <cell r="FA128">
            <v>4</v>
          </cell>
          <cell r="FB128">
            <v>9</v>
          </cell>
          <cell r="FC128">
            <v>6</v>
          </cell>
          <cell r="FD128">
            <v>9</v>
          </cell>
          <cell r="FE128">
            <v>2</v>
          </cell>
          <cell r="FF128">
            <v>3</v>
          </cell>
          <cell r="FG128">
            <v>9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</row>
        <row r="129">
          <cell r="B129" t="str">
            <v>Kab. Rembang</v>
          </cell>
          <cell r="C129" t="str">
            <v>Prov. Jawa Tengah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5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55</v>
          </cell>
          <cell r="AB129">
            <v>0</v>
          </cell>
          <cell r="AC129">
            <v>0</v>
          </cell>
          <cell r="AD129">
            <v>0</v>
          </cell>
          <cell r="AE129">
            <v>2</v>
          </cell>
          <cell r="AF129">
            <v>0</v>
          </cell>
          <cell r="AG129">
            <v>0</v>
          </cell>
          <cell r="AH129">
            <v>0</v>
          </cell>
          <cell r="AI129">
            <v>66</v>
          </cell>
          <cell r="BP129">
            <v>3</v>
          </cell>
          <cell r="BQ129">
            <v>2</v>
          </cell>
          <cell r="BR129">
            <v>47</v>
          </cell>
          <cell r="BS129">
            <v>138</v>
          </cell>
          <cell r="BT129">
            <v>0</v>
          </cell>
          <cell r="BU129">
            <v>2</v>
          </cell>
          <cell r="BV129">
            <v>50</v>
          </cell>
          <cell r="BW129">
            <v>120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1</v>
          </cell>
          <cell r="CJ129">
            <v>0</v>
          </cell>
          <cell r="CK129">
            <v>0</v>
          </cell>
          <cell r="CL129">
            <v>1</v>
          </cell>
          <cell r="CM129">
            <v>1</v>
          </cell>
          <cell r="CN129">
            <v>0</v>
          </cell>
          <cell r="CO129">
            <v>1</v>
          </cell>
          <cell r="CP129">
            <v>1</v>
          </cell>
          <cell r="CQ129">
            <v>0</v>
          </cell>
          <cell r="CR129">
            <v>2</v>
          </cell>
          <cell r="CS129">
            <v>1</v>
          </cell>
          <cell r="CT129">
            <v>1</v>
          </cell>
          <cell r="CU129">
            <v>1</v>
          </cell>
          <cell r="EB129">
            <v>0</v>
          </cell>
          <cell r="EC129">
            <v>1</v>
          </cell>
          <cell r="ED129">
            <v>3</v>
          </cell>
          <cell r="EE129">
            <v>7</v>
          </cell>
          <cell r="EF129">
            <v>0</v>
          </cell>
          <cell r="EG129">
            <v>0</v>
          </cell>
          <cell r="EH129">
            <v>8</v>
          </cell>
          <cell r="EI129">
            <v>20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1</v>
          </cell>
          <cell r="EV129">
            <v>0</v>
          </cell>
          <cell r="EW129">
            <v>0</v>
          </cell>
          <cell r="EX129">
            <v>0</v>
          </cell>
          <cell r="EY129">
            <v>1</v>
          </cell>
          <cell r="EZ129">
            <v>1</v>
          </cell>
          <cell r="FA129">
            <v>0</v>
          </cell>
          <cell r="FB129">
            <v>2</v>
          </cell>
          <cell r="FC129">
            <v>2</v>
          </cell>
          <cell r="FD129">
            <v>4</v>
          </cell>
          <cell r="FE129">
            <v>0</v>
          </cell>
          <cell r="FF129">
            <v>4</v>
          </cell>
          <cell r="FG129">
            <v>2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</row>
        <row r="130">
          <cell r="B130" t="str">
            <v>Kab. Semarang</v>
          </cell>
          <cell r="C130" t="str">
            <v>Prov. Jawa Tengah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4</v>
          </cell>
          <cell r="X130">
            <v>0</v>
          </cell>
          <cell r="Y130">
            <v>0</v>
          </cell>
          <cell r="Z130">
            <v>0</v>
          </cell>
          <cell r="AA130">
            <v>53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31</v>
          </cell>
          <cell r="BP130">
            <v>0</v>
          </cell>
          <cell r="BQ130">
            <v>2</v>
          </cell>
          <cell r="BR130">
            <v>44</v>
          </cell>
          <cell r="BS130">
            <v>148</v>
          </cell>
          <cell r="BT130">
            <v>1</v>
          </cell>
          <cell r="BU130">
            <v>2</v>
          </cell>
          <cell r="BV130">
            <v>71</v>
          </cell>
          <cell r="BW130">
            <v>172</v>
          </cell>
          <cell r="BX130">
            <v>2</v>
          </cell>
          <cell r="BY130">
            <v>0</v>
          </cell>
          <cell r="BZ130">
            <v>0</v>
          </cell>
          <cell r="CA130">
            <v>1</v>
          </cell>
          <cell r="CB130">
            <v>3</v>
          </cell>
          <cell r="CC130">
            <v>0</v>
          </cell>
          <cell r="CD130">
            <v>0</v>
          </cell>
          <cell r="CE130">
            <v>1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1</v>
          </cell>
          <cell r="CM130">
            <v>1</v>
          </cell>
          <cell r="CN130">
            <v>4</v>
          </cell>
          <cell r="CO130">
            <v>3</v>
          </cell>
          <cell r="CP130">
            <v>0</v>
          </cell>
          <cell r="CQ130">
            <v>2</v>
          </cell>
          <cell r="CR130">
            <v>9</v>
          </cell>
          <cell r="CS130">
            <v>3</v>
          </cell>
          <cell r="CT130">
            <v>11</v>
          </cell>
          <cell r="CU130">
            <v>9</v>
          </cell>
          <cell r="EB130">
            <v>0</v>
          </cell>
          <cell r="EC130">
            <v>0</v>
          </cell>
          <cell r="ED130">
            <v>5</v>
          </cell>
          <cell r="EE130">
            <v>12</v>
          </cell>
          <cell r="EF130">
            <v>0</v>
          </cell>
          <cell r="EG130">
            <v>0</v>
          </cell>
          <cell r="EH130">
            <v>6</v>
          </cell>
          <cell r="EI130">
            <v>27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1</v>
          </cell>
          <cell r="EV130">
            <v>0</v>
          </cell>
          <cell r="EW130">
            <v>0</v>
          </cell>
          <cell r="EX130">
            <v>4</v>
          </cell>
          <cell r="EY130">
            <v>2</v>
          </cell>
          <cell r="EZ130">
            <v>4</v>
          </cell>
          <cell r="FA130">
            <v>3</v>
          </cell>
          <cell r="FB130">
            <v>2</v>
          </cell>
          <cell r="FC130">
            <v>3</v>
          </cell>
          <cell r="FD130">
            <v>6</v>
          </cell>
          <cell r="FE130">
            <v>1</v>
          </cell>
          <cell r="FF130">
            <v>9</v>
          </cell>
          <cell r="FG130">
            <v>15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</row>
        <row r="131">
          <cell r="B131" t="str">
            <v>Kab. Sragen</v>
          </cell>
          <cell r="C131" t="str">
            <v>Prov. Jawa Tengah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2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4</v>
          </cell>
          <cell r="X131">
            <v>0</v>
          </cell>
          <cell r="Y131">
            <v>0</v>
          </cell>
          <cell r="Z131">
            <v>0</v>
          </cell>
          <cell r="AA131">
            <v>147</v>
          </cell>
          <cell r="AB131">
            <v>0</v>
          </cell>
          <cell r="AC131">
            <v>0</v>
          </cell>
          <cell r="AD131">
            <v>0</v>
          </cell>
          <cell r="AE131">
            <v>4</v>
          </cell>
          <cell r="AF131">
            <v>0</v>
          </cell>
          <cell r="AG131">
            <v>0</v>
          </cell>
          <cell r="AH131">
            <v>0</v>
          </cell>
          <cell r="AI131">
            <v>84</v>
          </cell>
          <cell r="BP131">
            <v>1</v>
          </cell>
          <cell r="BQ131">
            <v>0</v>
          </cell>
          <cell r="BR131">
            <v>54</v>
          </cell>
          <cell r="BS131">
            <v>164</v>
          </cell>
          <cell r="BT131">
            <v>2</v>
          </cell>
          <cell r="BU131">
            <v>0</v>
          </cell>
          <cell r="BV131">
            <v>103</v>
          </cell>
          <cell r="BW131">
            <v>215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1</v>
          </cell>
          <cell r="CN131">
            <v>4</v>
          </cell>
          <cell r="CO131">
            <v>1</v>
          </cell>
          <cell r="CP131">
            <v>2</v>
          </cell>
          <cell r="CQ131">
            <v>1</v>
          </cell>
          <cell r="CR131">
            <v>12</v>
          </cell>
          <cell r="CS131">
            <v>7</v>
          </cell>
          <cell r="CT131">
            <v>4</v>
          </cell>
          <cell r="CU131">
            <v>3</v>
          </cell>
          <cell r="EB131">
            <v>0</v>
          </cell>
          <cell r="EC131">
            <v>0</v>
          </cell>
          <cell r="ED131">
            <v>0</v>
          </cell>
          <cell r="EE131">
            <v>21</v>
          </cell>
          <cell r="EF131">
            <v>0</v>
          </cell>
          <cell r="EG131">
            <v>1</v>
          </cell>
          <cell r="EH131">
            <v>5</v>
          </cell>
          <cell r="EI131">
            <v>21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3</v>
          </cell>
          <cell r="EU131">
            <v>3</v>
          </cell>
          <cell r="EV131">
            <v>0</v>
          </cell>
          <cell r="EW131">
            <v>0</v>
          </cell>
          <cell r="EX131">
            <v>2</v>
          </cell>
          <cell r="EY131">
            <v>0</v>
          </cell>
          <cell r="EZ131">
            <v>4</v>
          </cell>
          <cell r="FA131">
            <v>0</v>
          </cell>
          <cell r="FB131">
            <v>7</v>
          </cell>
          <cell r="FC131">
            <v>5</v>
          </cell>
          <cell r="FD131">
            <v>8</v>
          </cell>
          <cell r="FE131">
            <v>4</v>
          </cell>
          <cell r="FF131">
            <v>4</v>
          </cell>
          <cell r="FG131">
            <v>3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</row>
        <row r="132">
          <cell r="B132" t="str">
            <v>Kab. Sukoharjo</v>
          </cell>
          <cell r="C132" t="str">
            <v>Prov. Jawa Tengah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2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12</v>
          </cell>
          <cell r="X132">
            <v>0</v>
          </cell>
          <cell r="Y132">
            <v>0</v>
          </cell>
          <cell r="Z132">
            <v>0</v>
          </cell>
          <cell r="AA132">
            <v>85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24</v>
          </cell>
          <cell r="BP132">
            <v>0</v>
          </cell>
          <cell r="BQ132">
            <v>2</v>
          </cell>
          <cell r="BR132">
            <v>69</v>
          </cell>
          <cell r="BS132">
            <v>179</v>
          </cell>
          <cell r="BT132">
            <v>0</v>
          </cell>
          <cell r="BU132">
            <v>1</v>
          </cell>
          <cell r="BV132">
            <v>49</v>
          </cell>
          <cell r="BW132">
            <v>119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1</v>
          </cell>
          <cell r="CJ132">
            <v>0</v>
          </cell>
          <cell r="CK132">
            <v>0</v>
          </cell>
          <cell r="CL132">
            <v>0</v>
          </cell>
          <cell r="CM132">
            <v>1</v>
          </cell>
          <cell r="CN132">
            <v>4</v>
          </cell>
          <cell r="CO132">
            <v>1</v>
          </cell>
          <cell r="CP132">
            <v>2</v>
          </cell>
          <cell r="CQ132">
            <v>2</v>
          </cell>
          <cell r="CR132">
            <v>5</v>
          </cell>
          <cell r="CS132">
            <v>6</v>
          </cell>
          <cell r="CT132">
            <v>7</v>
          </cell>
          <cell r="CU132">
            <v>2</v>
          </cell>
          <cell r="EB132">
            <v>0</v>
          </cell>
          <cell r="EC132">
            <v>0</v>
          </cell>
          <cell r="ED132">
            <v>3</v>
          </cell>
          <cell r="EE132">
            <v>11</v>
          </cell>
          <cell r="EF132">
            <v>0</v>
          </cell>
          <cell r="EG132">
            <v>0</v>
          </cell>
          <cell r="EH132">
            <v>8</v>
          </cell>
          <cell r="EI132">
            <v>18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1</v>
          </cell>
          <cell r="EU132">
            <v>0</v>
          </cell>
          <cell r="EV132">
            <v>0</v>
          </cell>
          <cell r="EW132">
            <v>0</v>
          </cell>
          <cell r="EX132">
            <v>1</v>
          </cell>
          <cell r="EY132">
            <v>0</v>
          </cell>
          <cell r="EZ132">
            <v>1</v>
          </cell>
          <cell r="FA132">
            <v>0</v>
          </cell>
          <cell r="FB132">
            <v>2</v>
          </cell>
          <cell r="FC132">
            <v>1</v>
          </cell>
          <cell r="FD132">
            <v>12</v>
          </cell>
          <cell r="FE132">
            <v>5</v>
          </cell>
          <cell r="FF132">
            <v>8</v>
          </cell>
          <cell r="FG132">
            <v>4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</row>
        <row r="133">
          <cell r="B133" t="str">
            <v>Kab. Tegal</v>
          </cell>
          <cell r="C133" t="str">
            <v>Prov. Jawa Tengah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20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42</v>
          </cell>
          <cell r="BP133">
            <v>2</v>
          </cell>
          <cell r="BQ133">
            <v>0</v>
          </cell>
          <cell r="BR133">
            <v>57</v>
          </cell>
          <cell r="BS133">
            <v>146</v>
          </cell>
          <cell r="BT133">
            <v>1</v>
          </cell>
          <cell r="BU133">
            <v>0</v>
          </cell>
          <cell r="BV133">
            <v>149</v>
          </cell>
          <cell r="BW133">
            <v>318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1</v>
          </cell>
          <cell r="CN133">
            <v>1</v>
          </cell>
          <cell r="CO133">
            <v>2</v>
          </cell>
          <cell r="CP133">
            <v>0</v>
          </cell>
          <cell r="CQ133">
            <v>0</v>
          </cell>
          <cell r="CR133">
            <v>7</v>
          </cell>
          <cell r="CS133">
            <v>6</v>
          </cell>
          <cell r="CT133">
            <v>6</v>
          </cell>
          <cell r="CU133">
            <v>3</v>
          </cell>
          <cell r="EB133">
            <v>0</v>
          </cell>
          <cell r="EC133">
            <v>1</v>
          </cell>
          <cell r="ED133">
            <v>7</v>
          </cell>
          <cell r="EE133">
            <v>19</v>
          </cell>
          <cell r="EF133">
            <v>1</v>
          </cell>
          <cell r="EG133">
            <v>0</v>
          </cell>
          <cell r="EH133">
            <v>7</v>
          </cell>
          <cell r="EI133">
            <v>11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3</v>
          </cell>
          <cell r="EV133">
            <v>0</v>
          </cell>
          <cell r="EW133">
            <v>0</v>
          </cell>
          <cell r="EX133">
            <v>1</v>
          </cell>
          <cell r="EY133">
            <v>0</v>
          </cell>
          <cell r="EZ133">
            <v>3</v>
          </cell>
          <cell r="FA133">
            <v>3</v>
          </cell>
          <cell r="FB133">
            <v>3</v>
          </cell>
          <cell r="FC133">
            <v>8</v>
          </cell>
          <cell r="FD133">
            <v>15</v>
          </cell>
          <cell r="FE133">
            <v>9</v>
          </cell>
          <cell r="FF133">
            <v>7</v>
          </cell>
          <cell r="FG133">
            <v>10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</row>
        <row r="134">
          <cell r="B134" t="str">
            <v>Kab. Temanggung</v>
          </cell>
          <cell r="C134" t="str">
            <v>Prov. Jawa Tengah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2</v>
          </cell>
          <cell r="X134">
            <v>0</v>
          </cell>
          <cell r="Y134">
            <v>0</v>
          </cell>
          <cell r="Z134">
            <v>0</v>
          </cell>
          <cell r="AA134">
            <v>64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43</v>
          </cell>
          <cell r="BP134">
            <v>0</v>
          </cell>
          <cell r="BQ134">
            <v>2</v>
          </cell>
          <cell r="BR134">
            <v>27</v>
          </cell>
          <cell r="BS134">
            <v>121</v>
          </cell>
          <cell r="BT134">
            <v>1</v>
          </cell>
          <cell r="BU134">
            <v>3</v>
          </cell>
          <cell r="BV134">
            <v>66</v>
          </cell>
          <cell r="BW134">
            <v>189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5</v>
          </cell>
          <cell r="CO134">
            <v>1</v>
          </cell>
          <cell r="CP134">
            <v>1</v>
          </cell>
          <cell r="CQ134">
            <v>1</v>
          </cell>
          <cell r="CR134">
            <v>5</v>
          </cell>
          <cell r="CS134">
            <v>1</v>
          </cell>
          <cell r="CT134">
            <v>5</v>
          </cell>
          <cell r="CU134">
            <v>5</v>
          </cell>
          <cell r="EB134">
            <v>0</v>
          </cell>
          <cell r="EC134">
            <v>0</v>
          </cell>
          <cell r="ED134">
            <v>5</v>
          </cell>
          <cell r="EE134">
            <v>16</v>
          </cell>
          <cell r="EF134">
            <v>0</v>
          </cell>
          <cell r="EG134">
            <v>2</v>
          </cell>
          <cell r="EH134">
            <v>6</v>
          </cell>
          <cell r="EI134">
            <v>13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1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2</v>
          </cell>
          <cell r="FA134">
            <v>3</v>
          </cell>
          <cell r="FB134">
            <v>4</v>
          </cell>
          <cell r="FC134">
            <v>2</v>
          </cell>
          <cell r="FD134">
            <v>8</v>
          </cell>
          <cell r="FE134">
            <v>4</v>
          </cell>
          <cell r="FF134">
            <v>0</v>
          </cell>
          <cell r="FG134">
            <v>9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</row>
        <row r="135">
          <cell r="B135" t="str">
            <v>Kab. Wonogiri</v>
          </cell>
          <cell r="C135" t="str">
            <v>Prov. Jawa Tengah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4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6</v>
          </cell>
          <cell r="X135">
            <v>0</v>
          </cell>
          <cell r="Y135">
            <v>0</v>
          </cell>
          <cell r="Z135">
            <v>0</v>
          </cell>
          <cell r="AA135">
            <v>85</v>
          </cell>
          <cell r="AB135">
            <v>0</v>
          </cell>
          <cell r="AC135">
            <v>0</v>
          </cell>
          <cell r="AD135">
            <v>0</v>
          </cell>
          <cell r="AE135">
            <v>2</v>
          </cell>
          <cell r="AF135">
            <v>0</v>
          </cell>
          <cell r="AG135">
            <v>0</v>
          </cell>
          <cell r="AH135">
            <v>0</v>
          </cell>
          <cell r="AI135">
            <v>29</v>
          </cell>
          <cell r="BP135">
            <v>0</v>
          </cell>
          <cell r="BQ135">
            <v>5</v>
          </cell>
          <cell r="BR135">
            <v>90</v>
          </cell>
          <cell r="BS135">
            <v>289</v>
          </cell>
          <cell r="BT135">
            <v>1</v>
          </cell>
          <cell r="BU135">
            <v>6</v>
          </cell>
          <cell r="BV135">
            <v>83</v>
          </cell>
          <cell r="BW135">
            <v>267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3</v>
          </cell>
          <cell r="CO135">
            <v>1</v>
          </cell>
          <cell r="CP135">
            <v>1</v>
          </cell>
          <cell r="CQ135">
            <v>3</v>
          </cell>
          <cell r="CR135">
            <v>8</v>
          </cell>
          <cell r="CS135">
            <v>4</v>
          </cell>
          <cell r="CT135">
            <v>3</v>
          </cell>
          <cell r="CU135">
            <v>3</v>
          </cell>
          <cell r="EB135">
            <v>0</v>
          </cell>
          <cell r="EC135">
            <v>2</v>
          </cell>
          <cell r="ED135">
            <v>7</v>
          </cell>
          <cell r="EE135">
            <v>21</v>
          </cell>
          <cell r="EF135">
            <v>2</v>
          </cell>
          <cell r="EG135">
            <v>1</v>
          </cell>
          <cell r="EH135">
            <v>7</v>
          </cell>
          <cell r="EI135">
            <v>37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1</v>
          </cell>
          <cell r="ES135">
            <v>1</v>
          </cell>
          <cell r="ET135">
            <v>1</v>
          </cell>
          <cell r="EU135">
            <v>4</v>
          </cell>
          <cell r="EV135">
            <v>1</v>
          </cell>
          <cell r="EW135">
            <v>0</v>
          </cell>
          <cell r="EX135">
            <v>4</v>
          </cell>
          <cell r="EY135">
            <v>6</v>
          </cell>
          <cell r="EZ135">
            <v>3</v>
          </cell>
          <cell r="FA135">
            <v>2</v>
          </cell>
          <cell r="FB135">
            <v>3</v>
          </cell>
          <cell r="FC135">
            <v>3</v>
          </cell>
          <cell r="FD135">
            <v>4</v>
          </cell>
          <cell r="FE135">
            <v>0</v>
          </cell>
          <cell r="FF135">
            <v>3</v>
          </cell>
          <cell r="FG135">
            <v>5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</row>
        <row r="136">
          <cell r="B136" t="str">
            <v>Kab. Wonosobo</v>
          </cell>
          <cell r="C136" t="str">
            <v>Prov. Jawa Tengah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2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40</v>
          </cell>
          <cell r="AB136">
            <v>0</v>
          </cell>
          <cell r="AC136">
            <v>0</v>
          </cell>
          <cell r="AD136">
            <v>0</v>
          </cell>
          <cell r="AE136">
            <v>1</v>
          </cell>
          <cell r="AF136">
            <v>0</v>
          </cell>
          <cell r="AG136">
            <v>0</v>
          </cell>
          <cell r="AH136">
            <v>0</v>
          </cell>
          <cell r="AI136">
            <v>30</v>
          </cell>
          <cell r="BP136">
            <v>6</v>
          </cell>
          <cell r="BQ136">
            <v>2</v>
          </cell>
          <cell r="BR136">
            <v>33</v>
          </cell>
          <cell r="BS136">
            <v>103</v>
          </cell>
          <cell r="BT136">
            <v>1</v>
          </cell>
          <cell r="BU136">
            <v>3</v>
          </cell>
          <cell r="BV136">
            <v>77</v>
          </cell>
          <cell r="BW136">
            <v>225</v>
          </cell>
          <cell r="BX136">
            <v>2</v>
          </cell>
          <cell r="BY136">
            <v>2</v>
          </cell>
          <cell r="BZ136">
            <v>0</v>
          </cell>
          <cell r="CA136">
            <v>0</v>
          </cell>
          <cell r="CB136">
            <v>3</v>
          </cell>
          <cell r="CC136">
            <v>1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1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1</v>
          </cell>
          <cell r="CO136">
            <v>1</v>
          </cell>
          <cell r="CP136">
            <v>0</v>
          </cell>
          <cell r="CQ136">
            <v>1</v>
          </cell>
          <cell r="CR136">
            <v>2</v>
          </cell>
          <cell r="CS136">
            <v>1</v>
          </cell>
          <cell r="CT136">
            <v>3</v>
          </cell>
          <cell r="CU136">
            <v>4</v>
          </cell>
          <cell r="EB136">
            <v>1</v>
          </cell>
          <cell r="EC136">
            <v>0</v>
          </cell>
          <cell r="ED136">
            <v>10</v>
          </cell>
          <cell r="EE136">
            <v>23</v>
          </cell>
          <cell r="EF136">
            <v>1</v>
          </cell>
          <cell r="EG136">
            <v>0</v>
          </cell>
          <cell r="EH136">
            <v>8</v>
          </cell>
          <cell r="EI136">
            <v>26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1</v>
          </cell>
          <cell r="EO136">
            <v>1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1</v>
          </cell>
          <cell r="EV136">
            <v>0</v>
          </cell>
          <cell r="EW136">
            <v>0</v>
          </cell>
          <cell r="EX136">
            <v>3</v>
          </cell>
          <cell r="EY136">
            <v>7</v>
          </cell>
          <cell r="EZ136">
            <v>2</v>
          </cell>
          <cell r="FA136">
            <v>1</v>
          </cell>
          <cell r="FB136">
            <v>1</v>
          </cell>
          <cell r="FC136">
            <v>2</v>
          </cell>
          <cell r="FD136">
            <v>7</v>
          </cell>
          <cell r="FE136">
            <v>4</v>
          </cell>
          <cell r="FF136">
            <v>1</v>
          </cell>
          <cell r="FG136">
            <v>2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</row>
        <row r="137">
          <cell r="B137" t="str">
            <v>Kota Magelang</v>
          </cell>
          <cell r="C137" t="str">
            <v>Prov. Jawa Tengah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9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BP137">
            <v>0</v>
          </cell>
          <cell r="BQ137">
            <v>0</v>
          </cell>
          <cell r="BR137">
            <v>7</v>
          </cell>
          <cell r="BS137">
            <v>17</v>
          </cell>
          <cell r="BT137">
            <v>0</v>
          </cell>
          <cell r="BU137">
            <v>1</v>
          </cell>
          <cell r="BV137">
            <v>13</v>
          </cell>
          <cell r="BW137">
            <v>23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1</v>
          </cell>
          <cell r="CN137">
            <v>5</v>
          </cell>
          <cell r="CO137">
            <v>1</v>
          </cell>
          <cell r="CP137">
            <v>1</v>
          </cell>
          <cell r="CQ137">
            <v>2</v>
          </cell>
          <cell r="CR137">
            <v>2</v>
          </cell>
          <cell r="CS137">
            <v>1</v>
          </cell>
          <cell r="CT137">
            <v>0</v>
          </cell>
          <cell r="CU137">
            <v>1</v>
          </cell>
          <cell r="EB137">
            <v>0</v>
          </cell>
          <cell r="EC137">
            <v>0</v>
          </cell>
          <cell r="ED137">
            <v>2</v>
          </cell>
          <cell r="EE137">
            <v>5</v>
          </cell>
          <cell r="EF137">
            <v>0</v>
          </cell>
          <cell r="EG137">
            <v>0</v>
          </cell>
          <cell r="EH137">
            <v>3</v>
          </cell>
          <cell r="EI137">
            <v>3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1</v>
          </cell>
          <cell r="EV137">
            <v>0</v>
          </cell>
          <cell r="EW137">
            <v>0</v>
          </cell>
          <cell r="EX137">
            <v>0</v>
          </cell>
          <cell r="EY137">
            <v>1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1</v>
          </cell>
          <cell r="FE137">
            <v>1</v>
          </cell>
          <cell r="FF137">
            <v>2</v>
          </cell>
          <cell r="FG137">
            <v>1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</row>
        <row r="138">
          <cell r="B138" t="str">
            <v>Kota Pekalongan</v>
          </cell>
          <cell r="C138" t="str">
            <v>Prov. Jawa Tengah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15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30</v>
          </cell>
          <cell r="BP138">
            <v>0</v>
          </cell>
          <cell r="BQ138">
            <v>0</v>
          </cell>
          <cell r="BR138">
            <v>2</v>
          </cell>
          <cell r="BS138">
            <v>10</v>
          </cell>
          <cell r="BT138">
            <v>0</v>
          </cell>
          <cell r="BU138">
            <v>0</v>
          </cell>
          <cell r="BV138">
            <v>21</v>
          </cell>
          <cell r="BW138">
            <v>38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2</v>
          </cell>
          <cell r="CO138">
            <v>1</v>
          </cell>
          <cell r="CP138">
            <v>1</v>
          </cell>
          <cell r="CQ138">
            <v>3</v>
          </cell>
          <cell r="CR138">
            <v>8</v>
          </cell>
          <cell r="CS138">
            <v>1</v>
          </cell>
          <cell r="CT138">
            <v>5</v>
          </cell>
          <cell r="CU138">
            <v>9</v>
          </cell>
          <cell r="EB138">
            <v>0</v>
          </cell>
          <cell r="EC138">
            <v>0</v>
          </cell>
          <cell r="ED138">
            <v>4</v>
          </cell>
          <cell r="EE138">
            <v>5</v>
          </cell>
          <cell r="EF138">
            <v>0</v>
          </cell>
          <cell r="EG138">
            <v>0</v>
          </cell>
          <cell r="EH138">
            <v>4</v>
          </cell>
          <cell r="EI138">
            <v>4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1</v>
          </cell>
          <cell r="EU138">
            <v>0</v>
          </cell>
          <cell r="EV138">
            <v>0</v>
          </cell>
          <cell r="EW138">
            <v>0</v>
          </cell>
          <cell r="EX138">
            <v>2</v>
          </cell>
          <cell r="EY138">
            <v>1</v>
          </cell>
          <cell r="EZ138">
            <v>0</v>
          </cell>
          <cell r="FA138">
            <v>0</v>
          </cell>
          <cell r="FB138">
            <v>1</v>
          </cell>
          <cell r="FC138">
            <v>0</v>
          </cell>
          <cell r="FD138">
            <v>3</v>
          </cell>
          <cell r="FE138">
            <v>0</v>
          </cell>
          <cell r="FF138">
            <v>2</v>
          </cell>
          <cell r="FG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</row>
        <row r="139">
          <cell r="B139" t="str">
            <v>Kota Salatiga</v>
          </cell>
          <cell r="C139" t="str">
            <v>Prov. Jawa Tengah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8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9</v>
          </cell>
          <cell r="BP139">
            <v>0</v>
          </cell>
          <cell r="BQ139">
            <v>2</v>
          </cell>
          <cell r="BR139">
            <v>6</v>
          </cell>
          <cell r="BS139">
            <v>10</v>
          </cell>
          <cell r="BT139">
            <v>1</v>
          </cell>
          <cell r="BU139">
            <v>3</v>
          </cell>
          <cell r="BV139">
            <v>8</v>
          </cell>
          <cell r="BW139">
            <v>47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1</v>
          </cell>
          <cell r="CI139">
            <v>1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1</v>
          </cell>
          <cell r="CP139">
            <v>1</v>
          </cell>
          <cell r="CQ139">
            <v>0</v>
          </cell>
          <cell r="CR139">
            <v>3</v>
          </cell>
          <cell r="CS139">
            <v>2</v>
          </cell>
          <cell r="CT139">
            <v>2</v>
          </cell>
          <cell r="CU139">
            <v>6</v>
          </cell>
          <cell r="EB139">
            <v>0</v>
          </cell>
          <cell r="EC139">
            <v>0</v>
          </cell>
          <cell r="ED139">
            <v>1</v>
          </cell>
          <cell r="EE139">
            <v>4</v>
          </cell>
          <cell r="EF139">
            <v>0</v>
          </cell>
          <cell r="EG139">
            <v>0</v>
          </cell>
          <cell r="EH139">
            <v>3</v>
          </cell>
          <cell r="EI139">
            <v>2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1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2</v>
          </cell>
          <cell r="FC139">
            <v>0</v>
          </cell>
          <cell r="FD139">
            <v>4</v>
          </cell>
          <cell r="FE139">
            <v>4</v>
          </cell>
          <cell r="FF139">
            <v>1</v>
          </cell>
          <cell r="FG139">
            <v>5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</row>
        <row r="140">
          <cell r="B140" t="str">
            <v>Kota Semarang</v>
          </cell>
          <cell r="C140" t="str">
            <v>Prov. Jawa Tengah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2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1</v>
          </cell>
          <cell r="X140">
            <v>0</v>
          </cell>
          <cell r="Y140">
            <v>0</v>
          </cell>
          <cell r="Z140">
            <v>0</v>
          </cell>
          <cell r="AA140">
            <v>41</v>
          </cell>
          <cell r="AB140">
            <v>0</v>
          </cell>
          <cell r="AC140">
            <v>0</v>
          </cell>
          <cell r="AD140">
            <v>0</v>
          </cell>
          <cell r="AE140">
            <v>3</v>
          </cell>
          <cell r="AF140">
            <v>0</v>
          </cell>
          <cell r="AG140">
            <v>0</v>
          </cell>
          <cell r="AH140">
            <v>0</v>
          </cell>
          <cell r="AI140">
            <v>84</v>
          </cell>
          <cell r="BP140">
            <v>0</v>
          </cell>
          <cell r="BQ140">
            <v>1</v>
          </cell>
          <cell r="BR140">
            <v>42</v>
          </cell>
          <cell r="BS140">
            <v>91</v>
          </cell>
          <cell r="BT140">
            <v>0</v>
          </cell>
          <cell r="BU140">
            <v>1</v>
          </cell>
          <cell r="BV140">
            <v>71</v>
          </cell>
          <cell r="BW140">
            <v>120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1</v>
          </cell>
          <cell r="CI140">
            <v>0</v>
          </cell>
          <cell r="CJ140">
            <v>0</v>
          </cell>
          <cell r="CK140">
            <v>1</v>
          </cell>
          <cell r="CL140">
            <v>1</v>
          </cell>
          <cell r="CM140">
            <v>0</v>
          </cell>
          <cell r="CN140">
            <v>9</v>
          </cell>
          <cell r="CO140">
            <v>11</v>
          </cell>
          <cell r="CP140">
            <v>9</v>
          </cell>
          <cell r="CQ140">
            <v>19</v>
          </cell>
          <cell r="CR140">
            <v>28</v>
          </cell>
          <cell r="CS140">
            <v>16</v>
          </cell>
          <cell r="CT140">
            <v>34</v>
          </cell>
          <cell r="CU140">
            <v>49</v>
          </cell>
          <cell r="EB140">
            <v>0</v>
          </cell>
          <cell r="EC140">
            <v>0</v>
          </cell>
          <cell r="ED140">
            <v>4</v>
          </cell>
          <cell r="EE140">
            <v>14</v>
          </cell>
          <cell r="EF140">
            <v>0</v>
          </cell>
          <cell r="EG140">
            <v>0</v>
          </cell>
          <cell r="EH140">
            <v>8</v>
          </cell>
          <cell r="EI140">
            <v>19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1</v>
          </cell>
          <cell r="EU140">
            <v>1</v>
          </cell>
          <cell r="EV140">
            <v>0</v>
          </cell>
          <cell r="EW140">
            <v>1</v>
          </cell>
          <cell r="EX140">
            <v>1</v>
          </cell>
          <cell r="EY140">
            <v>0</v>
          </cell>
          <cell r="EZ140">
            <v>6</v>
          </cell>
          <cell r="FA140">
            <v>6</v>
          </cell>
          <cell r="FB140">
            <v>11</v>
          </cell>
          <cell r="FC140">
            <v>13</v>
          </cell>
          <cell r="FD140">
            <v>28</v>
          </cell>
          <cell r="FE140">
            <v>11</v>
          </cell>
          <cell r="FF140">
            <v>35</v>
          </cell>
          <cell r="FG140">
            <v>25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</row>
        <row r="141">
          <cell r="B141" t="str">
            <v>Kota Surakarta</v>
          </cell>
          <cell r="C141" t="str">
            <v>Prov. Jawa Tengah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5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2</v>
          </cell>
          <cell r="X141">
            <v>0</v>
          </cell>
          <cell r="Y141">
            <v>0</v>
          </cell>
          <cell r="Z141">
            <v>0</v>
          </cell>
          <cell r="AA141">
            <v>19</v>
          </cell>
          <cell r="AB141">
            <v>0</v>
          </cell>
          <cell r="AC141">
            <v>0</v>
          </cell>
          <cell r="AD141">
            <v>0</v>
          </cell>
          <cell r="AE141">
            <v>7</v>
          </cell>
          <cell r="AF141">
            <v>0</v>
          </cell>
          <cell r="AG141">
            <v>0</v>
          </cell>
          <cell r="AH141">
            <v>0</v>
          </cell>
          <cell r="AI141">
            <v>28</v>
          </cell>
          <cell r="BP141">
            <v>0</v>
          </cell>
          <cell r="BQ141">
            <v>0</v>
          </cell>
          <cell r="BR141">
            <v>7</v>
          </cell>
          <cell r="BS141">
            <v>50</v>
          </cell>
          <cell r="BT141">
            <v>0</v>
          </cell>
          <cell r="BU141">
            <v>0</v>
          </cell>
          <cell r="BV141">
            <v>26</v>
          </cell>
          <cell r="BW141">
            <v>75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1</v>
          </cell>
          <cell r="CG141">
            <v>0</v>
          </cell>
          <cell r="CH141">
            <v>4</v>
          </cell>
          <cell r="CI141">
            <v>5</v>
          </cell>
          <cell r="CJ141">
            <v>0</v>
          </cell>
          <cell r="CK141">
            <v>0</v>
          </cell>
          <cell r="CL141">
            <v>3</v>
          </cell>
          <cell r="CM141">
            <v>4</v>
          </cell>
          <cell r="CN141">
            <v>4</v>
          </cell>
          <cell r="CO141">
            <v>1</v>
          </cell>
          <cell r="CP141">
            <v>3</v>
          </cell>
          <cell r="CQ141">
            <v>3</v>
          </cell>
          <cell r="CR141">
            <v>11</v>
          </cell>
          <cell r="CS141">
            <v>6</v>
          </cell>
          <cell r="CT141">
            <v>20</v>
          </cell>
          <cell r="CU141">
            <v>24</v>
          </cell>
          <cell r="EB141">
            <v>1</v>
          </cell>
          <cell r="EC141">
            <v>0</v>
          </cell>
          <cell r="ED141">
            <v>4</v>
          </cell>
          <cell r="EE141">
            <v>6</v>
          </cell>
          <cell r="EF141">
            <v>0</v>
          </cell>
          <cell r="EG141">
            <v>0</v>
          </cell>
          <cell r="EH141">
            <v>5</v>
          </cell>
          <cell r="EI141">
            <v>11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2</v>
          </cell>
          <cell r="EU141">
            <v>4</v>
          </cell>
          <cell r="EV141">
            <v>0</v>
          </cell>
          <cell r="EW141">
            <v>1</v>
          </cell>
          <cell r="EX141">
            <v>2</v>
          </cell>
          <cell r="EY141">
            <v>6</v>
          </cell>
          <cell r="EZ141">
            <v>2</v>
          </cell>
          <cell r="FA141">
            <v>3</v>
          </cell>
          <cell r="FB141">
            <v>1</v>
          </cell>
          <cell r="FC141">
            <v>4</v>
          </cell>
          <cell r="FD141">
            <v>2</v>
          </cell>
          <cell r="FE141">
            <v>5</v>
          </cell>
          <cell r="FF141">
            <v>7</v>
          </cell>
          <cell r="FG141">
            <v>7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</row>
        <row r="142">
          <cell r="B142" t="str">
            <v>Kota Tegal</v>
          </cell>
          <cell r="C142" t="str">
            <v>Prov. Jawa Tengah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2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6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12</v>
          </cell>
          <cell r="BP142">
            <v>0</v>
          </cell>
          <cell r="BQ142">
            <v>0</v>
          </cell>
          <cell r="BR142">
            <v>13</v>
          </cell>
          <cell r="BS142">
            <v>21</v>
          </cell>
          <cell r="BT142">
            <v>1</v>
          </cell>
          <cell r="BU142">
            <v>0</v>
          </cell>
          <cell r="BV142">
            <v>33</v>
          </cell>
          <cell r="BW142">
            <v>49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1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3</v>
          </cell>
          <cell r="CR142">
            <v>2</v>
          </cell>
          <cell r="CS142">
            <v>1</v>
          </cell>
          <cell r="CT142">
            <v>6</v>
          </cell>
          <cell r="CU142">
            <v>5</v>
          </cell>
          <cell r="EB142">
            <v>0</v>
          </cell>
          <cell r="EC142">
            <v>1</v>
          </cell>
          <cell r="ED142">
            <v>2</v>
          </cell>
          <cell r="EE142">
            <v>8</v>
          </cell>
          <cell r="EF142">
            <v>0</v>
          </cell>
          <cell r="EG142">
            <v>0</v>
          </cell>
          <cell r="EH142">
            <v>1</v>
          </cell>
          <cell r="EI142">
            <v>6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3</v>
          </cell>
          <cell r="EZ142">
            <v>0</v>
          </cell>
          <cell r="FA142">
            <v>0</v>
          </cell>
          <cell r="FB142">
            <v>1</v>
          </cell>
          <cell r="FC142">
            <v>2</v>
          </cell>
          <cell r="FD142">
            <v>2</v>
          </cell>
          <cell r="FE142">
            <v>0</v>
          </cell>
          <cell r="FF142">
            <v>1</v>
          </cell>
          <cell r="FG142">
            <v>5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</row>
        <row r="143">
          <cell r="B143" t="str">
            <v>Kab. Bangkalan</v>
          </cell>
          <cell r="C143" t="str">
            <v>Prov. Jawa Timur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23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30</v>
          </cell>
          <cell r="BP143">
            <v>0</v>
          </cell>
          <cell r="BQ143">
            <v>3</v>
          </cell>
          <cell r="BR143">
            <v>125</v>
          </cell>
          <cell r="BS143">
            <v>244</v>
          </cell>
          <cell r="BT143">
            <v>6</v>
          </cell>
          <cell r="BU143">
            <v>2</v>
          </cell>
          <cell r="BV143">
            <v>105</v>
          </cell>
          <cell r="BW143">
            <v>156</v>
          </cell>
          <cell r="BX143">
            <v>2</v>
          </cell>
          <cell r="BY143">
            <v>1</v>
          </cell>
          <cell r="BZ143">
            <v>0</v>
          </cell>
          <cell r="CA143">
            <v>0</v>
          </cell>
          <cell r="CB143">
            <v>2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1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10</v>
          </cell>
          <cell r="CO143">
            <v>4</v>
          </cell>
          <cell r="CP143">
            <v>1</v>
          </cell>
          <cell r="CQ143">
            <v>0</v>
          </cell>
          <cell r="CR143">
            <v>25</v>
          </cell>
          <cell r="CS143">
            <v>13</v>
          </cell>
          <cell r="CT143">
            <v>1</v>
          </cell>
          <cell r="CU143">
            <v>2</v>
          </cell>
          <cell r="EB143">
            <v>1</v>
          </cell>
          <cell r="EC143">
            <v>1</v>
          </cell>
          <cell r="ED143">
            <v>10</v>
          </cell>
          <cell r="EE143">
            <v>18</v>
          </cell>
          <cell r="EF143">
            <v>0</v>
          </cell>
          <cell r="EG143">
            <v>0</v>
          </cell>
          <cell r="EH143">
            <v>3</v>
          </cell>
          <cell r="EI143">
            <v>20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1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1</v>
          </cell>
          <cell r="EU143">
            <v>0</v>
          </cell>
          <cell r="EV143">
            <v>1</v>
          </cell>
          <cell r="EW143">
            <v>1</v>
          </cell>
          <cell r="EX143">
            <v>0</v>
          </cell>
          <cell r="EY143">
            <v>2</v>
          </cell>
          <cell r="EZ143">
            <v>17</v>
          </cell>
          <cell r="FA143">
            <v>11</v>
          </cell>
          <cell r="FB143">
            <v>3</v>
          </cell>
          <cell r="FC143">
            <v>3</v>
          </cell>
          <cell r="FD143">
            <v>65</v>
          </cell>
          <cell r="FE143">
            <v>41</v>
          </cell>
          <cell r="FF143">
            <v>12</v>
          </cell>
          <cell r="FG143">
            <v>13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</row>
        <row r="144">
          <cell r="B144" t="str">
            <v>Kab. Banyuwangi</v>
          </cell>
          <cell r="C144" t="str">
            <v>Prov. Jawa Timur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0</v>
          </cell>
          <cell r="AA144">
            <v>123</v>
          </cell>
          <cell r="AB144">
            <v>0</v>
          </cell>
          <cell r="AC144">
            <v>0</v>
          </cell>
          <cell r="AD144">
            <v>0</v>
          </cell>
          <cell r="AE144">
            <v>1</v>
          </cell>
          <cell r="AF144">
            <v>0</v>
          </cell>
          <cell r="AG144">
            <v>0</v>
          </cell>
          <cell r="AH144">
            <v>0</v>
          </cell>
          <cell r="AI144">
            <v>117</v>
          </cell>
          <cell r="BP144">
            <v>3</v>
          </cell>
          <cell r="BQ144">
            <v>2</v>
          </cell>
          <cell r="BR144">
            <v>98</v>
          </cell>
          <cell r="BS144">
            <v>269</v>
          </cell>
          <cell r="BT144">
            <v>2</v>
          </cell>
          <cell r="BU144">
            <v>2</v>
          </cell>
          <cell r="BV144">
            <v>102</v>
          </cell>
          <cell r="BW144">
            <v>287</v>
          </cell>
          <cell r="BX144">
            <v>1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3</v>
          </cell>
          <cell r="CO144">
            <v>0</v>
          </cell>
          <cell r="CP144">
            <v>3</v>
          </cell>
          <cell r="CQ144">
            <v>6</v>
          </cell>
          <cell r="CR144">
            <v>11</v>
          </cell>
          <cell r="CS144">
            <v>9</v>
          </cell>
          <cell r="CT144">
            <v>10</v>
          </cell>
          <cell r="CU144">
            <v>10</v>
          </cell>
          <cell r="EB144">
            <v>0</v>
          </cell>
          <cell r="EC144">
            <v>0</v>
          </cell>
          <cell r="ED144">
            <v>6</v>
          </cell>
          <cell r="EE144">
            <v>21</v>
          </cell>
          <cell r="EF144">
            <v>0</v>
          </cell>
          <cell r="EG144">
            <v>1</v>
          </cell>
          <cell r="EH144">
            <v>15</v>
          </cell>
          <cell r="EI144">
            <v>29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2</v>
          </cell>
          <cell r="EY144">
            <v>2</v>
          </cell>
          <cell r="EZ144">
            <v>2</v>
          </cell>
          <cell r="FA144">
            <v>3</v>
          </cell>
          <cell r="FB144">
            <v>5</v>
          </cell>
          <cell r="FC144">
            <v>15</v>
          </cell>
          <cell r="FD144">
            <v>28</v>
          </cell>
          <cell r="FE144">
            <v>14</v>
          </cell>
          <cell r="FF144">
            <v>19</v>
          </cell>
          <cell r="FG144">
            <v>28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</row>
        <row r="145">
          <cell r="B145" t="str">
            <v>Kab. Blitar</v>
          </cell>
          <cell r="C145" t="str">
            <v>Prov. Jawa Timur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2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3</v>
          </cell>
          <cell r="X145">
            <v>0</v>
          </cell>
          <cell r="Y145">
            <v>0</v>
          </cell>
          <cell r="Z145">
            <v>0</v>
          </cell>
          <cell r="AA145">
            <v>136</v>
          </cell>
          <cell r="AB145">
            <v>0</v>
          </cell>
          <cell r="AC145">
            <v>0</v>
          </cell>
          <cell r="AD145">
            <v>0</v>
          </cell>
          <cell r="AE145">
            <v>20</v>
          </cell>
          <cell r="AF145">
            <v>0</v>
          </cell>
          <cell r="AG145">
            <v>0</v>
          </cell>
          <cell r="AH145">
            <v>0</v>
          </cell>
          <cell r="AI145">
            <v>255</v>
          </cell>
          <cell r="BP145">
            <v>1</v>
          </cell>
          <cell r="BQ145">
            <v>1</v>
          </cell>
          <cell r="BR145">
            <v>71</v>
          </cell>
          <cell r="BS145">
            <v>250</v>
          </cell>
          <cell r="BT145">
            <v>2</v>
          </cell>
          <cell r="BU145">
            <v>3</v>
          </cell>
          <cell r="BV145">
            <v>66</v>
          </cell>
          <cell r="BW145">
            <v>170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1</v>
          </cell>
          <cell r="CO145">
            <v>3</v>
          </cell>
          <cell r="CP145">
            <v>2</v>
          </cell>
          <cell r="CQ145">
            <v>3</v>
          </cell>
          <cell r="CR145">
            <v>6</v>
          </cell>
          <cell r="CS145">
            <v>4</v>
          </cell>
          <cell r="CT145">
            <v>4</v>
          </cell>
          <cell r="CU145">
            <v>5</v>
          </cell>
          <cell r="EB145">
            <v>0</v>
          </cell>
          <cell r="EC145">
            <v>0</v>
          </cell>
          <cell r="ED145">
            <v>5</v>
          </cell>
          <cell r="EE145">
            <v>10</v>
          </cell>
          <cell r="EF145">
            <v>0</v>
          </cell>
          <cell r="EG145">
            <v>0</v>
          </cell>
          <cell r="EH145">
            <v>7</v>
          </cell>
          <cell r="EI145">
            <v>20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3</v>
          </cell>
          <cell r="EU145">
            <v>1</v>
          </cell>
          <cell r="EV145">
            <v>0</v>
          </cell>
          <cell r="EW145">
            <v>0</v>
          </cell>
          <cell r="EX145">
            <v>2</v>
          </cell>
          <cell r="EY145">
            <v>3</v>
          </cell>
          <cell r="EZ145">
            <v>1</v>
          </cell>
          <cell r="FA145">
            <v>2</v>
          </cell>
          <cell r="FB145">
            <v>1</v>
          </cell>
          <cell r="FC145">
            <v>7</v>
          </cell>
          <cell r="FD145">
            <v>9</v>
          </cell>
          <cell r="FE145">
            <v>4</v>
          </cell>
          <cell r="FF145">
            <v>13</v>
          </cell>
          <cell r="FG145">
            <v>7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</row>
        <row r="146">
          <cell r="B146" t="str">
            <v>Kab. Bojonegoro</v>
          </cell>
          <cell r="C146" t="str">
            <v>Prov. Jawa Timur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1</v>
          </cell>
          <cell r="X146">
            <v>0</v>
          </cell>
          <cell r="Y146">
            <v>0</v>
          </cell>
          <cell r="Z146">
            <v>0</v>
          </cell>
          <cell r="AA146">
            <v>12</v>
          </cell>
          <cell r="AB146">
            <v>0</v>
          </cell>
          <cell r="AC146">
            <v>0</v>
          </cell>
          <cell r="AD146">
            <v>0</v>
          </cell>
          <cell r="AE146">
            <v>5</v>
          </cell>
          <cell r="AF146">
            <v>0</v>
          </cell>
          <cell r="AG146">
            <v>0</v>
          </cell>
          <cell r="AH146">
            <v>0</v>
          </cell>
          <cell r="AI146">
            <v>70</v>
          </cell>
          <cell r="BP146">
            <v>7</v>
          </cell>
          <cell r="BQ146">
            <v>4</v>
          </cell>
          <cell r="BR146">
            <v>77</v>
          </cell>
          <cell r="BS146">
            <v>276</v>
          </cell>
          <cell r="BT146">
            <v>2</v>
          </cell>
          <cell r="BU146">
            <v>8</v>
          </cell>
          <cell r="BV146">
            <v>86</v>
          </cell>
          <cell r="BW146">
            <v>256</v>
          </cell>
          <cell r="BX146">
            <v>1</v>
          </cell>
          <cell r="BY146">
            <v>0</v>
          </cell>
          <cell r="BZ146">
            <v>0</v>
          </cell>
          <cell r="CA146">
            <v>0</v>
          </cell>
          <cell r="CB146">
            <v>2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1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2</v>
          </cell>
          <cell r="CO146">
            <v>0</v>
          </cell>
          <cell r="CP146">
            <v>1</v>
          </cell>
          <cell r="CQ146">
            <v>2</v>
          </cell>
          <cell r="CR146">
            <v>6</v>
          </cell>
          <cell r="CS146">
            <v>1</v>
          </cell>
          <cell r="CT146">
            <v>4</v>
          </cell>
          <cell r="CU146">
            <v>1</v>
          </cell>
          <cell r="EB146">
            <v>1</v>
          </cell>
          <cell r="EC146">
            <v>2</v>
          </cell>
          <cell r="ED146">
            <v>4</v>
          </cell>
          <cell r="EE146">
            <v>20</v>
          </cell>
          <cell r="EF146">
            <v>1</v>
          </cell>
          <cell r="EG146">
            <v>1</v>
          </cell>
          <cell r="EH146">
            <v>7</v>
          </cell>
          <cell r="EI146">
            <v>19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1</v>
          </cell>
          <cell r="EV146">
            <v>0</v>
          </cell>
          <cell r="EW146">
            <v>0</v>
          </cell>
          <cell r="EX146">
            <v>1</v>
          </cell>
          <cell r="EY146">
            <v>2</v>
          </cell>
          <cell r="EZ146">
            <v>6</v>
          </cell>
          <cell r="FA146">
            <v>1</v>
          </cell>
          <cell r="FB146">
            <v>3</v>
          </cell>
          <cell r="FC146">
            <v>3</v>
          </cell>
          <cell r="FD146">
            <v>10</v>
          </cell>
          <cell r="FE146">
            <v>4</v>
          </cell>
          <cell r="FF146">
            <v>11</v>
          </cell>
          <cell r="FG146">
            <v>11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1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1</v>
          </cell>
        </row>
        <row r="147">
          <cell r="B147" t="str">
            <v>Kab. Bondowoso</v>
          </cell>
          <cell r="C147" t="str">
            <v>Prov. Jawa Timur</v>
          </cell>
          <cell r="D147">
            <v>0</v>
          </cell>
          <cell r="E147">
            <v>0</v>
          </cell>
          <cell r="F147">
            <v>0</v>
          </cell>
          <cell r="G147">
            <v>1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16</v>
          </cell>
          <cell r="AB147">
            <v>0</v>
          </cell>
          <cell r="AC147">
            <v>0</v>
          </cell>
          <cell r="AD147">
            <v>0</v>
          </cell>
          <cell r="AE147">
            <v>1</v>
          </cell>
          <cell r="AF147">
            <v>0</v>
          </cell>
          <cell r="AG147">
            <v>0</v>
          </cell>
          <cell r="AH147">
            <v>0</v>
          </cell>
          <cell r="AI147">
            <v>21</v>
          </cell>
          <cell r="BP147">
            <v>0</v>
          </cell>
          <cell r="BQ147">
            <v>1</v>
          </cell>
          <cell r="BR147">
            <v>50</v>
          </cell>
          <cell r="BS147">
            <v>226</v>
          </cell>
          <cell r="BT147">
            <v>0</v>
          </cell>
          <cell r="BU147">
            <v>4</v>
          </cell>
          <cell r="BV147">
            <v>41</v>
          </cell>
          <cell r="BW147">
            <v>170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1</v>
          </cell>
          <cell r="CM147">
            <v>1</v>
          </cell>
          <cell r="CN147">
            <v>1</v>
          </cell>
          <cell r="CO147">
            <v>0</v>
          </cell>
          <cell r="CP147">
            <v>0</v>
          </cell>
          <cell r="CQ147">
            <v>2</v>
          </cell>
          <cell r="CR147">
            <v>4</v>
          </cell>
          <cell r="CS147">
            <v>2</v>
          </cell>
          <cell r="CT147">
            <v>3</v>
          </cell>
          <cell r="CU147">
            <v>1</v>
          </cell>
          <cell r="EB147">
            <v>0</v>
          </cell>
          <cell r="EC147">
            <v>2</v>
          </cell>
          <cell r="ED147">
            <v>6</v>
          </cell>
          <cell r="EE147">
            <v>14</v>
          </cell>
          <cell r="EF147">
            <v>0</v>
          </cell>
          <cell r="EG147">
            <v>2</v>
          </cell>
          <cell r="EH147">
            <v>7</v>
          </cell>
          <cell r="EI147">
            <v>16</v>
          </cell>
          <cell r="EJ147">
            <v>0</v>
          </cell>
          <cell r="EK147">
            <v>1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1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1</v>
          </cell>
          <cell r="EZ147">
            <v>4</v>
          </cell>
          <cell r="FA147">
            <v>4</v>
          </cell>
          <cell r="FB147">
            <v>2</v>
          </cell>
          <cell r="FC147">
            <v>3</v>
          </cell>
          <cell r="FD147">
            <v>21</v>
          </cell>
          <cell r="FE147">
            <v>5</v>
          </cell>
          <cell r="FF147">
            <v>9</v>
          </cell>
          <cell r="FG147">
            <v>6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</row>
        <row r="148">
          <cell r="B148" t="str">
            <v>Kab. Gresik</v>
          </cell>
          <cell r="C148" t="str">
            <v>Prov. Jawa Timur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3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72</v>
          </cell>
          <cell r="AB148">
            <v>0</v>
          </cell>
          <cell r="AC148">
            <v>0</v>
          </cell>
          <cell r="AD148">
            <v>0</v>
          </cell>
          <cell r="AE148">
            <v>1</v>
          </cell>
          <cell r="AF148">
            <v>0</v>
          </cell>
          <cell r="AG148">
            <v>0</v>
          </cell>
          <cell r="AH148">
            <v>0</v>
          </cell>
          <cell r="AI148">
            <v>98</v>
          </cell>
          <cell r="BP148">
            <v>1</v>
          </cell>
          <cell r="BQ148">
            <v>2</v>
          </cell>
          <cell r="BR148">
            <v>75</v>
          </cell>
          <cell r="BS148">
            <v>109</v>
          </cell>
          <cell r="BT148">
            <v>1</v>
          </cell>
          <cell r="BU148">
            <v>1</v>
          </cell>
          <cell r="BV148">
            <v>92</v>
          </cell>
          <cell r="BW148">
            <v>108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1</v>
          </cell>
          <cell r="CM148">
            <v>0</v>
          </cell>
          <cell r="CN148">
            <v>4</v>
          </cell>
          <cell r="CO148">
            <v>1</v>
          </cell>
          <cell r="CP148">
            <v>6</v>
          </cell>
          <cell r="CQ148">
            <v>8</v>
          </cell>
          <cell r="CR148">
            <v>14</v>
          </cell>
          <cell r="CS148">
            <v>5</v>
          </cell>
          <cell r="CT148">
            <v>8</v>
          </cell>
          <cell r="CU148">
            <v>15</v>
          </cell>
          <cell r="EB148">
            <v>0</v>
          </cell>
          <cell r="EC148">
            <v>0</v>
          </cell>
          <cell r="ED148">
            <v>6</v>
          </cell>
          <cell r="EE148">
            <v>18</v>
          </cell>
          <cell r="EF148">
            <v>0</v>
          </cell>
          <cell r="EG148">
            <v>1</v>
          </cell>
          <cell r="EH148">
            <v>3</v>
          </cell>
          <cell r="EI148">
            <v>4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1</v>
          </cell>
          <cell r="EU148">
            <v>3</v>
          </cell>
          <cell r="EV148">
            <v>0</v>
          </cell>
          <cell r="EW148">
            <v>0</v>
          </cell>
          <cell r="EX148">
            <v>1</v>
          </cell>
          <cell r="EY148">
            <v>0</v>
          </cell>
          <cell r="EZ148">
            <v>3</v>
          </cell>
          <cell r="FA148">
            <v>2</v>
          </cell>
          <cell r="FB148">
            <v>4</v>
          </cell>
          <cell r="FC148">
            <v>5</v>
          </cell>
          <cell r="FD148">
            <v>17</v>
          </cell>
          <cell r="FE148">
            <v>6</v>
          </cell>
          <cell r="FF148">
            <v>21</v>
          </cell>
          <cell r="FG148">
            <v>13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</row>
        <row r="149">
          <cell r="B149" t="str">
            <v>Kab. Jember</v>
          </cell>
          <cell r="C149" t="str">
            <v>Prov. Jawa Timur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4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1</v>
          </cell>
          <cell r="X149">
            <v>0</v>
          </cell>
          <cell r="Y149">
            <v>0</v>
          </cell>
          <cell r="Z149">
            <v>0</v>
          </cell>
          <cell r="AA149">
            <v>59</v>
          </cell>
          <cell r="AB149">
            <v>0</v>
          </cell>
          <cell r="AC149">
            <v>0</v>
          </cell>
          <cell r="AD149">
            <v>0</v>
          </cell>
          <cell r="AE149">
            <v>8</v>
          </cell>
          <cell r="AF149">
            <v>0</v>
          </cell>
          <cell r="AG149">
            <v>0</v>
          </cell>
          <cell r="AH149">
            <v>0</v>
          </cell>
          <cell r="AI149">
            <v>195</v>
          </cell>
          <cell r="BP149">
            <v>3</v>
          </cell>
          <cell r="BQ149">
            <v>3</v>
          </cell>
          <cell r="BR149">
            <v>130</v>
          </cell>
          <cell r="BS149">
            <v>319</v>
          </cell>
          <cell r="BT149">
            <v>4</v>
          </cell>
          <cell r="BU149">
            <v>4</v>
          </cell>
          <cell r="BV149">
            <v>133</v>
          </cell>
          <cell r="BW149">
            <v>313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1</v>
          </cell>
          <cell r="CM149">
            <v>0</v>
          </cell>
          <cell r="CN149">
            <v>10</v>
          </cell>
          <cell r="CO149">
            <v>7</v>
          </cell>
          <cell r="CP149">
            <v>10</v>
          </cell>
          <cell r="CQ149">
            <v>15</v>
          </cell>
          <cell r="CR149">
            <v>20</v>
          </cell>
          <cell r="CS149">
            <v>22</v>
          </cell>
          <cell r="CT149">
            <v>16</v>
          </cell>
          <cell r="CU149">
            <v>19</v>
          </cell>
          <cell r="EB149">
            <v>1</v>
          </cell>
          <cell r="EC149">
            <v>0</v>
          </cell>
          <cell r="ED149">
            <v>9</v>
          </cell>
          <cell r="EE149">
            <v>30</v>
          </cell>
          <cell r="EF149">
            <v>2</v>
          </cell>
          <cell r="EG149">
            <v>2</v>
          </cell>
          <cell r="EH149">
            <v>11</v>
          </cell>
          <cell r="EI149">
            <v>35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1</v>
          </cell>
          <cell r="EV149">
            <v>0</v>
          </cell>
          <cell r="EW149">
            <v>0</v>
          </cell>
          <cell r="EX149">
            <v>0</v>
          </cell>
          <cell r="EY149">
            <v>2</v>
          </cell>
          <cell r="EZ149">
            <v>17</v>
          </cell>
          <cell r="FA149">
            <v>9</v>
          </cell>
          <cell r="FB149">
            <v>24</v>
          </cell>
          <cell r="FC149">
            <v>18</v>
          </cell>
          <cell r="FD149">
            <v>61</v>
          </cell>
          <cell r="FE149">
            <v>44</v>
          </cell>
          <cell r="FF149">
            <v>30</v>
          </cell>
          <cell r="FG149">
            <v>27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</row>
        <row r="150">
          <cell r="B150" t="str">
            <v>Kab. Jombang</v>
          </cell>
          <cell r="C150" t="str">
            <v>Prov. Jawa Timur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2</v>
          </cell>
          <cell r="X150">
            <v>0</v>
          </cell>
          <cell r="Y150">
            <v>0</v>
          </cell>
          <cell r="Z150">
            <v>0</v>
          </cell>
          <cell r="AA150">
            <v>69</v>
          </cell>
          <cell r="AB150">
            <v>0</v>
          </cell>
          <cell r="AC150">
            <v>0</v>
          </cell>
          <cell r="AD150">
            <v>0</v>
          </cell>
          <cell r="AE150">
            <v>4</v>
          </cell>
          <cell r="AF150">
            <v>0</v>
          </cell>
          <cell r="AG150">
            <v>0</v>
          </cell>
          <cell r="AH150">
            <v>0</v>
          </cell>
          <cell r="AI150">
            <v>64</v>
          </cell>
          <cell r="BP150">
            <v>1</v>
          </cell>
          <cell r="BQ150">
            <v>3</v>
          </cell>
          <cell r="BR150">
            <v>70</v>
          </cell>
          <cell r="BS150">
            <v>150</v>
          </cell>
          <cell r="BT150">
            <v>4</v>
          </cell>
          <cell r="BU150">
            <v>2</v>
          </cell>
          <cell r="BV150">
            <v>104</v>
          </cell>
          <cell r="BW150">
            <v>172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1</v>
          </cell>
          <cell r="CJ150">
            <v>0</v>
          </cell>
          <cell r="CK150">
            <v>0</v>
          </cell>
          <cell r="CL150">
            <v>0</v>
          </cell>
          <cell r="CM150">
            <v>1</v>
          </cell>
          <cell r="CN150">
            <v>3</v>
          </cell>
          <cell r="CO150">
            <v>3</v>
          </cell>
          <cell r="CP150">
            <v>4</v>
          </cell>
          <cell r="CQ150">
            <v>4</v>
          </cell>
          <cell r="CR150">
            <v>8</v>
          </cell>
          <cell r="CS150">
            <v>4</v>
          </cell>
          <cell r="CT150">
            <v>5</v>
          </cell>
          <cell r="CU150">
            <v>6</v>
          </cell>
          <cell r="EB150">
            <v>0</v>
          </cell>
          <cell r="EC150">
            <v>0</v>
          </cell>
          <cell r="ED150">
            <v>5</v>
          </cell>
          <cell r="EE150">
            <v>12</v>
          </cell>
          <cell r="EF150">
            <v>1</v>
          </cell>
          <cell r="EG150">
            <v>0</v>
          </cell>
          <cell r="EH150">
            <v>7</v>
          </cell>
          <cell r="EI150">
            <v>18</v>
          </cell>
          <cell r="EJ150">
            <v>1</v>
          </cell>
          <cell r="EK150">
            <v>0</v>
          </cell>
          <cell r="EL150">
            <v>0</v>
          </cell>
          <cell r="EM150">
            <v>0</v>
          </cell>
          <cell r="EN150">
            <v>1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1</v>
          </cell>
          <cell r="EU150">
            <v>2</v>
          </cell>
          <cell r="EV150">
            <v>0</v>
          </cell>
          <cell r="EW150">
            <v>0</v>
          </cell>
          <cell r="EX150">
            <v>1</v>
          </cell>
          <cell r="EY150">
            <v>3</v>
          </cell>
          <cell r="EZ150">
            <v>2</v>
          </cell>
          <cell r="FA150">
            <v>1</v>
          </cell>
          <cell r="FB150">
            <v>5</v>
          </cell>
          <cell r="FC150">
            <v>8</v>
          </cell>
          <cell r="FD150">
            <v>18</v>
          </cell>
          <cell r="FE150">
            <v>10</v>
          </cell>
          <cell r="FF150">
            <v>19</v>
          </cell>
          <cell r="FG150">
            <v>10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1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1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1</v>
          </cell>
        </row>
        <row r="151">
          <cell r="B151" t="str">
            <v>Kab. Kediri</v>
          </cell>
          <cell r="C151" t="str">
            <v>Prov. Jawa Timur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2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3</v>
          </cell>
          <cell r="X151">
            <v>0</v>
          </cell>
          <cell r="Y151">
            <v>0</v>
          </cell>
          <cell r="Z151">
            <v>0</v>
          </cell>
          <cell r="AA151">
            <v>144</v>
          </cell>
          <cell r="AB151">
            <v>0</v>
          </cell>
          <cell r="AC151">
            <v>0</v>
          </cell>
          <cell r="AD151">
            <v>0</v>
          </cell>
          <cell r="AE151">
            <v>5</v>
          </cell>
          <cell r="AF151">
            <v>0</v>
          </cell>
          <cell r="AG151">
            <v>0</v>
          </cell>
          <cell r="AH151">
            <v>0</v>
          </cell>
          <cell r="AI151">
            <v>83</v>
          </cell>
          <cell r="BP151">
            <v>0</v>
          </cell>
          <cell r="BQ151">
            <v>2</v>
          </cell>
          <cell r="BR151">
            <v>74</v>
          </cell>
          <cell r="BS151">
            <v>218</v>
          </cell>
          <cell r="BT151">
            <v>1</v>
          </cell>
          <cell r="BU151">
            <v>6</v>
          </cell>
          <cell r="BV151">
            <v>89</v>
          </cell>
          <cell r="BW151">
            <v>219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1</v>
          </cell>
          <cell r="CH151">
            <v>0</v>
          </cell>
          <cell r="CI151">
            <v>3</v>
          </cell>
          <cell r="CJ151">
            <v>0</v>
          </cell>
          <cell r="CK151">
            <v>0</v>
          </cell>
          <cell r="CL151">
            <v>0</v>
          </cell>
          <cell r="CM151">
            <v>2</v>
          </cell>
          <cell r="CN151">
            <v>4</v>
          </cell>
          <cell r="CO151">
            <v>2</v>
          </cell>
          <cell r="CP151">
            <v>2</v>
          </cell>
          <cell r="CQ151">
            <v>0</v>
          </cell>
          <cell r="CR151">
            <v>24</v>
          </cell>
          <cell r="CS151">
            <v>11</v>
          </cell>
          <cell r="CT151">
            <v>5</v>
          </cell>
          <cell r="CU151">
            <v>8</v>
          </cell>
          <cell r="EB151">
            <v>0</v>
          </cell>
          <cell r="EC151">
            <v>0</v>
          </cell>
          <cell r="ED151">
            <v>2</v>
          </cell>
          <cell r="EE151">
            <v>21</v>
          </cell>
          <cell r="EF151">
            <v>0</v>
          </cell>
          <cell r="EG151">
            <v>0</v>
          </cell>
          <cell r="EH151">
            <v>5</v>
          </cell>
          <cell r="EI151">
            <v>24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1</v>
          </cell>
          <cell r="ES151">
            <v>0</v>
          </cell>
          <cell r="ET151">
            <v>1</v>
          </cell>
          <cell r="EU151">
            <v>1</v>
          </cell>
          <cell r="EV151">
            <v>0</v>
          </cell>
          <cell r="EW151">
            <v>0</v>
          </cell>
          <cell r="EX151">
            <v>1</v>
          </cell>
          <cell r="EY151">
            <v>4</v>
          </cell>
          <cell r="EZ151">
            <v>3</v>
          </cell>
          <cell r="FA151">
            <v>4</v>
          </cell>
          <cell r="FB151">
            <v>7</v>
          </cell>
          <cell r="FC151">
            <v>4</v>
          </cell>
          <cell r="FD151">
            <v>5</v>
          </cell>
          <cell r="FE151">
            <v>1</v>
          </cell>
          <cell r="FF151">
            <v>4</v>
          </cell>
          <cell r="FG151">
            <v>11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</row>
        <row r="152">
          <cell r="B152" t="str">
            <v>Kab. Lamongan</v>
          </cell>
          <cell r="C152" t="str">
            <v>Prov. Jawa Timur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11</v>
          </cell>
          <cell r="AB152">
            <v>0</v>
          </cell>
          <cell r="AC152">
            <v>0</v>
          </cell>
          <cell r="AD152">
            <v>0</v>
          </cell>
          <cell r="AE152">
            <v>6</v>
          </cell>
          <cell r="AF152">
            <v>0</v>
          </cell>
          <cell r="AG152">
            <v>0</v>
          </cell>
          <cell r="AH152">
            <v>0</v>
          </cell>
          <cell r="AI152">
            <v>300</v>
          </cell>
          <cell r="BP152">
            <v>0</v>
          </cell>
          <cell r="BQ152">
            <v>0</v>
          </cell>
          <cell r="BR152">
            <v>98</v>
          </cell>
          <cell r="BS152">
            <v>270</v>
          </cell>
          <cell r="BT152">
            <v>2</v>
          </cell>
          <cell r="BU152">
            <v>6</v>
          </cell>
          <cell r="BV152">
            <v>48</v>
          </cell>
          <cell r="BW152">
            <v>179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1</v>
          </cell>
          <cell r="CI152">
            <v>5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</v>
          </cell>
          <cell r="CO152">
            <v>1</v>
          </cell>
          <cell r="CP152">
            <v>1</v>
          </cell>
          <cell r="CQ152">
            <v>0</v>
          </cell>
          <cell r="CR152">
            <v>10</v>
          </cell>
          <cell r="CS152">
            <v>3</v>
          </cell>
          <cell r="CT152">
            <v>5</v>
          </cell>
          <cell r="CU152">
            <v>5</v>
          </cell>
          <cell r="EB152">
            <v>0</v>
          </cell>
          <cell r="EC152">
            <v>0</v>
          </cell>
          <cell r="ED152">
            <v>10</v>
          </cell>
          <cell r="EE152">
            <v>18</v>
          </cell>
          <cell r="EF152">
            <v>1</v>
          </cell>
          <cell r="EG152">
            <v>0</v>
          </cell>
          <cell r="EH152">
            <v>4</v>
          </cell>
          <cell r="EI152">
            <v>14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3</v>
          </cell>
          <cell r="EU152">
            <v>4</v>
          </cell>
          <cell r="EV152">
            <v>1</v>
          </cell>
          <cell r="EW152">
            <v>0</v>
          </cell>
          <cell r="EX152">
            <v>0</v>
          </cell>
          <cell r="EY152">
            <v>2</v>
          </cell>
          <cell r="EZ152">
            <v>6</v>
          </cell>
          <cell r="FA152">
            <v>4</v>
          </cell>
          <cell r="FB152">
            <v>10</v>
          </cell>
          <cell r="FC152">
            <v>13</v>
          </cell>
          <cell r="FD152">
            <v>18</v>
          </cell>
          <cell r="FE152">
            <v>9</v>
          </cell>
          <cell r="FF152">
            <v>19</v>
          </cell>
          <cell r="FG152">
            <v>18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</row>
        <row r="153">
          <cell r="B153" t="str">
            <v>Kab. Lumajang</v>
          </cell>
          <cell r="C153" t="str">
            <v>Prov. Jawa Timur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22</v>
          </cell>
          <cell r="AB153">
            <v>0</v>
          </cell>
          <cell r="AC153">
            <v>0</v>
          </cell>
          <cell r="AD153">
            <v>0</v>
          </cell>
          <cell r="AE153">
            <v>1</v>
          </cell>
          <cell r="AF153">
            <v>0</v>
          </cell>
          <cell r="AG153">
            <v>0</v>
          </cell>
          <cell r="AH153">
            <v>0</v>
          </cell>
          <cell r="AI153">
            <v>56</v>
          </cell>
          <cell r="BP153">
            <v>0</v>
          </cell>
          <cell r="BQ153">
            <v>0</v>
          </cell>
          <cell r="BR153">
            <v>66</v>
          </cell>
          <cell r="BS153">
            <v>177</v>
          </cell>
          <cell r="BT153">
            <v>0</v>
          </cell>
          <cell r="BU153">
            <v>0</v>
          </cell>
          <cell r="BV153">
            <v>88</v>
          </cell>
          <cell r="BW153">
            <v>195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1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1</v>
          </cell>
          <cell r="CO153">
            <v>0</v>
          </cell>
          <cell r="CP153">
            <v>2</v>
          </cell>
          <cell r="CQ153">
            <v>5</v>
          </cell>
          <cell r="CR153">
            <v>6</v>
          </cell>
          <cell r="CS153">
            <v>4</v>
          </cell>
          <cell r="CT153">
            <v>6</v>
          </cell>
          <cell r="CU153">
            <v>1</v>
          </cell>
          <cell r="EB153">
            <v>0</v>
          </cell>
          <cell r="EC153">
            <v>0</v>
          </cell>
          <cell r="ED153">
            <v>9</v>
          </cell>
          <cell r="EE153">
            <v>14</v>
          </cell>
          <cell r="EF153">
            <v>0</v>
          </cell>
          <cell r="EG153">
            <v>0</v>
          </cell>
          <cell r="EH153">
            <v>29</v>
          </cell>
          <cell r="EI153">
            <v>18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1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3</v>
          </cell>
          <cell r="FA153">
            <v>1</v>
          </cell>
          <cell r="FB153">
            <v>2</v>
          </cell>
          <cell r="FC153">
            <v>4</v>
          </cell>
          <cell r="FD153">
            <v>21</v>
          </cell>
          <cell r="FE153">
            <v>13</v>
          </cell>
          <cell r="FF153">
            <v>6</v>
          </cell>
          <cell r="FG153">
            <v>8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</row>
        <row r="154">
          <cell r="B154" t="str">
            <v>Kab. Madiun</v>
          </cell>
          <cell r="C154" t="str">
            <v>Prov. Jawa Timur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1</v>
          </cell>
          <cell r="X154">
            <v>0</v>
          </cell>
          <cell r="Y154">
            <v>0</v>
          </cell>
          <cell r="Z154">
            <v>0</v>
          </cell>
          <cell r="AA154">
            <v>64</v>
          </cell>
          <cell r="AB154">
            <v>0</v>
          </cell>
          <cell r="AC154">
            <v>0</v>
          </cell>
          <cell r="AD154">
            <v>0</v>
          </cell>
          <cell r="AE154">
            <v>4</v>
          </cell>
          <cell r="AF154">
            <v>0</v>
          </cell>
          <cell r="AG154">
            <v>0</v>
          </cell>
          <cell r="AH154">
            <v>0</v>
          </cell>
          <cell r="AI154">
            <v>45</v>
          </cell>
          <cell r="BP154">
            <v>0</v>
          </cell>
          <cell r="BQ154">
            <v>1</v>
          </cell>
          <cell r="BR154">
            <v>68</v>
          </cell>
          <cell r="BS154">
            <v>138</v>
          </cell>
          <cell r="BT154">
            <v>0</v>
          </cell>
          <cell r="BU154">
            <v>0</v>
          </cell>
          <cell r="BV154">
            <v>62</v>
          </cell>
          <cell r="BW154">
            <v>131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2</v>
          </cell>
          <cell r="CS154">
            <v>1</v>
          </cell>
          <cell r="CT154">
            <v>1</v>
          </cell>
          <cell r="CU154">
            <v>0</v>
          </cell>
          <cell r="EB154">
            <v>0</v>
          </cell>
          <cell r="EC154">
            <v>0</v>
          </cell>
          <cell r="ED154">
            <v>7</v>
          </cell>
          <cell r="EE154">
            <v>12</v>
          </cell>
          <cell r="EF154">
            <v>0</v>
          </cell>
          <cell r="EG154">
            <v>0</v>
          </cell>
          <cell r="EH154">
            <v>10</v>
          </cell>
          <cell r="EI154">
            <v>8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1</v>
          </cell>
          <cell r="EV154">
            <v>0</v>
          </cell>
          <cell r="EW154">
            <v>0</v>
          </cell>
          <cell r="EX154">
            <v>1</v>
          </cell>
          <cell r="EY154">
            <v>0</v>
          </cell>
          <cell r="EZ154">
            <v>0</v>
          </cell>
          <cell r="FA154">
            <v>0</v>
          </cell>
          <cell r="FB154">
            <v>1</v>
          </cell>
          <cell r="FC154">
            <v>0</v>
          </cell>
          <cell r="FD154">
            <v>6</v>
          </cell>
          <cell r="FE154">
            <v>0</v>
          </cell>
          <cell r="FF154">
            <v>2</v>
          </cell>
          <cell r="FG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</row>
        <row r="155">
          <cell r="B155" t="str">
            <v>Kab. Magetan</v>
          </cell>
          <cell r="C155" t="str">
            <v>Prov. Jawa Timur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2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64</v>
          </cell>
          <cell r="AB155">
            <v>0</v>
          </cell>
          <cell r="AC155">
            <v>0</v>
          </cell>
          <cell r="AD155">
            <v>0</v>
          </cell>
          <cell r="AE155">
            <v>2</v>
          </cell>
          <cell r="AF155">
            <v>0</v>
          </cell>
          <cell r="AG155">
            <v>0</v>
          </cell>
          <cell r="AH155">
            <v>0</v>
          </cell>
          <cell r="AI155">
            <v>48</v>
          </cell>
          <cell r="BP155">
            <v>1</v>
          </cell>
          <cell r="BQ155">
            <v>1</v>
          </cell>
          <cell r="BR155">
            <v>63</v>
          </cell>
          <cell r="BS155">
            <v>194</v>
          </cell>
          <cell r="BT155">
            <v>1</v>
          </cell>
          <cell r="BU155">
            <v>0</v>
          </cell>
          <cell r="BV155">
            <v>73</v>
          </cell>
          <cell r="BW155">
            <v>128</v>
          </cell>
          <cell r="BX155">
            <v>1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1</v>
          </cell>
          <cell r="CO155">
            <v>0</v>
          </cell>
          <cell r="CP155">
            <v>0</v>
          </cell>
          <cell r="CQ155">
            <v>2</v>
          </cell>
          <cell r="CR155">
            <v>4</v>
          </cell>
          <cell r="CS155">
            <v>1</v>
          </cell>
          <cell r="CT155">
            <v>1</v>
          </cell>
          <cell r="CU155">
            <v>5</v>
          </cell>
          <cell r="EB155">
            <v>0</v>
          </cell>
          <cell r="EC155">
            <v>0</v>
          </cell>
          <cell r="ED155">
            <v>2</v>
          </cell>
          <cell r="EE155">
            <v>18</v>
          </cell>
          <cell r="EF155">
            <v>0</v>
          </cell>
          <cell r="EG155">
            <v>0</v>
          </cell>
          <cell r="EH155">
            <v>3</v>
          </cell>
          <cell r="EI155">
            <v>16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1</v>
          </cell>
          <cell r="FA155">
            <v>0</v>
          </cell>
          <cell r="FB155">
            <v>1</v>
          </cell>
          <cell r="FC155">
            <v>3</v>
          </cell>
          <cell r="FD155">
            <v>4</v>
          </cell>
          <cell r="FE155">
            <v>1</v>
          </cell>
          <cell r="FF155">
            <v>2</v>
          </cell>
          <cell r="FG155">
            <v>5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</row>
        <row r="156">
          <cell r="B156" t="str">
            <v>Kab. Malang</v>
          </cell>
          <cell r="C156" t="str">
            <v>Prov. Jawa Timur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2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3</v>
          </cell>
          <cell r="X156">
            <v>0</v>
          </cell>
          <cell r="Y156">
            <v>0</v>
          </cell>
          <cell r="Z156">
            <v>0</v>
          </cell>
          <cell r="AA156">
            <v>73</v>
          </cell>
          <cell r="AB156">
            <v>0</v>
          </cell>
          <cell r="AC156">
            <v>0</v>
          </cell>
          <cell r="AD156">
            <v>0</v>
          </cell>
          <cell r="AE156">
            <v>10</v>
          </cell>
          <cell r="AF156">
            <v>0</v>
          </cell>
          <cell r="AG156">
            <v>0</v>
          </cell>
          <cell r="AH156">
            <v>0</v>
          </cell>
          <cell r="AI156">
            <v>128</v>
          </cell>
          <cell r="BP156">
            <v>3</v>
          </cell>
          <cell r="BQ156">
            <v>7</v>
          </cell>
          <cell r="BR156">
            <v>104</v>
          </cell>
          <cell r="BS156">
            <v>354</v>
          </cell>
          <cell r="BT156">
            <v>3</v>
          </cell>
          <cell r="BU156">
            <v>7</v>
          </cell>
          <cell r="BV156">
            <v>118</v>
          </cell>
          <cell r="BW156">
            <v>461</v>
          </cell>
          <cell r="BX156">
            <v>0</v>
          </cell>
          <cell r="BY156">
            <v>0</v>
          </cell>
          <cell r="BZ156">
            <v>0</v>
          </cell>
          <cell r="CA156">
            <v>1</v>
          </cell>
          <cell r="CB156">
            <v>1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4</v>
          </cell>
          <cell r="CO156">
            <v>1</v>
          </cell>
          <cell r="CP156">
            <v>7</v>
          </cell>
          <cell r="CQ156">
            <v>6</v>
          </cell>
          <cell r="CR156">
            <v>11</v>
          </cell>
          <cell r="CS156">
            <v>10</v>
          </cell>
          <cell r="CT156">
            <v>13</v>
          </cell>
          <cell r="CU156">
            <v>17</v>
          </cell>
          <cell r="EB156">
            <v>1</v>
          </cell>
          <cell r="EC156">
            <v>5</v>
          </cell>
          <cell r="ED156">
            <v>3</v>
          </cell>
          <cell r="EE156">
            <v>33</v>
          </cell>
          <cell r="EF156">
            <v>0</v>
          </cell>
          <cell r="EG156">
            <v>0</v>
          </cell>
          <cell r="EH156">
            <v>9</v>
          </cell>
          <cell r="EI156">
            <v>44</v>
          </cell>
          <cell r="EJ156">
            <v>1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1</v>
          </cell>
          <cell r="EQ156">
            <v>0</v>
          </cell>
          <cell r="ER156">
            <v>1</v>
          </cell>
          <cell r="ES156">
            <v>1</v>
          </cell>
          <cell r="ET156">
            <v>4</v>
          </cell>
          <cell r="EU156">
            <v>5</v>
          </cell>
          <cell r="EV156">
            <v>1</v>
          </cell>
          <cell r="EW156">
            <v>0</v>
          </cell>
          <cell r="EX156">
            <v>1</v>
          </cell>
          <cell r="EY156">
            <v>3</v>
          </cell>
          <cell r="EZ156">
            <v>17</v>
          </cell>
          <cell r="FA156">
            <v>7</v>
          </cell>
          <cell r="FB156">
            <v>24</v>
          </cell>
          <cell r="FC156">
            <v>35</v>
          </cell>
          <cell r="FD156">
            <v>28</v>
          </cell>
          <cell r="FE156">
            <v>16</v>
          </cell>
          <cell r="FF156">
            <v>35</v>
          </cell>
          <cell r="FG156">
            <v>48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</row>
        <row r="157">
          <cell r="B157" t="str">
            <v>Kab. Mojokerto</v>
          </cell>
          <cell r="C157" t="str">
            <v>Prov. Jawa Timur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2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1</v>
          </cell>
          <cell r="X157">
            <v>0</v>
          </cell>
          <cell r="Y157">
            <v>0</v>
          </cell>
          <cell r="Z157">
            <v>0</v>
          </cell>
          <cell r="AA157">
            <v>95</v>
          </cell>
          <cell r="AB157">
            <v>0</v>
          </cell>
          <cell r="AC157">
            <v>0</v>
          </cell>
          <cell r="AD157">
            <v>0</v>
          </cell>
          <cell r="AE157">
            <v>1</v>
          </cell>
          <cell r="AF157">
            <v>0</v>
          </cell>
          <cell r="AG157">
            <v>0</v>
          </cell>
          <cell r="AH157">
            <v>0</v>
          </cell>
          <cell r="AI157">
            <v>37</v>
          </cell>
          <cell r="BP157">
            <v>0</v>
          </cell>
          <cell r="BQ157">
            <v>3</v>
          </cell>
          <cell r="BR157">
            <v>58</v>
          </cell>
          <cell r="BS157">
            <v>137</v>
          </cell>
          <cell r="BT157">
            <v>1</v>
          </cell>
          <cell r="BU157">
            <v>0</v>
          </cell>
          <cell r="BV157">
            <v>55</v>
          </cell>
          <cell r="BW157">
            <v>130</v>
          </cell>
          <cell r="BX157">
            <v>0</v>
          </cell>
          <cell r="BY157">
            <v>0</v>
          </cell>
          <cell r="BZ157">
            <v>0</v>
          </cell>
          <cell r="CA157">
            <v>1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2</v>
          </cell>
          <cell r="CO157">
            <v>0</v>
          </cell>
          <cell r="CP157">
            <v>3</v>
          </cell>
          <cell r="CQ157">
            <v>3</v>
          </cell>
          <cell r="CR157">
            <v>9</v>
          </cell>
          <cell r="CS157">
            <v>3</v>
          </cell>
          <cell r="CT157">
            <v>4</v>
          </cell>
          <cell r="CU157">
            <v>4</v>
          </cell>
          <cell r="EB157">
            <v>0</v>
          </cell>
          <cell r="EC157">
            <v>0</v>
          </cell>
          <cell r="ED157">
            <v>3</v>
          </cell>
          <cell r="EE157">
            <v>16</v>
          </cell>
          <cell r="EF157">
            <v>0</v>
          </cell>
          <cell r="EG157">
            <v>0</v>
          </cell>
          <cell r="EH157">
            <v>5</v>
          </cell>
          <cell r="EI157">
            <v>15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1</v>
          </cell>
          <cell r="ET157">
            <v>1</v>
          </cell>
          <cell r="EU157">
            <v>1</v>
          </cell>
          <cell r="EV157">
            <v>0</v>
          </cell>
          <cell r="EW157">
            <v>0</v>
          </cell>
          <cell r="EX157">
            <v>3</v>
          </cell>
          <cell r="EY157">
            <v>1</v>
          </cell>
          <cell r="EZ157">
            <v>5</v>
          </cell>
          <cell r="FA157">
            <v>5</v>
          </cell>
          <cell r="FB157">
            <v>14</v>
          </cell>
          <cell r="FC157">
            <v>6</v>
          </cell>
          <cell r="FD157">
            <v>17</v>
          </cell>
          <cell r="FE157">
            <v>13</v>
          </cell>
          <cell r="FF157">
            <v>11</v>
          </cell>
          <cell r="FG157">
            <v>10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</row>
        <row r="158">
          <cell r="B158" t="str">
            <v>Kab. Nganjuk</v>
          </cell>
          <cell r="C158" t="str">
            <v>Prov. Jawa Timur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3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129</v>
          </cell>
          <cell r="AB158">
            <v>0</v>
          </cell>
          <cell r="AC158">
            <v>0</v>
          </cell>
          <cell r="AD158">
            <v>0</v>
          </cell>
          <cell r="AE158">
            <v>6</v>
          </cell>
          <cell r="AF158">
            <v>0</v>
          </cell>
          <cell r="AG158">
            <v>0</v>
          </cell>
          <cell r="AH158">
            <v>0</v>
          </cell>
          <cell r="AI158">
            <v>94</v>
          </cell>
          <cell r="BP158">
            <v>0</v>
          </cell>
          <cell r="BQ158">
            <v>2</v>
          </cell>
          <cell r="BR158">
            <v>50</v>
          </cell>
          <cell r="BS158">
            <v>191</v>
          </cell>
          <cell r="BT158">
            <v>1</v>
          </cell>
          <cell r="BU158">
            <v>3</v>
          </cell>
          <cell r="BV158">
            <v>79</v>
          </cell>
          <cell r="BW158">
            <v>288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3</v>
          </cell>
          <cell r="CO158">
            <v>1</v>
          </cell>
          <cell r="CP158">
            <v>3</v>
          </cell>
          <cell r="CQ158">
            <v>0</v>
          </cell>
          <cell r="CR158">
            <v>8</v>
          </cell>
          <cell r="CS158">
            <v>8</v>
          </cell>
          <cell r="CT158">
            <v>2</v>
          </cell>
          <cell r="CU158">
            <v>2</v>
          </cell>
          <cell r="EB158">
            <v>1</v>
          </cell>
          <cell r="EC158">
            <v>0</v>
          </cell>
          <cell r="ED158">
            <v>2</v>
          </cell>
          <cell r="EE158">
            <v>16</v>
          </cell>
          <cell r="EF158">
            <v>0</v>
          </cell>
          <cell r="EG158">
            <v>1</v>
          </cell>
          <cell r="EH158">
            <v>8</v>
          </cell>
          <cell r="EI158">
            <v>26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1</v>
          </cell>
          <cell r="EV158">
            <v>0</v>
          </cell>
          <cell r="EW158">
            <v>0</v>
          </cell>
          <cell r="EX158">
            <v>1</v>
          </cell>
          <cell r="EY158">
            <v>2</v>
          </cell>
          <cell r="EZ158">
            <v>4</v>
          </cell>
          <cell r="FA158">
            <v>2</v>
          </cell>
          <cell r="FB158">
            <v>1</v>
          </cell>
          <cell r="FC158">
            <v>1</v>
          </cell>
          <cell r="FD158">
            <v>9</v>
          </cell>
          <cell r="FE158">
            <v>4</v>
          </cell>
          <cell r="FF158">
            <v>5</v>
          </cell>
          <cell r="FG158">
            <v>1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</row>
        <row r="159">
          <cell r="B159" t="str">
            <v>Kab. Ngawi</v>
          </cell>
          <cell r="C159" t="str">
            <v>Prov. Jawa Timur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3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25</v>
          </cell>
          <cell r="AB159">
            <v>0</v>
          </cell>
          <cell r="AC159">
            <v>0</v>
          </cell>
          <cell r="AD159">
            <v>0</v>
          </cell>
          <cell r="AE159">
            <v>6</v>
          </cell>
          <cell r="AF159">
            <v>0</v>
          </cell>
          <cell r="AG159">
            <v>0</v>
          </cell>
          <cell r="AH159">
            <v>0</v>
          </cell>
          <cell r="AI159">
            <v>91</v>
          </cell>
          <cell r="BP159">
            <v>0</v>
          </cell>
          <cell r="BQ159">
            <v>2</v>
          </cell>
          <cell r="BR159">
            <v>74</v>
          </cell>
          <cell r="BS159">
            <v>202</v>
          </cell>
          <cell r="BT159">
            <v>0</v>
          </cell>
          <cell r="BU159">
            <v>0</v>
          </cell>
          <cell r="BV159">
            <v>56</v>
          </cell>
          <cell r="BW159">
            <v>175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2</v>
          </cell>
          <cell r="CD159">
            <v>0</v>
          </cell>
          <cell r="CE159">
            <v>0</v>
          </cell>
          <cell r="CF159">
            <v>1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2</v>
          </cell>
          <cell r="CO159">
            <v>1</v>
          </cell>
          <cell r="CP159">
            <v>0</v>
          </cell>
          <cell r="CQ159">
            <v>2</v>
          </cell>
          <cell r="CR159">
            <v>7</v>
          </cell>
          <cell r="CS159">
            <v>8</v>
          </cell>
          <cell r="CT159">
            <v>3</v>
          </cell>
          <cell r="CU159">
            <v>3</v>
          </cell>
          <cell r="EB159">
            <v>0</v>
          </cell>
          <cell r="EC159">
            <v>2</v>
          </cell>
          <cell r="ED159">
            <v>6</v>
          </cell>
          <cell r="EE159">
            <v>11</v>
          </cell>
          <cell r="EF159">
            <v>0</v>
          </cell>
          <cell r="EG159">
            <v>0</v>
          </cell>
          <cell r="EH159">
            <v>10</v>
          </cell>
          <cell r="EI159">
            <v>21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1</v>
          </cell>
          <cell r="EU159">
            <v>0</v>
          </cell>
          <cell r="EV159">
            <v>1</v>
          </cell>
          <cell r="EW159">
            <v>0</v>
          </cell>
          <cell r="EX159">
            <v>2</v>
          </cell>
          <cell r="EY159">
            <v>0</v>
          </cell>
          <cell r="EZ159">
            <v>3</v>
          </cell>
          <cell r="FA159">
            <v>3</v>
          </cell>
          <cell r="FB159">
            <v>3</v>
          </cell>
          <cell r="FC159">
            <v>2</v>
          </cell>
          <cell r="FD159">
            <v>5</v>
          </cell>
          <cell r="FE159">
            <v>1</v>
          </cell>
          <cell r="FF159">
            <v>3</v>
          </cell>
          <cell r="FG159">
            <v>4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</row>
        <row r="160">
          <cell r="B160" t="str">
            <v>Kab. Pacitan</v>
          </cell>
          <cell r="C160" t="str">
            <v>Prov. Jawa Timur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3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3</v>
          </cell>
          <cell r="X160">
            <v>0</v>
          </cell>
          <cell r="Y160">
            <v>0</v>
          </cell>
          <cell r="Z160">
            <v>0</v>
          </cell>
          <cell r="AA160">
            <v>115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23</v>
          </cell>
          <cell r="BP160">
            <v>1</v>
          </cell>
          <cell r="BQ160">
            <v>1</v>
          </cell>
          <cell r="BR160">
            <v>75</v>
          </cell>
          <cell r="BS160">
            <v>127</v>
          </cell>
          <cell r="BT160">
            <v>0</v>
          </cell>
          <cell r="BU160">
            <v>0</v>
          </cell>
          <cell r="BV160">
            <v>72</v>
          </cell>
          <cell r="BW160">
            <v>132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1</v>
          </cell>
          <cell r="CO160">
            <v>1</v>
          </cell>
          <cell r="CP160">
            <v>0</v>
          </cell>
          <cell r="CQ160">
            <v>0</v>
          </cell>
          <cell r="CR160">
            <v>6</v>
          </cell>
          <cell r="CS160">
            <v>0</v>
          </cell>
          <cell r="CT160">
            <v>2</v>
          </cell>
          <cell r="CU160">
            <v>0</v>
          </cell>
          <cell r="EB160">
            <v>0</v>
          </cell>
          <cell r="EC160">
            <v>0</v>
          </cell>
          <cell r="ED160">
            <v>7</v>
          </cell>
          <cell r="EE160">
            <v>16</v>
          </cell>
          <cell r="EF160">
            <v>0</v>
          </cell>
          <cell r="EG160">
            <v>1</v>
          </cell>
          <cell r="EH160">
            <v>4</v>
          </cell>
          <cell r="EI160">
            <v>22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0</v>
          </cell>
          <cell r="EW160">
            <v>0</v>
          </cell>
          <cell r="EX160">
            <v>1</v>
          </cell>
          <cell r="EY160">
            <v>0</v>
          </cell>
          <cell r="EZ160">
            <v>0</v>
          </cell>
          <cell r="FA160">
            <v>2</v>
          </cell>
          <cell r="FB160">
            <v>0</v>
          </cell>
          <cell r="FC160">
            <v>0</v>
          </cell>
          <cell r="FD160">
            <v>3</v>
          </cell>
          <cell r="FE160">
            <v>5</v>
          </cell>
          <cell r="FF160">
            <v>5</v>
          </cell>
          <cell r="FG160">
            <v>3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</row>
        <row r="161">
          <cell r="B161" t="str">
            <v>Kab. Pamekasan</v>
          </cell>
          <cell r="C161" t="str">
            <v>Prov. Jawa Timur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2</v>
          </cell>
          <cell r="X161">
            <v>0</v>
          </cell>
          <cell r="Y161">
            <v>0</v>
          </cell>
          <cell r="Z161">
            <v>0</v>
          </cell>
          <cell r="AA161">
            <v>23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28</v>
          </cell>
          <cell r="BP161">
            <v>2</v>
          </cell>
          <cell r="BQ161">
            <v>2</v>
          </cell>
          <cell r="BR161">
            <v>34</v>
          </cell>
          <cell r="BS161">
            <v>102</v>
          </cell>
          <cell r="BT161">
            <v>4</v>
          </cell>
          <cell r="BU161">
            <v>3</v>
          </cell>
          <cell r="BV161">
            <v>87</v>
          </cell>
          <cell r="BW161">
            <v>178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1</v>
          </cell>
          <cell r="CG161">
            <v>0</v>
          </cell>
          <cell r="CH161">
            <v>0</v>
          </cell>
          <cell r="CI161">
            <v>0</v>
          </cell>
          <cell r="CJ161">
            <v>1</v>
          </cell>
          <cell r="CK161">
            <v>0</v>
          </cell>
          <cell r="CL161">
            <v>0</v>
          </cell>
          <cell r="CM161">
            <v>1</v>
          </cell>
          <cell r="CN161">
            <v>9</v>
          </cell>
          <cell r="CO161">
            <v>1</v>
          </cell>
          <cell r="CP161">
            <v>4</v>
          </cell>
          <cell r="CQ161">
            <v>4</v>
          </cell>
          <cell r="CR161">
            <v>14</v>
          </cell>
          <cell r="CS161">
            <v>6</v>
          </cell>
          <cell r="CT161">
            <v>5</v>
          </cell>
          <cell r="CU161">
            <v>11</v>
          </cell>
          <cell r="EB161">
            <v>0</v>
          </cell>
          <cell r="EC161">
            <v>0</v>
          </cell>
          <cell r="ED161">
            <v>2</v>
          </cell>
          <cell r="EE161">
            <v>15</v>
          </cell>
          <cell r="EF161">
            <v>0</v>
          </cell>
          <cell r="EG161">
            <v>1</v>
          </cell>
          <cell r="EH161">
            <v>2</v>
          </cell>
          <cell r="EI161">
            <v>15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1</v>
          </cell>
          <cell r="EV161">
            <v>0</v>
          </cell>
          <cell r="EW161">
            <v>0</v>
          </cell>
          <cell r="EX161">
            <v>1</v>
          </cell>
          <cell r="EY161">
            <v>1</v>
          </cell>
          <cell r="EZ161">
            <v>6</v>
          </cell>
          <cell r="FA161">
            <v>7</v>
          </cell>
          <cell r="FB161">
            <v>12</v>
          </cell>
          <cell r="FC161">
            <v>13</v>
          </cell>
          <cell r="FD161">
            <v>35</v>
          </cell>
          <cell r="FE161">
            <v>33</v>
          </cell>
          <cell r="FF161">
            <v>17</v>
          </cell>
          <cell r="FG161">
            <v>23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</row>
        <row r="162">
          <cell r="B162" t="str">
            <v>Kab. Pasuruan</v>
          </cell>
          <cell r="C162" t="str">
            <v>Prov. Jawa Timur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2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3</v>
          </cell>
          <cell r="X162">
            <v>0</v>
          </cell>
          <cell r="Y162">
            <v>0</v>
          </cell>
          <cell r="Z162">
            <v>0</v>
          </cell>
          <cell r="AA162">
            <v>67</v>
          </cell>
          <cell r="AB162">
            <v>0</v>
          </cell>
          <cell r="AC162">
            <v>0</v>
          </cell>
          <cell r="AD162">
            <v>0</v>
          </cell>
          <cell r="AE162">
            <v>3</v>
          </cell>
          <cell r="AF162">
            <v>0</v>
          </cell>
          <cell r="AG162">
            <v>0</v>
          </cell>
          <cell r="AH162">
            <v>0</v>
          </cell>
          <cell r="AI162">
            <v>73</v>
          </cell>
          <cell r="BP162">
            <v>0</v>
          </cell>
          <cell r="BQ162">
            <v>6</v>
          </cell>
          <cell r="BR162">
            <v>96</v>
          </cell>
          <cell r="BS162">
            <v>187</v>
          </cell>
          <cell r="BT162">
            <v>1</v>
          </cell>
          <cell r="BU162">
            <v>3</v>
          </cell>
          <cell r="BV162">
            <v>124</v>
          </cell>
          <cell r="BW162">
            <v>238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2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2</v>
          </cell>
          <cell r="CM162">
            <v>1</v>
          </cell>
          <cell r="CN162">
            <v>3</v>
          </cell>
          <cell r="CO162">
            <v>3</v>
          </cell>
          <cell r="CP162">
            <v>2</v>
          </cell>
          <cell r="CQ162">
            <v>7</v>
          </cell>
          <cell r="CR162">
            <v>11</v>
          </cell>
          <cell r="CS162">
            <v>5</v>
          </cell>
          <cell r="CT162">
            <v>11</v>
          </cell>
          <cell r="CU162">
            <v>10</v>
          </cell>
          <cell r="EB162">
            <v>0</v>
          </cell>
          <cell r="EC162">
            <v>0</v>
          </cell>
          <cell r="ED162">
            <v>7</v>
          </cell>
          <cell r="EE162">
            <v>13</v>
          </cell>
          <cell r="EF162">
            <v>2</v>
          </cell>
          <cell r="EG162">
            <v>1</v>
          </cell>
          <cell r="EH162">
            <v>15</v>
          </cell>
          <cell r="EI162">
            <v>25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1</v>
          </cell>
          <cell r="ET162">
            <v>2</v>
          </cell>
          <cell r="EU162">
            <v>0</v>
          </cell>
          <cell r="EV162">
            <v>1</v>
          </cell>
          <cell r="EW162">
            <v>0</v>
          </cell>
          <cell r="EX162">
            <v>3</v>
          </cell>
          <cell r="EY162">
            <v>2</v>
          </cell>
          <cell r="EZ162">
            <v>7</v>
          </cell>
          <cell r="FA162">
            <v>5</v>
          </cell>
          <cell r="FB162">
            <v>5</v>
          </cell>
          <cell r="FC162">
            <v>4</v>
          </cell>
          <cell r="FD162">
            <v>15</v>
          </cell>
          <cell r="FE162">
            <v>12</v>
          </cell>
          <cell r="FF162">
            <v>16</v>
          </cell>
          <cell r="FG162">
            <v>12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</row>
        <row r="163">
          <cell r="B163" t="str">
            <v>Kab. Ponorogo</v>
          </cell>
          <cell r="C163" t="str">
            <v>Prov. Jawa Timur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3</v>
          </cell>
          <cell r="X163">
            <v>0</v>
          </cell>
          <cell r="Y163">
            <v>0</v>
          </cell>
          <cell r="Z163">
            <v>0</v>
          </cell>
          <cell r="AA163">
            <v>84</v>
          </cell>
          <cell r="AB163">
            <v>0</v>
          </cell>
          <cell r="AC163">
            <v>0</v>
          </cell>
          <cell r="AD163">
            <v>0</v>
          </cell>
          <cell r="AE163">
            <v>7</v>
          </cell>
          <cell r="AF163">
            <v>0</v>
          </cell>
          <cell r="AG163">
            <v>0</v>
          </cell>
          <cell r="AH163">
            <v>0</v>
          </cell>
          <cell r="AI163">
            <v>103</v>
          </cell>
          <cell r="BP163">
            <v>0</v>
          </cell>
          <cell r="BQ163">
            <v>1</v>
          </cell>
          <cell r="BR163">
            <v>89</v>
          </cell>
          <cell r="BS163">
            <v>217</v>
          </cell>
          <cell r="BT163">
            <v>0</v>
          </cell>
          <cell r="BU163">
            <v>3</v>
          </cell>
          <cell r="BV163">
            <v>70</v>
          </cell>
          <cell r="BW163">
            <v>188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1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2</v>
          </cell>
          <cell r="CO163">
            <v>0</v>
          </cell>
          <cell r="CP163">
            <v>2</v>
          </cell>
          <cell r="CQ163">
            <v>1</v>
          </cell>
          <cell r="CR163">
            <v>8</v>
          </cell>
          <cell r="CS163">
            <v>3</v>
          </cell>
          <cell r="CT163">
            <v>1</v>
          </cell>
          <cell r="CU163">
            <v>3</v>
          </cell>
          <cell r="EB163">
            <v>0</v>
          </cell>
          <cell r="EC163">
            <v>0</v>
          </cell>
          <cell r="ED163">
            <v>7</v>
          </cell>
          <cell r="EE163">
            <v>14</v>
          </cell>
          <cell r="EF163">
            <v>0</v>
          </cell>
          <cell r="EG163">
            <v>1</v>
          </cell>
          <cell r="EH163">
            <v>10</v>
          </cell>
          <cell r="EI163">
            <v>24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1</v>
          </cell>
          <cell r="EU163">
            <v>3</v>
          </cell>
          <cell r="EV163">
            <v>0</v>
          </cell>
          <cell r="EW163">
            <v>0</v>
          </cell>
          <cell r="EX163">
            <v>1</v>
          </cell>
          <cell r="EY163">
            <v>0</v>
          </cell>
          <cell r="EZ163">
            <v>3</v>
          </cell>
          <cell r="FA163">
            <v>0</v>
          </cell>
          <cell r="FB163">
            <v>4</v>
          </cell>
          <cell r="FC163">
            <v>4</v>
          </cell>
          <cell r="FD163">
            <v>6</v>
          </cell>
          <cell r="FE163">
            <v>1</v>
          </cell>
          <cell r="FF163">
            <v>5</v>
          </cell>
          <cell r="FG163">
            <v>8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</row>
        <row r="164">
          <cell r="B164" t="str">
            <v>Kab. Probolinggo</v>
          </cell>
          <cell r="C164" t="str">
            <v>Prov. Jawa Timur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4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7</v>
          </cell>
          <cell r="AB164">
            <v>0</v>
          </cell>
          <cell r="AC164">
            <v>0</v>
          </cell>
          <cell r="AD164">
            <v>0</v>
          </cell>
          <cell r="AE164">
            <v>1</v>
          </cell>
          <cell r="AF164">
            <v>0</v>
          </cell>
          <cell r="AG164">
            <v>0</v>
          </cell>
          <cell r="AH164">
            <v>0</v>
          </cell>
          <cell r="AI164">
            <v>50</v>
          </cell>
          <cell r="BP164">
            <v>0</v>
          </cell>
          <cell r="BQ164">
            <v>0</v>
          </cell>
          <cell r="BR164">
            <v>109</v>
          </cell>
          <cell r="BS164">
            <v>238</v>
          </cell>
          <cell r="BT164">
            <v>3</v>
          </cell>
          <cell r="BU164">
            <v>2</v>
          </cell>
          <cell r="BV164">
            <v>91</v>
          </cell>
          <cell r="BW164">
            <v>133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6</v>
          </cell>
          <cell r="CO164">
            <v>4</v>
          </cell>
          <cell r="CP164">
            <v>0</v>
          </cell>
          <cell r="CQ164">
            <v>0</v>
          </cell>
          <cell r="CR164">
            <v>12</v>
          </cell>
          <cell r="CS164">
            <v>6</v>
          </cell>
          <cell r="CT164">
            <v>5</v>
          </cell>
          <cell r="CU164">
            <v>13</v>
          </cell>
          <cell r="EB164">
            <v>1</v>
          </cell>
          <cell r="EC164">
            <v>1</v>
          </cell>
          <cell r="ED164">
            <v>6</v>
          </cell>
          <cell r="EE164">
            <v>25</v>
          </cell>
          <cell r="EF164">
            <v>0</v>
          </cell>
          <cell r="EG164">
            <v>0</v>
          </cell>
          <cell r="EH164">
            <v>9</v>
          </cell>
          <cell r="EI164">
            <v>31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1</v>
          </cell>
          <cell r="EY164">
            <v>0</v>
          </cell>
          <cell r="EZ164">
            <v>16</v>
          </cell>
          <cell r="FA164">
            <v>10</v>
          </cell>
          <cell r="FB164">
            <v>1</v>
          </cell>
          <cell r="FC164">
            <v>6</v>
          </cell>
          <cell r="FD164">
            <v>36</v>
          </cell>
          <cell r="FE164">
            <v>46</v>
          </cell>
          <cell r="FF164">
            <v>12</v>
          </cell>
          <cell r="FG164">
            <v>12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</row>
        <row r="165">
          <cell r="B165" t="str">
            <v>Kab. Sampang</v>
          </cell>
          <cell r="C165" t="str">
            <v>Prov. Jawa Timur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2</v>
          </cell>
          <cell r="X165">
            <v>0</v>
          </cell>
          <cell r="Y165">
            <v>0</v>
          </cell>
          <cell r="Z165">
            <v>0</v>
          </cell>
          <cell r="AA165">
            <v>27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10</v>
          </cell>
          <cell r="BP165">
            <v>4</v>
          </cell>
          <cell r="BQ165">
            <v>1</v>
          </cell>
          <cell r="BR165">
            <v>127</v>
          </cell>
          <cell r="BS165">
            <v>173</v>
          </cell>
          <cell r="BT165">
            <v>2</v>
          </cell>
          <cell r="BU165">
            <v>1</v>
          </cell>
          <cell r="BV165">
            <v>83</v>
          </cell>
          <cell r="BW165">
            <v>139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2</v>
          </cell>
          <cell r="CJ165">
            <v>0</v>
          </cell>
          <cell r="CK165">
            <v>0</v>
          </cell>
          <cell r="CL165">
            <v>1</v>
          </cell>
          <cell r="CM165">
            <v>0</v>
          </cell>
          <cell r="CN165">
            <v>15</v>
          </cell>
          <cell r="CO165">
            <v>9</v>
          </cell>
          <cell r="CP165">
            <v>0</v>
          </cell>
          <cell r="CQ165">
            <v>1</v>
          </cell>
          <cell r="CR165">
            <v>41</v>
          </cell>
          <cell r="CS165">
            <v>11</v>
          </cell>
          <cell r="CT165">
            <v>6</v>
          </cell>
          <cell r="CU165">
            <v>1</v>
          </cell>
          <cell r="EB165">
            <v>0</v>
          </cell>
          <cell r="EC165">
            <v>1</v>
          </cell>
          <cell r="ED165">
            <v>6</v>
          </cell>
          <cell r="EE165">
            <v>18</v>
          </cell>
          <cell r="EF165">
            <v>0</v>
          </cell>
          <cell r="EG165">
            <v>0</v>
          </cell>
          <cell r="EH165">
            <v>7</v>
          </cell>
          <cell r="EI165">
            <v>21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2</v>
          </cell>
          <cell r="EU165">
            <v>1</v>
          </cell>
          <cell r="EV165">
            <v>1</v>
          </cell>
          <cell r="EW165">
            <v>0</v>
          </cell>
          <cell r="EX165">
            <v>3</v>
          </cell>
          <cell r="EY165">
            <v>3</v>
          </cell>
          <cell r="EZ165">
            <v>26</v>
          </cell>
          <cell r="FA165">
            <v>17</v>
          </cell>
          <cell r="FB165">
            <v>7</v>
          </cell>
          <cell r="FC165">
            <v>3</v>
          </cell>
          <cell r="FD165">
            <v>104</v>
          </cell>
          <cell r="FE165">
            <v>33</v>
          </cell>
          <cell r="FF165">
            <v>16</v>
          </cell>
          <cell r="FG165">
            <v>5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</row>
        <row r="166">
          <cell r="B166" t="str">
            <v>Kab. Sidoarjo</v>
          </cell>
          <cell r="C166" t="str">
            <v>Prov. Jawa Timur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2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46</v>
          </cell>
          <cell r="AB166">
            <v>0</v>
          </cell>
          <cell r="AC166">
            <v>0</v>
          </cell>
          <cell r="AD166">
            <v>0</v>
          </cell>
          <cell r="AE166">
            <v>5</v>
          </cell>
          <cell r="AF166">
            <v>0</v>
          </cell>
          <cell r="AG166">
            <v>0</v>
          </cell>
          <cell r="AH166">
            <v>0</v>
          </cell>
          <cell r="AI166">
            <v>127</v>
          </cell>
          <cell r="BP166">
            <v>1</v>
          </cell>
          <cell r="BQ166">
            <v>4</v>
          </cell>
          <cell r="BR166">
            <v>39</v>
          </cell>
          <cell r="BS166">
            <v>128</v>
          </cell>
          <cell r="BT166">
            <v>1</v>
          </cell>
          <cell r="BU166">
            <v>1</v>
          </cell>
          <cell r="BV166">
            <v>89</v>
          </cell>
          <cell r="BW166">
            <v>204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1</v>
          </cell>
          <cell r="CN166">
            <v>5</v>
          </cell>
          <cell r="CO166">
            <v>5</v>
          </cell>
          <cell r="CP166">
            <v>6</v>
          </cell>
          <cell r="CQ166">
            <v>9</v>
          </cell>
          <cell r="CR166">
            <v>35</v>
          </cell>
          <cell r="CS166">
            <v>9</v>
          </cell>
          <cell r="CT166">
            <v>18</v>
          </cell>
          <cell r="CU166">
            <v>18</v>
          </cell>
          <cell r="EB166">
            <v>0</v>
          </cell>
          <cell r="EC166">
            <v>1</v>
          </cell>
          <cell r="ED166">
            <v>3</v>
          </cell>
          <cell r="EE166">
            <v>16</v>
          </cell>
          <cell r="EF166">
            <v>0</v>
          </cell>
          <cell r="EG166">
            <v>0</v>
          </cell>
          <cell r="EH166">
            <v>8</v>
          </cell>
          <cell r="EI166">
            <v>18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3</v>
          </cell>
          <cell r="EU166">
            <v>5</v>
          </cell>
          <cell r="EV166">
            <v>0</v>
          </cell>
          <cell r="EW166">
            <v>1</v>
          </cell>
          <cell r="EX166">
            <v>1</v>
          </cell>
          <cell r="EY166">
            <v>1</v>
          </cell>
          <cell r="EZ166">
            <v>2</v>
          </cell>
          <cell r="FA166">
            <v>6</v>
          </cell>
          <cell r="FB166">
            <v>5</v>
          </cell>
          <cell r="FC166">
            <v>8</v>
          </cell>
          <cell r="FD166">
            <v>27</v>
          </cell>
          <cell r="FE166">
            <v>12</v>
          </cell>
          <cell r="FF166">
            <v>27</v>
          </cell>
          <cell r="FG166">
            <v>31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</row>
        <row r="167">
          <cell r="B167" t="str">
            <v>Kab. Situbondo</v>
          </cell>
          <cell r="C167" t="str">
            <v>Prov. Jawa Timur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2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1</v>
          </cell>
          <cell r="X167">
            <v>0</v>
          </cell>
          <cell r="Y167">
            <v>0</v>
          </cell>
          <cell r="Z167">
            <v>0</v>
          </cell>
          <cell r="AA167">
            <v>31</v>
          </cell>
          <cell r="AB167">
            <v>0</v>
          </cell>
          <cell r="AC167">
            <v>0</v>
          </cell>
          <cell r="AD167">
            <v>0</v>
          </cell>
          <cell r="AE167">
            <v>3</v>
          </cell>
          <cell r="AF167">
            <v>0</v>
          </cell>
          <cell r="AG167">
            <v>0</v>
          </cell>
          <cell r="AH167">
            <v>0</v>
          </cell>
          <cell r="AI167">
            <v>64</v>
          </cell>
          <cell r="BP167">
            <v>0</v>
          </cell>
          <cell r="BQ167">
            <v>0</v>
          </cell>
          <cell r="BR167">
            <v>59</v>
          </cell>
          <cell r="BS167">
            <v>126</v>
          </cell>
          <cell r="BT167">
            <v>1</v>
          </cell>
          <cell r="BU167">
            <v>2</v>
          </cell>
          <cell r="BV167">
            <v>73</v>
          </cell>
          <cell r="BW167">
            <v>146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1</v>
          </cell>
          <cell r="CI167">
            <v>0</v>
          </cell>
          <cell r="CJ167">
            <v>1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2</v>
          </cell>
          <cell r="CP167">
            <v>0</v>
          </cell>
          <cell r="CQ167">
            <v>3</v>
          </cell>
          <cell r="CR167">
            <v>6</v>
          </cell>
          <cell r="CS167">
            <v>4</v>
          </cell>
          <cell r="CT167">
            <v>7</v>
          </cell>
          <cell r="CU167">
            <v>0</v>
          </cell>
          <cell r="EB167">
            <v>0</v>
          </cell>
          <cell r="EC167">
            <v>0</v>
          </cell>
          <cell r="ED167">
            <v>5</v>
          </cell>
          <cell r="EE167">
            <v>13</v>
          </cell>
          <cell r="EF167">
            <v>1</v>
          </cell>
          <cell r="EG167">
            <v>1</v>
          </cell>
          <cell r="EH167">
            <v>9</v>
          </cell>
          <cell r="EI167">
            <v>19</v>
          </cell>
          <cell r="EJ167">
            <v>2</v>
          </cell>
          <cell r="EK167">
            <v>1</v>
          </cell>
          <cell r="EL167">
            <v>0</v>
          </cell>
          <cell r="EM167">
            <v>0</v>
          </cell>
          <cell r="EN167">
            <v>2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1</v>
          </cell>
          <cell r="EU167">
            <v>1</v>
          </cell>
          <cell r="EV167">
            <v>0</v>
          </cell>
          <cell r="EW167">
            <v>0</v>
          </cell>
          <cell r="EX167">
            <v>1</v>
          </cell>
          <cell r="EY167">
            <v>2</v>
          </cell>
          <cell r="EZ167">
            <v>3</v>
          </cell>
          <cell r="FA167">
            <v>1</v>
          </cell>
          <cell r="FB167">
            <v>3</v>
          </cell>
          <cell r="FC167">
            <v>2</v>
          </cell>
          <cell r="FD167">
            <v>10</v>
          </cell>
          <cell r="FE167">
            <v>5</v>
          </cell>
          <cell r="FF167">
            <v>2</v>
          </cell>
          <cell r="FG167">
            <v>5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</row>
        <row r="168">
          <cell r="B168" t="str">
            <v>Kab. Sumenep</v>
          </cell>
          <cell r="C168" t="str">
            <v>Prov. Jawa Timur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1</v>
          </cell>
          <cell r="X168">
            <v>0</v>
          </cell>
          <cell r="Y168">
            <v>0</v>
          </cell>
          <cell r="Z168">
            <v>0</v>
          </cell>
          <cell r="AA168">
            <v>11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33</v>
          </cell>
          <cell r="BP168">
            <v>8</v>
          </cell>
          <cell r="BQ168">
            <v>1</v>
          </cell>
          <cell r="BR168">
            <v>50</v>
          </cell>
          <cell r="BS168">
            <v>195</v>
          </cell>
          <cell r="BT168">
            <v>3</v>
          </cell>
          <cell r="BU168">
            <v>1</v>
          </cell>
          <cell r="BV168">
            <v>78</v>
          </cell>
          <cell r="BW168">
            <v>240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8</v>
          </cell>
          <cell r="CO168">
            <v>7</v>
          </cell>
          <cell r="CP168">
            <v>5</v>
          </cell>
          <cell r="CQ168">
            <v>2</v>
          </cell>
          <cell r="CR168">
            <v>20</v>
          </cell>
          <cell r="CS168">
            <v>17</v>
          </cell>
          <cell r="CT168">
            <v>6</v>
          </cell>
          <cell r="CU168">
            <v>10</v>
          </cell>
          <cell r="EB168">
            <v>0</v>
          </cell>
          <cell r="EC168">
            <v>0</v>
          </cell>
          <cell r="ED168">
            <v>3</v>
          </cell>
          <cell r="EE168">
            <v>8</v>
          </cell>
          <cell r="EF168">
            <v>0</v>
          </cell>
          <cell r="EG168">
            <v>0</v>
          </cell>
          <cell r="EH168">
            <v>6</v>
          </cell>
          <cell r="EI168">
            <v>26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1</v>
          </cell>
          <cell r="ET168">
            <v>1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9</v>
          </cell>
          <cell r="FA168">
            <v>11</v>
          </cell>
          <cell r="FB168">
            <v>8</v>
          </cell>
          <cell r="FC168">
            <v>5</v>
          </cell>
          <cell r="FD168">
            <v>51</v>
          </cell>
          <cell r="FE168">
            <v>26</v>
          </cell>
          <cell r="FF168">
            <v>17</v>
          </cell>
          <cell r="FG168">
            <v>16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</row>
        <row r="169">
          <cell r="B169" t="str">
            <v>Kab. Trenggalek</v>
          </cell>
          <cell r="C169" t="str">
            <v>Prov. Jawa Timur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3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3</v>
          </cell>
          <cell r="X169">
            <v>0</v>
          </cell>
          <cell r="Y169">
            <v>0</v>
          </cell>
          <cell r="Z169">
            <v>0</v>
          </cell>
          <cell r="AA169">
            <v>111</v>
          </cell>
          <cell r="AB169">
            <v>0</v>
          </cell>
          <cell r="AC169">
            <v>0</v>
          </cell>
          <cell r="AD169">
            <v>0</v>
          </cell>
          <cell r="AE169">
            <v>2</v>
          </cell>
          <cell r="AF169">
            <v>0</v>
          </cell>
          <cell r="AG169">
            <v>0</v>
          </cell>
          <cell r="AH169">
            <v>0</v>
          </cell>
          <cell r="AI169">
            <v>63</v>
          </cell>
          <cell r="BP169">
            <v>0</v>
          </cell>
          <cell r="BQ169">
            <v>3</v>
          </cell>
          <cell r="BR169">
            <v>62</v>
          </cell>
          <cell r="BS169">
            <v>164</v>
          </cell>
          <cell r="BT169">
            <v>1</v>
          </cell>
          <cell r="BU169">
            <v>1</v>
          </cell>
          <cell r="BV169">
            <v>51</v>
          </cell>
          <cell r="BW169">
            <v>138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1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3</v>
          </cell>
          <cell r="CO169">
            <v>0</v>
          </cell>
          <cell r="CP169">
            <v>0</v>
          </cell>
          <cell r="CQ169">
            <v>3</v>
          </cell>
          <cell r="CR169">
            <v>4</v>
          </cell>
          <cell r="CS169">
            <v>5</v>
          </cell>
          <cell r="CT169">
            <v>3</v>
          </cell>
          <cell r="CU169">
            <v>1</v>
          </cell>
          <cell r="EB169">
            <v>0</v>
          </cell>
          <cell r="EC169">
            <v>1</v>
          </cell>
          <cell r="ED169">
            <v>7</v>
          </cell>
          <cell r="EE169">
            <v>12</v>
          </cell>
          <cell r="EF169">
            <v>0</v>
          </cell>
          <cell r="EG169">
            <v>2</v>
          </cell>
          <cell r="EH169">
            <v>6</v>
          </cell>
          <cell r="EI169">
            <v>22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1</v>
          </cell>
          <cell r="ET169">
            <v>1</v>
          </cell>
          <cell r="EU169">
            <v>2</v>
          </cell>
          <cell r="EV169">
            <v>0</v>
          </cell>
          <cell r="EW169">
            <v>0</v>
          </cell>
          <cell r="EX169">
            <v>2</v>
          </cell>
          <cell r="EY169">
            <v>2</v>
          </cell>
          <cell r="EZ169">
            <v>2</v>
          </cell>
          <cell r="FA169">
            <v>3</v>
          </cell>
          <cell r="FB169">
            <v>3</v>
          </cell>
          <cell r="FC169">
            <v>1</v>
          </cell>
          <cell r="FD169">
            <v>7</v>
          </cell>
          <cell r="FE169">
            <v>3</v>
          </cell>
          <cell r="FF169">
            <v>4</v>
          </cell>
          <cell r="FG169">
            <v>3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</row>
        <row r="170">
          <cell r="B170" t="str">
            <v>Kab. Tuban</v>
          </cell>
          <cell r="C170" t="str">
            <v>Prov. Jawa Timur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95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0</v>
          </cell>
          <cell r="AG170">
            <v>0</v>
          </cell>
          <cell r="AH170">
            <v>0</v>
          </cell>
          <cell r="AI170">
            <v>92</v>
          </cell>
          <cell r="BP170">
            <v>1</v>
          </cell>
          <cell r="BQ170">
            <v>2</v>
          </cell>
          <cell r="BR170">
            <v>83</v>
          </cell>
          <cell r="BS170">
            <v>142</v>
          </cell>
          <cell r="BT170">
            <v>6</v>
          </cell>
          <cell r="BU170">
            <v>0</v>
          </cell>
          <cell r="BV170">
            <v>102</v>
          </cell>
          <cell r="BW170">
            <v>222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3</v>
          </cell>
          <cell r="CO170">
            <v>2</v>
          </cell>
          <cell r="CP170">
            <v>0</v>
          </cell>
          <cell r="CQ170">
            <v>2</v>
          </cell>
          <cell r="CR170">
            <v>8</v>
          </cell>
          <cell r="CS170">
            <v>5</v>
          </cell>
          <cell r="CT170">
            <v>1</v>
          </cell>
          <cell r="CU170">
            <v>0</v>
          </cell>
          <cell r="EB170">
            <v>0</v>
          </cell>
          <cell r="EC170">
            <v>0</v>
          </cell>
          <cell r="ED170">
            <v>7</v>
          </cell>
          <cell r="EE170">
            <v>11</v>
          </cell>
          <cell r="EF170">
            <v>0</v>
          </cell>
          <cell r="EG170">
            <v>0</v>
          </cell>
          <cell r="EH170">
            <v>13</v>
          </cell>
          <cell r="EI170">
            <v>21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1</v>
          </cell>
          <cell r="EV170">
            <v>0</v>
          </cell>
          <cell r="EW170">
            <v>1</v>
          </cell>
          <cell r="EX170">
            <v>2</v>
          </cell>
          <cell r="EY170">
            <v>0</v>
          </cell>
          <cell r="EZ170">
            <v>1</v>
          </cell>
          <cell r="FA170">
            <v>1</v>
          </cell>
          <cell r="FB170">
            <v>0</v>
          </cell>
          <cell r="FC170">
            <v>2</v>
          </cell>
          <cell r="FD170">
            <v>6</v>
          </cell>
          <cell r="FE170">
            <v>9</v>
          </cell>
          <cell r="FF170">
            <v>7</v>
          </cell>
          <cell r="FG170">
            <v>9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</row>
        <row r="171">
          <cell r="B171" t="str">
            <v>Kab. Tulungagung</v>
          </cell>
          <cell r="C171" t="str">
            <v>Prov. Jawa Timur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3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80</v>
          </cell>
          <cell r="AB171">
            <v>0</v>
          </cell>
          <cell r="AC171">
            <v>0</v>
          </cell>
          <cell r="AD171">
            <v>0</v>
          </cell>
          <cell r="AE171">
            <v>4</v>
          </cell>
          <cell r="AF171">
            <v>0</v>
          </cell>
          <cell r="AG171">
            <v>0</v>
          </cell>
          <cell r="AH171">
            <v>0</v>
          </cell>
          <cell r="AI171">
            <v>103</v>
          </cell>
          <cell r="BP171">
            <v>1</v>
          </cell>
          <cell r="BQ171">
            <v>2</v>
          </cell>
          <cell r="BR171">
            <v>89</v>
          </cell>
          <cell r="BS171">
            <v>238</v>
          </cell>
          <cell r="BT171">
            <v>2</v>
          </cell>
          <cell r="BU171">
            <v>2</v>
          </cell>
          <cell r="BV171">
            <v>75</v>
          </cell>
          <cell r="BW171">
            <v>187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1</v>
          </cell>
          <cell r="CN171">
            <v>4</v>
          </cell>
          <cell r="CO171">
            <v>5</v>
          </cell>
          <cell r="CP171">
            <v>3</v>
          </cell>
          <cell r="CQ171">
            <v>4</v>
          </cell>
          <cell r="CR171">
            <v>6</v>
          </cell>
          <cell r="CS171">
            <v>13</v>
          </cell>
          <cell r="CT171">
            <v>13</v>
          </cell>
          <cell r="CU171">
            <v>7</v>
          </cell>
          <cell r="EB171">
            <v>0</v>
          </cell>
          <cell r="EC171">
            <v>1</v>
          </cell>
          <cell r="ED171">
            <v>7</v>
          </cell>
          <cell r="EE171">
            <v>10</v>
          </cell>
          <cell r="EF171">
            <v>0</v>
          </cell>
          <cell r="EG171">
            <v>0</v>
          </cell>
          <cell r="EH171">
            <v>6</v>
          </cell>
          <cell r="EI171">
            <v>24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1</v>
          </cell>
          <cell r="EU171">
            <v>6</v>
          </cell>
          <cell r="EV171">
            <v>0</v>
          </cell>
          <cell r="EW171">
            <v>0</v>
          </cell>
          <cell r="EX171">
            <v>1</v>
          </cell>
          <cell r="EY171">
            <v>3</v>
          </cell>
          <cell r="EZ171">
            <v>3</v>
          </cell>
          <cell r="FA171">
            <v>1</v>
          </cell>
          <cell r="FB171">
            <v>1</v>
          </cell>
          <cell r="FC171">
            <v>2</v>
          </cell>
          <cell r="FD171">
            <v>7</v>
          </cell>
          <cell r="FE171">
            <v>5</v>
          </cell>
          <cell r="FF171">
            <v>2</v>
          </cell>
          <cell r="FG171">
            <v>8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</row>
        <row r="172">
          <cell r="B172" t="str">
            <v>Kota Batu</v>
          </cell>
          <cell r="C172" t="str">
            <v>Prov. Jawa Timur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2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9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7</v>
          </cell>
          <cell r="BP172">
            <v>0</v>
          </cell>
          <cell r="BQ172">
            <v>1</v>
          </cell>
          <cell r="BR172">
            <v>13</v>
          </cell>
          <cell r="BS172">
            <v>20</v>
          </cell>
          <cell r="BT172">
            <v>0</v>
          </cell>
          <cell r="BU172">
            <v>0</v>
          </cell>
          <cell r="BV172">
            <v>9</v>
          </cell>
          <cell r="BW172">
            <v>22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</v>
          </cell>
          <cell r="CL172">
            <v>1</v>
          </cell>
          <cell r="CM172">
            <v>1</v>
          </cell>
          <cell r="CN172">
            <v>1</v>
          </cell>
          <cell r="CO172">
            <v>0</v>
          </cell>
          <cell r="CP172">
            <v>1</v>
          </cell>
          <cell r="CQ172">
            <v>0</v>
          </cell>
          <cell r="CR172">
            <v>5</v>
          </cell>
          <cell r="CS172">
            <v>1</v>
          </cell>
          <cell r="CT172">
            <v>0</v>
          </cell>
          <cell r="CU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2</v>
          </cell>
          <cell r="EF172">
            <v>0</v>
          </cell>
          <cell r="EG172">
            <v>0</v>
          </cell>
          <cell r="EH172">
            <v>4</v>
          </cell>
          <cell r="EI172">
            <v>2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2</v>
          </cell>
          <cell r="EU172">
            <v>3</v>
          </cell>
          <cell r="EV172">
            <v>1</v>
          </cell>
          <cell r="EW172">
            <v>0</v>
          </cell>
          <cell r="EX172">
            <v>3</v>
          </cell>
          <cell r="EY172">
            <v>4</v>
          </cell>
          <cell r="EZ172">
            <v>0</v>
          </cell>
          <cell r="FA172">
            <v>0</v>
          </cell>
          <cell r="FB172">
            <v>1</v>
          </cell>
          <cell r="FC172">
            <v>1</v>
          </cell>
          <cell r="FD172">
            <v>2</v>
          </cell>
          <cell r="FE172">
            <v>0</v>
          </cell>
          <cell r="FF172">
            <v>1</v>
          </cell>
          <cell r="FG172">
            <v>1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</row>
        <row r="173">
          <cell r="B173" t="str">
            <v>Kota Blitar</v>
          </cell>
          <cell r="C173" t="str">
            <v>Prov. Jawa Timur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6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2</v>
          </cell>
          <cell r="X173">
            <v>0</v>
          </cell>
          <cell r="Y173">
            <v>0</v>
          </cell>
          <cell r="Z173">
            <v>0</v>
          </cell>
          <cell r="AA173">
            <v>5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0</v>
          </cell>
          <cell r="AG173">
            <v>0</v>
          </cell>
          <cell r="AH173">
            <v>0</v>
          </cell>
          <cell r="AI173">
            <v>17</v>
          </cell>
          <cell r="BP173">
            <v>0</v>
          </cell>
          <cell r="BQ173">
            <v>0</v>
          </cell>
          <cell r="BR173">
            <v>2</v>
          </cell>
          <cell r="BS173">
            <v>9</v>
          </cell>
          <cell r="BT173">
            <v>0</v>
          </cell>
          <cell r="BU173">
            <v>0</v>
          </cell>
          <cell r="BV173">
            <v>7</v>
          </cell>
          <cell r="BW173">
            <v>30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1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1</v>
          </cell>
          <cell r="CP173">
            <v>1</v>
          </cell>
          <cell r="CQ173">
            <v>3</v>
          </cell>
          <cell r="CR173">
            <v>1</v>
          </cell>
          <cell r="CS173">
            <v>3</v>
          </cell>
          <cell r="CT173">
            <v>0</v>
          </cell>
          <cell r="CU173">
            <v>4</v>
          </cell>
          <cell r="EB173">
            <v>0</v>
          </cell>
          <cell r="EC173">
            <v>0</v>
          </cell>
          <cell r="ED173">
            <v>0</v>
          </cell>
          <cell r="EE173">
            <v>1</v>
          </cell>
          <cell r="EF173">
            <v>0</v>
          </cell>
          <cell r="EG173">
            <v>1</v>
          </cell>
          <cell r="EH173">
            <v>2</v>
          </cell>
          <cell r="EI173">
            <v>5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1</v>
          </cell>
          <cell r="FB173">
            <v>0</v>
          </cell>
          <cell r="FC173">
            <v>0</v>
          </cell>
          <cell r="FD173">
            <v>4</v>
          </cell>
          <cell r="FE173">
            <v>0</v>
          </cell>
          <cell r="FF173">
            <v>3</v>
          </cell>
          <cell r="FG173">
            <v>1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</row>
        <row r="174">
          <cell r="B174" t="str">
            <v>Kota Kediri</v>
          </cell>
          <cell r="C174" t="str">
            <v>Prov. Jawa Timur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3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34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12</v>
          </cell>
          <cell r="BP174">
            <v>0</v>
          </cell>
          <cell r="BQ174">
            <v>0</v>
          </cell>
          <cell r="BR174">
            <v>6</v>
          </cell>
          <cell r="BS174">
            <v>14</v>
          </cell>
          <cell r="BT174">
            <v>1</v>
          </cell>
          <cell r="BU174">
            <v>1</v>
          </cell>
          <cell r="BV174">
            <v>38</v>
          </cell>
          <cell r="BW174">
            <v>47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1</v>
          </cell>
          <cell r="CO174">
            <v>1</v>
          </cell>
          <cell r="CP174">
            <v>2</v>
          </cell>
          <cell r="CQ174">
            <v>3</v>
          </cell>
          <cell r="CR174">
            <v>3</v>
          </cell>
          <cell r="CS174">
            <v>0</v>
          </cell>
          <cell r="CT174">
            <v>9</v>
          </cell>
          <cell r="CU174">
            <v>6</v>
          </cell>
          <cell r="EB174">
            <v>0</v>
          </cell>
          <cell r="EC174">
            <v>1</v>
          </cell>
          <cell r="ED174">
            <v>0</v>
          </cell>
          <cell r="EE174">
            <v>3</v>
          </cell>
          <cell r="EF174">
            <v>0</v>
          </cell>
          <cell r="EG174">
            <v>0</v>
          </cell>
          <cell r="EH174">
            <v>0</v>
          </cell>
          <cell r="EI174">
            <v>4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1</v>
          </cell>
          <cell r="EU174">
            <v>1</v>
          </cell>
          <cell r="EV174">
            <v>0</v>
          </cell>
          <cell r="EW174">
            <v>0</v>
          </cell>
          <cell r="EX174">
            <v>3</v>
          </cell>
          <cell r="EY174">
            <v>5</v>
          </cell>
          <cell r="EZ174">
            <v>2</v>
          </cell>
          <cell r="FA174">
            <v>0</v>
          </cell>
          <cell r="FB174">
            <v>2</v>
          </cell>
          <cell r="FC174">
            <v>0</v>
          </cell>
          <cell r="FD174">
            <v>6</v>
          </cell>
          <cell r="FE174">
            <v>0</v>
          </cell>
          <cell r="FF174">
            <v>1</v>
          </cell>
          <cell r="FG174">
            <v>4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</row>
        <row r="175">
          <cell r="B175" t="str">
            <v>Kota Madiun</v>
          </cell>
          <cell r="C175" t="str">
            <v>Prov. Jawa Timur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2</v>
          </cell>
          <cell r="X175">
            <v>0</v>
          </cell>
          <cell r="Y175">
            <v>0</v>
          </cell>
          <cell r="Z175">
            <v>0</v>
          </cell>
          <cell r="AA175">
            <v>40</v>
          </cell>
          <cell r="AB175">
            <v>0</v>
          </cell>
          <cell r="AC175">
            <v>0</v>
          </cell>
          <cell r="AD175">
            <v>0</v>
          </cell>
          <cell r="AE175">
            <v>1</v>
          </cell>
          <cell r="AF175">
            <v>0</v>
          </cell>
          <cell r="AG175">
            <v>0</v>
          </cell>
          <cell r="AH175">
            <v>0</v>
          </cell>
          <cell r="AI175">
            <v>11</v>
          </cell>
          <cell r="BP175">
            <v>0</v>
          </cell>
          <cell r="BQ175">
            <v>0</v>
          </cell>
          <cell r="BR175">
            <v>8</v>
          </cell>
          <cell r="BS175">
            <v>14</v>
          </cell>
          <cell r="BT175">
            <v>0</v>
          </cell>
          <cell r="BU175">
            <v>0</v>
          </cell>
          <cell r="BV175">
            <v>13</v>
          </cell>
          <cell r="BW175">
            <v>21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1</v>
          </cell>
          <cell r="CO175">
            <v>0</v>
          </cell>
          <cell r="CP175">
            <v>1</v>
          </cell>
          <cell r="CQ175">
            <v>1</v>
          </cell>
          <cell r="CR175">
            <v>4</v>
          </cell>
          <cell r="CS175">
            <v>1</v>
          </cell>
          <cell r="CT175">
            <v>4</v>
          </cell>
          <cell r="CU175">
            <v>3</v>
          </cell>
          <cell r="EB175">
            <v>0</v>
          </cell>
          <cell r="EC175">
            <v>1</v>
          </cell>
          <cell r="ED175">
            <v>0</v>
          </cell>
          <cell r="EE175">
            <v>2</v>
          </cell>
          <cell r="EF175">
            <v>0</v>
          </cell>
          <cell r="EG175">
            <v>0</v>
          </cell>
          <cell r="EH175">
            <v>2</v>
          </cell>
          <cell r="EI175">
            <v>9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5</v>
          </cell>
          <cell r="FE175">
            <v>0</v>
          </cell>
          <cell r="FF175">
            <v>2</v>
          </cell>
          <cell r="FG175">
            <v>2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</row>
        <row r="176">
          <cell r="B176" t="str">
            <v>Kota Malang</v>
          </cell>
          <cell r="C176" t="str">
            <v>Prov. Jawa Timur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3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2</v>
          </cell>
          <cell r="X176">
            <v>0</v>
          </cell>
          <cell r="Y176">
            <v>0</v>
          </cell>
          <cell r="Z176">
            <v>0</v>
          </cell>
          <cell r="AA176">
            <v>13</v>
          </cell>
          <cell r="AB176">
            <v>0</v>
          </cell>
          <cell r="AC176">
            <v>0</v>
          </cell>
          <cell r="AD176">
            <v>0</v>
          </cell>
          <cell r="AE176">
            <v>1</v>
          </cell>
          <cell r="AF176">
            <v>0</v>
          </cell>
          <cell r="AG176">
            <v>0</v>
          </cell>
          <cell r="AH176">
            <v>0</v>
          </cell>
          <cell r="AI176">
            <v>34</v>
          </cell>
          <cell r="BP176">
            <v>1</v>
          </cell>
          <cell r="BQ176">
            <v>0</v>
          </cell>
          <cell r="BR176">
            <v>40</v>
          </cell>
          <cell r="BS176">
            <v>58</v>
          </cell>
          <cell r="BT176">
            <v>1</v>
          </cell>
          <cell r="BU176">
            <v>0</v>
          </cell>
          <cell r="BV176">
            <v>35</v>
          </cell>
          <cell r="BW176">
            <v>58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</v>
          </cell>
          <cell r="CO176">
            <v>2</v>
          </cell>
          <cell r="CP176">
            <v>5</v>
          </cell>
          <cell r="CQ176">
            <v>15</v>
          </cell>
          <cell r="CR176">
            <v>16</v>
          </cell>
          <cell r="CS176">
            <v>10</v>
          </cell>
          <cell r="CT176">
            <v>16</v>
          </cell>
          <cell r="CU176">
            <v>17</v>
          </cell>
          <cell r="EB176">
            <v>0</v>
          </cell>
          <cell r="EC176">
            <v>0</v>
          </cell>
          <cell r="ED176">
            <v>7</v>
          </cell>
          <cell r="EE176">
            <v>10</v>
          </cell>
          <cell r="EF176">
            <v>0</v>
          </cell>
          <cell r="EG176">
            <v>0</v>
          </cell>
          <cell r="EH176">
            <v>2</v>
          </cell>
          <cell r="EI176">
            <v>6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2</v>
          </cell>
          <cell r="EU176">
            <v>0</v>
          </cell>
          <cell r="EV176">
            <v>0</v>
          </cell>
          <cell r="EW176">
            <v>0</v>
          </cell>
          <cell r="EX176">
            <v>1</v>
          </cell>
          <cell r="EY176">
            <v>0</v>
          </cell>
          <cell r="EZ176">
            <v>2</v>
          </cell>
          <cell r="FA176">
            <v>5</v>
          </cell>
          <cell r="FB176">
            <v>8</v>
          </cell>
          <cell r="FC176">
            <v>10</v>
          </cell>
          <cell r="FD176">
            <v>12</v>
          </cell>
          <cell r="FE176">
            <v>6</v>
          </cell>
          <cell r="FF176">
            <v>17</v>
          </cell>
          <cell r="FG176">
            <v>15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</row>
        <row r="177">
          <cell r="B177" t="str">
            <v>Kota Mojokerto</v>
          </cell>
          <cell r="C177" t="str">
            <v>Prov. Jawa Timur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1</v>
          </cell>
          <cell r="X177">
            <v>0</v>
          </cell>
          <cell r="Y177">
            <v>0</v>
          </cell>
          <cell r="Z177">
            <v>0</v>
          </cell>
          <cell r="AA177">
            <v>16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6</v>
          </cell>
          <cell r="BP177">
            <v>0</v>
          </cell>
          <cell r="BQ177">
            <v>0</v>
          </cell>
          <cell r="BR177">
            <v>4</v>
          </cell>
          <cell r="BS177">
            <v>38</v>
          </cell>
          <cell r="BT177">
            <v>0</v>
          </cell>
          <cell r="BU177">
            <v>0</v>
          </cell>
          <cell r="BV177">
            <v>1</v>
          </cell>
          <cell r="BW177">
            <v>9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1</v>
          </cell>
          <cell r="CR177">
            <v>4</v>
          </cell>
          <cell r="CS177">
            <v>1</v>
          </cell>
          <cell r="CT177">
            <v>2</v>
          </cell>
          <cell r="CU177">
            <v>2</v>
          </cell>
          <cell r="EB177">
            <v>0</v>
          </cell>
          <cell r="EC177">
            <v>0</v>
          </cell>
          <cell r="ED177">
            <v>1</v>
          </cell>
          <cell r="EE177">
            <v>4</v>
          </cell>
          <cell r="EF177">
            <v>0</v>
          </cell>
          <cell r="EG177">
            <v>0</v>
          </cell>
          <cell r="EH177">
            <v>2</v>
          </cell>
          <cell r="EI177">
            <v>2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1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1</v>
          </cell>
          <cell r="FC177">
            <v>0</v>
          </cell>
          <cell r="FD177">
            <v>3</v>
          </cell>
          <cell r="FE177">
            <v>1</v>
          </cell>
          <cell r="FF177">
            <v>2</v>
          </cell>
          <cell r="FG177">
            <v>1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</row>
        <row r="178">
          <cell r="B178" t="str">
            <v>Kota Pasuruan</v>
          </cell>
          <cell r="C178" t="str">
            <v>Prov. Jawa Timur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2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1</v>
          </cell>
          <cell r="X178">
            <v>0</v>
          </cell>
          <cell r="Y178">
            <v>0</v>
          </cell>
          <cell r="Z178">
            <v>0</v>
          </cell>
          <cell r="AA178">
            <v>15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17</v>
          </cell>
          <cell r="BP178">
            <v>0</v>
          </cell>
          <cell r="BQ178">
            <v>0</v>
          </cell>
          <cell r="BR178">
            <v>6</v>
          </cell>
          <cell r="BS178">
            <v>23</v>
          </cell>
          <cell r="BT178">
            <v>1</v>
          </cell>
          <cell r="BU178">
            <v>0</v>
          </cell>
          <cell r="BV178">
            <v>5</v>
          </cell>
          <cell r="BW178">
            <v>11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1</v>
          </cell>
          <cell r="CI178">
            <v>1</v>
          </cell>
          <cell r="CJ178">
            <v>0</v>
          </cell>
          <cell r="CK178">
            <v>0</v>
          </cell>
          <cell r="CL178">
            <v>2</v>
          </cell>
          <cell r="CM178">
            <v>0</v>
          </cell>
          <cell r="CN178">
            <v>1</v>
          </cell>
          <cell r="CO178">
            <v>0</v>
          </cell>
          <cell r="CP178">
            <v>1</v>
          </cell>
          <cell r="CQ178">
            <v>0</v>
          </cell>
          <cell r="CR178">
            <v>6</v>
          </cell>
          <cell r="CS178">
            <v>1</v>
          </cell>
          <cell r="CT178">
            <v>3</v>
          </cell>
          <cell r="CU178">
            <v>3</v>
          </cell>
          <cell r="EB178">
            <v>0</v>
          </cell>
          <cell r="EC178">
            <v>0</v>
          </cell>
          <cell r="ED178">
            <v>2</v>
          </cell>
          <cell r="EE178">
            <v>2</v>
          </cell>
          <cell r="EF178">
            <v>0</v>
          </cell>
          <cell r="EG178">
            <v>0</v>
          </cell>
          <cell r="EH178">
            <v>0</v>
          </cell>
          <cell r="EI178">
            <v>7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1</v>
          </cell>
          <cell r="EV178">
            <v>0</v>
          </cell>
          <cell r="EW178">
            <v>0</v>
          </cell>
          <cell r="EX178">
            <v>1</v>
          </cell>
          <cell r="EY178">
            <v>1</v>
          </cell>
          <cell r="EZ178">
            <v>0</v>
          </cell>
          <cell r="FA178">
            <v>0</v>
          </cell>
          <cell r="FB178">
            <v>1</v>
          </cell>
          <cell r="FC178">
            <v>2</v>
          </cell>
          <cell r="FD178">
            <v>6</v>
          </cell>
          <cell r="FE178">
            <v>1</v>
          </cell>
          <cell r="FF178">
            <v>2</v>
          </cell>
          <cell r="FG178">
            <v>3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</row>
        <row r="179">
          <cell r="B179" t="str">
            <v>Kota Probolinggo</v>
          </cell>
          <cell r="C179" t="str">
            <v>Prov. Jawa Timur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2</v>
          </cell>
          <cell r="X179">
            <v>0</v>
          </cell>
          <cell r="Y179">
            <v>0</v>
          </cell>
          <cell r="Z179">
            <v>0</v>
          </cell>
          <cell r="AA179">
            <v>15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6</v>
          </cell>
          <cell r="BP179">
            <v>1</v>
          </cell>
          <cell r="BQ179">
            <v>0</v>
          </cell>
          <cell r="BR179">
            <v>8</v>
          </cell>
          <cell r="BS179">
            <v>19</v>
          </cell>
          <cell r="BT179">
            <v>0</v>
          </cell>
          <cell r="BU179">
            <v>0</v>
          </cell>
          <cell r="BV179">
            <v>12</v>
          </cell>
          <cell r="BW179">
            <v>35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1</v>
          </cell>
          <cell r="CP179">
            <v>0</v>
          </cell>
          <cell r="CQ179">
            <v>0</v>
          </cell>
          <cell r="CR179">
            <v>2</v>
          </cell>
          <cell r="CS179">
            <v>4</v>
          </cell>
          <cell r="CT179">
            <v>1</v>
          </cell>
          <cell r="CU179">
            <v>2</v>
          </cell>
          <cell r="EB179">
            <v>0</v>
          </cell>
          <cell r="EC179">
            <v>0</v>
          </cell>
          <cell r="ED179">
            <v>1</v>
          </cell>
          <cell r="EE179">
            <v>3</v>
          </cell>
          <cell r="EF179">
            <v>0</v>
          </cell>
          <cell r="EG179">
            <v>0</v>
          </cell>
          <cell r="EH179">
            <v>0</v>
          </cell>
          <cell r="EI179">
            <v>6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2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2</v>
          </cell>
          <cell r="FB179">
            <v>0</v>
          </cell>
          <cell r="FC179">
            <v>0</v>
          </cell>
          <cell r="FD179">
            <v>7</v>
          </cell>
          <cell r="FE179">
            <v>3</v>
          </cell>
          <cell r="FF179">
            <v>3</v>
          </cell>
          <cell r="FG179">
            <v>1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</row>
        <row r="180">
          <cell r="B180" t="str">
            <v>Kota Surabaya</v>
          </cell>
          <cell r="C180" t="str">
            <v>Prov. Jawa Timur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3</v>
          </cell>
          <cell r="X180">
            <v>0</v>
          </cell>
          <cell r="Y180">
            <v>0</v>
          </cell>
          <cell r="Z180">
            <v>0</v>
          </cell>
          <cell r="AA180">
            <v>92</v>
          </cell>
          <cell r="AB180">
            <v>0</v>
          </cell>
          <cell r="AC180">
            <v>0</v>
          </cell>
          <cell r="AD180">
            <v>0</v>
          </cell>
          <cell r="AE180">
            <v>12</v>
          </cell>
          <cell r="AF180">
            <v>0</v>
          </cell>
          <cell r="AG180">
            <v>0</v>
          </cell>
          <cell r="AH180">
            <v>0</v>
          </cell>
          <cell r="AI180">
            <v>297</v>
          </cell>
          <cell r="BP180">
            <v>3</v>
          </cell>
          <cell r="BQ180">
            <v>0</v>
          </cell>
          <cell r="BR180">
            <v>50</v>
          </cell>
          <cell r="BS180">
            <v>95</v>
          </cell>
          <cell r="BT180">
            <v>0</v>
          </cell>
          <cell r="BU180">
            <v>1</v>
          </cell>
          <cell r="BV180">
            <v>59</v>
          </cell>
          <cell r="BW180">
            <v>93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0</v>
          </cell>
          <cell r="CN180">
            <v>18</v>
          </cell>
          <cell r="CO180">
            <v>13</v>
          </cell>
          <cell r="CP180">
            <v>24</v>
          </cell>
          <cell r="CQ180">
            <v>39</v>
          </cell>
          <cell r="CR180">
            <v>54</v>
          </cell>
          <cell r="CS180">
            <v>34</v>
          </cell>
          <cell r="CT180">
            <v>74</v>
          </cell>
          <cell r="CU180">
            <v>104</v>
          </cell>
          <cell r="EB180">
            <v>0</v>
          </cell>
          <cell r="EC180">
            <v>0</v>
          </cell>
          <cell r="ED180">
            <v>12</v>
          </cell>
          <cell r="EE180">
            <v>15</v>
          </cell>
          <cell r="EF180">
            <v>0</v>
          </cell>
          <cell r="EG180">
            <v>1</v>
          </cell>
          <cell r="EH180">
            <v>10</v>
          </cell>
          <cell r="EI180">
            <v>24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1</v>
          </cell>
          <cell r="EU180">
            <v>4</v>
          </cell>
          <cell r="EV180">
            <v>0</v>
          </cell>
          <cell r="EW180">
            <v>0</v>
          </cell>
          <cell r="EX180">
            <v>2</v>
          </cell>
          <cell r="EY180">
            <v>4</v>
          </cell>
          <cell r="EZ180">
            <v>12</v>
          </cell>
          <cell r="FA180">
            <v>7</v>
          </cell>
          <cell r="FB180">
            <v>21</v>
          </cell>
          <cell r="FC180">
            <v>29</v>
          </cell>
          <cell r="FD180">
            <v>37</v>
          </cell>
          <cell r="FE180">
            <v>31</v>
          </cell>
          <cell r="FF180">
            <v>67</v>
          </cell>
          <cell r="FG180">
            <v>50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</row>
        <row r="181">
          <cell r="B181" t="str">
            <v>Kab. Bengkayang</v>
          </cell>
          <cell r="C181" t="str">
            <v>Prov. Kalimantan Barat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4</v>
          </cell>
          <cell r="BP181">
            <v>7</v>
          </cell>
          <cell r="BQ181">
            <v>13</v>
          </cell>
          <cell r="BR181">
            <v>14</v>
          </cell>
          <cell r="BS181">
            <v>23</v>
          </cell>
          <cell r="BT181">
            <v>17</v>
          </cell>
          <cell r="BU181">
            <v>8</v>
          </cell>
          <cell r="BV181">
            <v>68</v>
          </cell>
          <cell r="BW181">
            <v>113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1</v>
          </cell>
          <cell r="CM181">
            <v>0</v>
          </cell>
          <cell r="CN181">
            <v>0</v>
          </cell>
          <cell r="CO181">
            <v>1</v>
          </cell>
          <cell r="CP181">
            <v>0</v>
          </cell>
          <cell r="CQ181">
            <v>0</v>
          </cell>
          <cell r="CR181">
            <v>5</v>
          </cell>
          <cell r="CS181">
            <v>0</v>
          </cell>
          <cell r="CT181">
            <v>0</v>
          </cell>
          <cell r="CU181">
            <v>1</v>
          </cell>
          <cell r="EB181">
            <v>2</v>
          </cell>
          <cell r="EC181">
            <v>3</v>
          </cell>
          <cell r="ED181">
            <v>7</v>
          </cell>
          <cell r="EE181">
            <v>10</v>
          </cell>
          <cell r="EF181">
            <v>7</v>
          </cell>
          <cell r="EG181">
            <v>5</v>
          </cell>
          <cell r="EH181">
            <v>11</v>
          </cell>
          <cell r="EI181">
            <v>20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2</v>
          </cell>
          <cell r="EO181">
            <v>1</v>
          </cell>
          <cell r="EP181">
            <v>0</v>
          </cell>
          <cell r="EQ181">
            <v>0</v>
          </cell>
          <cell r="ER181">
            <v>0</v>
          </cell>
          <cell r="ES181">
            <v>1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1</v>
          </cell>
          <cell r="FB181">
            <v>1</v>
          </cell>
          <cell r="FC181">
            <v>1</v>
          </cell>
          <cell r="FD181">
            <v>6</v>
          </cell>
          <cell r="FE181">
            <v>2</v>
          </cell>
          <cell r="FF181">
            <v>0</v>
          </cell>
          <cell r="FG181">
            <v>1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</row>
        <row r="182">
          <cell r="B182" t="str">
            <v>Kab. Kapuas Hulu</v>
          </cell>
          <cell r="C182" t="str">
            <v>Prov. Kalimantan Barat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2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1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BP182">
            <v>27</v>
          </cell>
          <cell r="BQ182">
            <v>18</v>
          </cell>
          <cell r="BR182">
            <v>34</v>
          </cell>
          <cell r="BS182">
            <v>35</v>
          </cell>
          <cell r="BT182">
            <v>43</v>
          </cell>
          <cell r="BU182">
            <v>31</v>
          </cell>
          <cell r="BV182">
            <v>96</v>
          </cell>
          <cell r="BW182">
            <v>109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2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2</v>
          </cell>
          <cell r="CR182">
            <v>4</v>
          </cell>
          <cell r="CS182">
            <v>4</v>
          </cell>
          <cell r="CT182">
            <v>1</v>
          </cell>
          <cell r="CU182">
            <v>1</v>
          </cell>
          <cell r="EB182">
            <v>7</v>
          </cell>
          <cell r="EC182">
            <v>1</v>
          </cell>
          <cell r="ED182">
            <v>10</v>
          </cell>
          <cell r="EE182">
            <v>15</v>
          </cell>
          <cell r="EF182">
            <v>9</v>
          </cell>
          <cell r="EG182">
            <v>8</v>
          </cell>
          <cell r="EH182">
            <v>26</v>
          </cell>
          <cell r="EI182">
            <v>17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1</v>
          </cell>
          <cell r="FE182">
            <v>2</v>
          </cell>
          <cell r="FF182">
            <v>0</v>
          </cell>
          <cell r="FG182">
            <v>1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</row>
        <row r="183">
          <cell r="B183" t="str">
            <v>Kab. Kayong Utara</v>
          </cell>
          <cell r="C183" t="str">
            <v>Prov. Kalimantan Barat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2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BP183">
            <v>6</v>
          </cell>
          <cell r="BQ183">
            <v>0</v>
          </cell>
          <cell r="BR183">
            <v>9</v>
          </cell>
          <cell r="BS183">
            <v>8</v>
          </cell>
          <cell r="BT183">
            <v>10</v>
          </cell>
          <cell r="BU183">
            <v>7</v>
          </cell>
          <cell r="BV183">
            <v>20</v>
          </cell>
          <cell r="BW183">
            <v>42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1</v>
          </cell>
          <cell r="CS183">
            <v>0</v>
          </cell>
          <cell r="CT183">
            <v>0</v>
          </cell>
          <cell r="CU183">
            <v>0</v>
          </cell>
          <cell r="EB183">
            <v>1</v>
          </cell>
          <cell r="EC183">
            <v>1</v>
          </cell>
          <cell r="ED183">
            <v>3</v>
          </cell>
          <cell r="EE183">
            <v>6</v>
          </cell>
          <cell r="EF183">
            <v>5</v>
          </cell>
          <cell r="EG183">
            <v>3</v>
          </cell>
          <cell r="EH183">
            <v>4</v>
          </cell>
          <cell r="EI183">
            <v>15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1</v>
          </cell>
          <cell r="FF183">
            <v>0</v>
          </cell>
          <cell r="FG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</row>
        <row r="184">
          <cell r="B184" t="str">
            <v>Kab. Ketapang</v>
          </cell>
          <cell r="C184" t="str">
            <v>Prov. Kalimantan Barat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5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3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</v>
          </cell>
          <cell r="BP184">
            <v>22</v>
          </cell>
          <cell r="BQ184">
            <v>26</v>
          </cell>
          <cell r="BR184">
            <v>27</v>
          </cell>
          <cell r="BS184">
            <v>52</v>
          </cell>
          <cell r="BT184">
            <v>34</v>
          </cell>
          <cell r="BU184">
            <v>17</v>
          </cell>
          <cell r="BV184">
            <v>97</v>
          </cell>
          <cell r="BW184">
            <v>211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9</v>
          </cell>
          <cell r="CO184">
            <v>1</v>
          </cell>
          <cell r="CP184">
            <v>0</v>
          </cell>
          <cell r="CQ184">
            <v>1</v>
          </cell>
          <cell r="CR184">
            <v>18</v>
          </cell>
          <cell r="CS184">
            <v>12</v>
          </cell>
          <cell r="CT184">
            <v>1</v>
          </cell>
          <cell r="CU184">
            <v>1</v>
          </cell>
          <cell r="EB184">
            <v>7</v>
          </cell>
          <cell r="EC184">
            <v>5</v>
          </cell>
          <cell r="ED184">
            <v>9</v>
          </cell>
          <cell r="EE184">
            <v>17</v>
          </cell>
          <cell r="EF184">
            <v>6</v>
          </cell>
          <cell r="EG184">
            <v>8</v>
          </cell>
          <cell r="EH184">
            <v>8</v>
          </cell>
          <cell r="EI184">
            <v>41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4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1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2</v>
          </cell>
          <cell r="FA184">
            <v>1</v>
          </cell>
          <cell r="FB184">
            <v>1</v>
          </cell>
          <cell r="FC184">
            <v>1</v>
          </cell>
          <cell r="FD184">
            <v>16</v>
          </cell>
          <cell r="FE184">
            <v>7</v>
          </cell>
          <cell r="FF184">
            <v>4</v>
          </cell>
          <cell r="FG184">
            <v>1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</row>
        <row r="185">
          <cell r="B185" t="str">
            <v>Kab. Kuburaya</v>
          </cell>
          <cell r="C185" t="str">
            <v>Prov. Kalimantan Barat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2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1</v>
          </cell>
          <cell r="X185">
            <v>0</v>
          </cell>
          <cell r="Y185">
            <v>0</v>
          </cell>
          <cell r="Z185">
            <v>0</v>
          </cell>
          <cell r="AA185">
            <v>3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BP185">
            <v>2</v>
          </cell>
          <cell r="BQ185">
            <v>0</v>
          </cell>
          <cell r="BR185">
            <v>23</v>
          </cell>
          <cell r="BS185">
            <v>57</v>
          </cell>
          <cell r="BT185">
            <v>6</v>
          </cell>
          <cell r="BU185">
            <v>11</v>
          </cell>
          <cell r="BV185">
            <v>58</v>
          </cell>
          <cell r="BW185">
            <v>167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2</v>
          </cell>
          <cell r="CG185">
            <v>0</v>
          </cell>
          <cell r="CH185">
            <v>0</v>
          </cell>
          <cell r="CI185">
            <v>0</v>
          </cell>
          <cell r="CJ185">
            <v>1</v>
          </cell>
          <cell r="CK185">
            <v>0</v>
          </cell>
          <cell r="CL185">
            <v>0</v>
          </cell>
          <cell r="CM185">
            <v>1</v>
          </cell>
          <cell r="CN185">
            <v>7</v>
          </cell>
          <cell r="CO185">
            <v>5</v>
          </cell>
          <cell r="CP185">
            <v>1</v>
          </cell>
          <cell r="CQ185">
            <v>3</v>
          </cell>
          <cell r="CR185">
            <v>18</v>
          </cell>
          <cell r="CS185">
            <v>10</v>
          </cell>
          <cell r="CT185">
            <v>1</v>
          </cell>
          <cell r="CU185">
            <v>2</v>
          </cell>
          <cell r="EB185">
            <v>1</v>
          </cell>
          <cell r="EC185">
            <v>3</v>
          </cell>
          <cell r="ED185">
            <v>10</v>
          </cell>
          <cell r="EE185">
            <v>24</v>
          </cell>
          <cell r="EF185">
            <v>1</v>
          </cell>
          <cell r="EG185">
            <v>1</v>
          </cell>
          <cell r="EH185">
            <v>9</v>
          </cell>
          <cell r="EI185">
            <v>34</v>
          </cell>
          <cell r="EJ185">
            <v>1</v>
          </cell>
          <cell r="EK185">
            <v>2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1</v>
          </cell>
          <cell r="EW185">
            <v>0</v>
          </cell>
          <cell r="EX185">
            <v>0</v>
          </cell>
          <cell r="EY185">
            <v>1</v>
          </cell>
          <cell r="EZ185">
            <v>6</v>
          </cell>
          <cell r="FA185">
            <v>8</v>
          </cell>
          <cell r="FB185">
            <v>0</v>
          </cell>
          <cell r="FC185">
            <v>1</v>
          </cell>
          <cell r="FD185">
            <v>30</v>
          </cell>
          <cell r="FE185">
            <v>8</v>
          </cell>
          <cell r="FF185">
            <v>4</v>
          </cell>
          <cell r="FG185">
            <v>2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</row>
        <row r="186">
          <cell r="B186" t="str">
            <v>Kab. Landak</v>
          </cell>
          <cell r="C186" t="str">
            <v>Prov. Kalimantan Barat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BP186">
            <v>37</v>
          </cell>
          <cell r="BQ186">
            <v>22</v>
          </cell>
          <cell r="BR186">
            <v>88</v>
          </cell>
          <cell r="BS186">
            <v>50</v>
          </cell>
          <cell r="BT186">
            <v>40</v>
          </cell>
          <cell r="BU186">
            <v>10</v>
          </cell>
          <cell r="BV186">
            <v>103</v>
          </cell>
          <cell r="BW186">
            <v>84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</v>
          </cell>
          <cell r="CM186">
            <v>2</v>
          </cell>
          <cell r="CN186">
            <v>2</v>
          </cell>
          <cell r="CO186">
            <v>2</v>
          </cell>
          <cell r="CP186">
            <v>0</v>
          </cell>
          <cell r="CQ186">
            <v>0</v>
          </cell>
          <cell r="CR186">
            <v>6</v>
          </cell>
          <cell r="CS186">
            <v>4</v>
          </cell>
          <cell r="CT186">
            <v>2</v>
          </cell>
          <cell r="CU186">
            <v>0</v>
          </cell>
          <cell r="EB186">
            <v>1</v>
          </cell>
          <cell r="EC186">
            <v>1</v>
          </cell>
          <cell r="ED186">
            <v>15</v>
          </cell>
          <cell r="EE186">
            <v>13</v>
          </cell>
          <cell r="EF186">
            <v>3</v>
          </cell>
          <cell r="EG186">
            <v>1</v>
          </cell>
          <cell r="EH186">
            <v>13</v>
          </cell>
          <cell r="EI186">
            <v>22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1</v>
          </cell>
          <cell r="EY186">
            <v>0</v>
          </cell>
          <cell r="EZ186">
            <v>8</v>
          </cell>
          <cell r="FA186">
            <v>3</v>
          </cell>
          <cell r="FB186">
            <v>1</v>
          </cell>
          <cell r="FC186">
            <v>1</v>
          </cell>
          <cell r="FD186">
            <v>12</v>
          </cell>
          <cell r="FE186">
            <v>6</v>
          </cell>
          <cell r="FF186">
            <v>2</v>
          </cell>
          <cell r="FG186">
            <v>3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</row>
        <row r="187">
          <cell r="B187" t="str">
            <v>Kab. Melawi</v>
          </cell>
          <cell r="C187" t="str">
            <v>Prov. Kalimantan Barat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BP187">
            <v>31</v>
          </cell>
          <cell r="BQ187">
            <v>9</v>
          </cell>
          <cell r="BR187">
            <v>13</v>
          </cell>
          <cell r="BS187">
            <v>22</v>
          </cell>
          <cell r="BT187">
            <v>50</v>
          </cell>
          <cell r="BU187">
            <v>18</v>
          </cell>
          <cell r="BV187">
            <v>57</v>
          </cell>
          <cell r="BW187">
            <v>47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1</v>
          </cell>
          <cell r="CP187">
            <v>1</v>
          </cell>
          <cell r="CQ187">
            <v>0</v>
          </cell>
          <cell r="CR187">
            <v>1</v>
          </cell>
          <cell r="CS187">
            <v>5</v>
          </cell>
          <cell r="CT187">
            <v>1</v>
          </cell>
          <cell r="CU187">
            <v>0</v>
          </cell>
          <cell r="EB187">
            <v>8</v>
          </cell>
          <cell r="EC187">
            <v>5</v>
          </cell>
          <cell r="ED187">
            <v>6</v>
          </cell>
          <cell r="EE187">
            <v>8</v>
          </cell>
          <cell r="EF187">
            <v>25</v>
          </cell>
          <cell r="EG187">
            <v>9</v>
          </cell>
          <cell r="EH187">
            <v>12</v>
          </cell>
          <cell r="EI187">
            <v>20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1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1</v>
          </cell>
          <cell r="EY187">
            <v>0</v>
          </cell>
          <cell r="EZ187">
            <v>4</v>
          </cell>
          <cell r="FA187">
            <v>1</v>
          </cell>
          <cell r="FB187">
            <v>0</v>
          </cell>
          <cell r="FC187">
            <v>0</v>
          </cell>
          <cell r="FD187">
            <v>6</v>
          </cell>
          <cell r="FE187">
            <v>2</v>
          </cell>
          <cell r="FF187">
            <v>0</v>
          </cell>
          <cell r="FG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</row>
        <row r="188">
          <cell r="B188" t="str">
            <v>Kab. Mempawah</v>
          </cell>
          <cell r="C188" t="str">
            <v>Prov. Kalimantan Barat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4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1</v>
          </cell>
          <cell r="BP188">
            <v>0</v>
          </cell>
          <cell r="BQ188">
            <v>0</v>
          </cell>
          <cell r="BR188">
            <v>5</v>
          </cell>
          <cell r="BS188">
            <v>18</v>
          </cell>
          <cell r="BT188">
            <v>2</v>
          </cell>
          <cell r="BU188">
            <v>2</v>
          </cell>
          <cell r="BV188">
            <v>61</v>
          </cell>
          <cell r="BW188">
            <v>89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1</v>
          </cell>
          <cell r="CO188">
            <v>0</v>
          </cell>
          <cell r="CP188">
            <v>0</v>
          </cell>
          <cell r="CQ188">
            <v>0</v>
          </cell>
          <cell r="CR188">
            <v>5</v>
          </cell>
          <cell r="CS188">
            <v>3</v>
          </cell>
          <cell r="CT188">
            <v>0</v>
          </cell>
          <cell r="CU188">
            <v>1</v>
          </cell>
          <cell r="EB188">
            <v>0</v>
          </cell>
          <cell r="EC188">
            <v>0</v>
          </cell>
          <cell r="ED188">
            <v>1</v>
          </cell>
          <cell r="EE188">
            <v>5</v>
          </cell>
          <cell r="EF188">
            <v>1</v>
          </cell>
          <cell r="EG188">
            <v>3</v>
          </cell>
          <cell r="EH188">
            <v>5</v>
          </cell>
          <cell r="EI188">
            <v>20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1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5</v>
          </cell>
          <cell r="FE188">
            <v>4</v>
          </cell>
          <cell r="FF188">
            <v>1</v>
          </cell>
          <cell r="FG188">
            <v>2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</row>
        <row r="189">
          <cell r="B189" t="str">
            <v>Kab. Sambas</v>
          </cell>
          <cell r="C189" t="str">
            <v>Prov. Kalimantan Barat</v>
          </cell>
          <cell r="D189">
            <v>0</v>
          </cell>
          <cell r="E189">
            <v>0</v>
          </cell>
          <cell r="F189">
            <v>0</v>
          </cell>
          <cell r="G189">
            <v>1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3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4</v>
          </cell>
          <cell r="BP189">
            <v>2</v>
          </cell>
          <cell r="BQ189">
            <v>3</v>
          </cell>
          <cell r="BR189">
            <v>41</v>
          </cell>
          <cell r="BS189">
            <v>46</v>
          </cell>
          <cell r="BT189">
            <v>5</v>
          </cell>
          <cell r="BU189">
            <v>5</v>
          </cell>
          <cell r="BV189">
            <v>143</v>
          </cell>
          <cell r="BW189">
            <v>145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1</v>
          </cell>
          <cell r="CI189">
            <v>0</v>
          </cell>
          <cell r="CJ189">
            <v>0</v>
          </cell>
          <cell r="CK189">
            <v>0</v>
          </cell>
          <cell r="CL189">
            <v>1</v>
          </cell>
          <cell r="CM189">
            <v>1</v>
          </cell>
          <cell r="CN189">
            <v>1</v>
          </cell>
          <cell r="CO189">
            <v>3</v>
          </cell>
          <cell r="CP189">
            <v>0</v>
          </cell>
          <cell r="CQ189">
            <v>0</v>
          </cell>
          <cell r="CR189">
            <v>7</v>
          </cell>
          <cell r="CS189">
            <v>5</v>
          </cell>
          <cell r="CT189">
            <v>0</v>
          </cell>
          <cell r="CU189">
            <v>0</v>
          </cell>
          <cell r="EB189">
            <v>1</v>
          </cell>
          <cell r="EC189">
            <v>0</v>
          </cell>
          <cell r="ED189">
            <v>8</v>
          </cell>
          <cell r="EE189">
            <v>8</v>
          </cell>
          <cell r="EF189">
            <v>3</v>
          </cell>
          <cell r="EG189">
            <v>0</v>
          </cell>
          <cell r="EH189">
            <v>40</v>
          </cell>
          <cell r="EI189">
            <v>38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1</v>
          </cell>
          <cell r="EV189">
            <v>1</v>
          </cell>
          <cell r="EW189">
            <v>0</v>
          </cell>
          <cell r="EX189">
            <v>2</v>
          </cell>
          <cell r="EY189">
            <v>1</v>
          </cell>
          <cell r="EZ189">
            <v>4</v>
          </cell>
          <cell r="FA189">
            <v>0</v>
          </cell>
          <cell r="FB189">
            <v>1</v>
          </cell>
          <cell r="FC189">
            <v>0</v>
          </cell>
          <cell r="FD189">
            <v>8</v>
          </cell>
          <cell r="FE189">
            <v>1</v>
          </cell>
          <cell r="FF189">
            <v>2</v>
          </cell>
          <cell r="FG189">
            <v>3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</row>
        <row r="190">
          <cell r="B190" t="str">
            <v>Kab. Sanggau</v>
          </cell>
          <cell r="C190" t="str">
            <v>Prov. Kalimantan Barat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2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1</v>
          </cell>
          <cell r="BP190">
            <v>21</v>
          </cell>
          <cell r="BQ190">
            <v>16</v>
          </cell>
          <cell r="BR190">
            <v>71</v>
          </cell>
          <cell r="BS190">
            <v>47</v>
          </cell>
          <cell r="BT190">
            <v>29</v>
          </cell>
          <cell r="BU190">
            <v>13</v>
          </cell>
          <cell r="BV190">
            <v>136</v>
          </cell>
          <cell r="BW190">
            <v>133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1</v>
          </cell>
          <cell r="CO190">
            <v>2</v>
          </cell>
          <cell r="CP190">
            <v>0</v>
          </cell>
          <cell r="CQ190">
            <v>0</v>
          </cell>
          <cell r="CR190">
            <v>1</v>
          </cell>
          <cell r="CS190">
            <v>3</v>
          </cell>
          <cell r="CT190">
            <v>0</v>
          </cell>
          <cell r="CU190">
            <v>1</v>
          </cell>
          <cell r="EB190">
            <v>1</v>
          </cell>
          <cell r="EC190">
            <v>1</v>
          </cell>
          <cell r="ED190">
            <v>5</v>
          </cell>
          <cell r="EE190">
            <v>22</v>
          </cell>
          <cell r="EF190">
            <v>4</v>
          </cell>
          <cell r="EG190">
            <v>1</v>
          </cell>
          <cell r="EH190">
            <v>13</v>
          </cell>
          <cell r="EI190">
            <v>43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3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7</v>
          </cell>
          <cell r="FA190">
            <v>5</v>
          </cell>
          <cell r="FB190">
            <v>0</v>
          </cell>
          <cell r="FC190">
            <v>1</v>
          </cell>
          <cell r="FD190">
            <v>6</v>
          </cell>
          <cell r="FE190">
            <v>8</v>
          </cell>
          <cell r="FF190">
            <v>1</v>
          </cell>
          <cell r="FG190">
            <v>2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</row>
        <row r="191">
          <cell r="B191" t="str">
            <v>Kab. Sekadau</v>
          </cell>
          <cell r="C191" t="str">
            <v>Prov. Kalimantan Barat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2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BP191">
            <v>10</v>
          </cell>
          <cell r="BQ191">
            <v>7</v>
          </cell>
          <cell r="BR191">
            <v>12</v>
          </cell>
          <cell r="BS191">
            <v>6</v>
          </cell>
          <cell r="BT191">
            <v>59</v>
          </cell>
          <cell r="BU191">
            <v>15</v>
          </cell>
          <cell r="BV191">
            <v>65</v>
          </cell>
          <cell r="BW191">
            <v>59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1</v>
          </cell>
          <cell r="CK191">
            <v>0</v>
          </cell>
          <cell r="CL191">
            <v>1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2</v>
          </cell>
          <cell r="CS191">
            <v>0</v>
          </cell>
          <cell r="CT191">
            <v>0</v>
          </cell>
          <cell r="CU191">
            <v>0</v>
          </cell>
          <cell r="EB191">
            <v>6</v>
          </cell>
          <cell r="EC191">
            <v>1</v>
          </cell>
          <cell r="ED191">
            <v>2</v>
          </cell>
          <cell r="EE191">
            <v>3</v>
          </cell>
          <cell r="EF191">
            <v>11</v>
          </cell>
          <cell r="EG191">
            <v>3</v>
          </cell>
          <cell r="EH191">
            <v>15</v>
          </cell>
          <cell r="EI191">
            <v>16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1</v>
          </cell>
          <cell r="EY191">
            <v>0</v>
          </cell>
          <cell r="EZ191">
            <v>1</v>
          </cell>
          <cell r="FA191">
            <v>2</v>
          </cell>
          <cell r="FB191">
            <v>0</v>
          </cell>
          <cell r="FC191">
            <v>0</v>
          </cell>
          <cell r="FD191">
            <v>1</v>
          </cell>
          <cell r="FE191">
            <v>0</v>
          </cell>
          <cell r="FF191">
            <v>1</v>
          </cell>
          <cell r="FG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</row>
        <row r="192">
          <cell r="B192" t="str">
            <v>Kab. Sintang</v>
          </cell>
          <cell r="C192" t="str">
            <v>Prov. Kalimantan Barat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BP192">
            <v>26</v>
          </cell>
          <cell r="BQ192">
            <v>26</v>
          </cell>
          <cell r="BR192">
            <v>32</v>
          </cell>
          <cell r="BS192">
            <v>26</v>
          </cell>
          <cell r="BT192">
            <v>75</v>
          </cell>
          <cell r="BU192">
            <v>27</v>
          </cell>
          <cell r="BV192">
            <v>116</v>
          </cell>
          <cell r="BW192">
            <v>100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2</v>
          </cell>
          <cell r="CM192">
            <v>1</v>
          </cell>
          <cell r="CN192">
            <v>2</v>
          </cell>
          <cell r="CO192">
            <v>1</v>
          </cell>
          <cell r="CP192">
            <v>0</v>
          </cell>
          <cell r="CQ192">
            <v>0</v>
          </cell>
          <cell r="CR192">
            <v>4</v>
          </cell>
          <cell r="CS192">
            <v>0</v>
          </cell>
          <cell r="CT192">
            <v>0</v>
          </cell>
          <cell r="CU192">
            <v>0</v>
          </cell>
          <cell r="EB192">
            <v>4</v>
          </cell>
          <cell r="EC192">
            <v>3</v>
          </cell>
          <cell r="ED192">
            <v>9</v>
          </cell>
          <cell r="EE192">
            <v>16</v>
          </cell>
          <cell r="EF192">
            <v>14</v>
          </cell>
          <cell r="EG192">
            <v>3</v>
          </cell>
          <cell r="EH192">
            <v>31</v>
          </cell>
          <cell r="EI192">
            <v>27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1</v>
          </cell>
          <cell r="EV192">
            <v>0</v>
          </cell>
          <cell r="EW192">
            <v>0</v>
          </cell>
          <cell r="EX192">
            <v>0</v>
          </cell>
          <cell r="EY192">
            <v>2</v>
          </cell>
          <cell r="EZ192">
            <v>1</v>
          </cell>
          <cell r="FA192">
            <v>1</v>
          </cell>
          <cell r="FB192">
            <v>0</v>
          </cell>
          <cell r="FC192">
            <v>0</v>
          </cell>
          <cell r="FD192">
            <v>5</v>
          </cell>
          <cell r="FE192">
            <v>1</v>
          </cell>
          <cell r="FF192">
            <v>3</v>
          </cell>
          <cell r="FG192">
            <v>1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</row>
        <row r="193">
          <cell r="B193" t="str">
            <v>Kota Pontianak</v>
          </cell>
          <cell r="C193" t="str">
            <v>Prov. Kalimantan Barat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2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8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12</v>
          </cell>
          <cell r="BP193">
            <v>0</v>
          </cell>
          <cell r="BQ193">
            <v>0</v>
          </cell>
          <cell r="BR193">
            <v>6</v>
          </cell>
          <cell r="BS193">
            <v>12</v>
          </cell>
          <cell r="BT193">
            <v>1</v>
          </cell>
          <cell r="BU193">
            <v>1</v>
          </cell>
          <cell r="BV193">
            <v>25</v>
          </cell>
          <cell r="BW193">
            <v>67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1</v>
          </cell>
          <cell r="CI193">
            <v>1</v>
          </cell>
          <cell r="CJ193">
            <v>0</v>
          </cell>
          <cell r="CK193">
            <v>0</v>
          </cell>
          <cell r="CL193">
            <v>2</v>
          </cell>
          <cell r="CM193">
            <v>2</v>
          </cell>
          <cell r="CN193">
            <v>1</v>
          </cell>
          <cell r="CO193">
            <v>1</v>
          </cell>
          <cell r="CP193">
            <v>5</v>
          </cell>
          <cell r="CQ193">
            <v>1</v>
          </cell>
          <cell r="CR193">
            <v>20</v>
          </cell>
          <cell r="CS193">
            <v>8</v>
          </cell>
          <cell r="CT193">
            <v>1</v>
          </cell>
          <cell r="CU193">
            <v>9</v>
          </cell>
          <cell r="EB193">
            <v>1</v>
          </cell>
          <cell r="EC193">
            <v>0</v>
          </cell>
          <cell r="ED193">
            <v>0</v>
          </cell>
          <cell r="EE193">
            <v>10</v>
          </cell>
          <cell r="EF193">
            <v>0</v>
          </cell>
          <cell r="EG193">
            <v>0</v>
          </cell>
          <cell r="EH193">
            <v>5</v>
          </cell>
          <cell r="EI193">
            <v>12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1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2</v>
          </cell>
          <cell r="FA193">
            <v>4</v>
          </cell>
          <cell r="FB193">
            <v>0</v>
          </cell>
          <cell r="FC193">
            <v>3</v>
          </cell>
          <cell r="FD193">
            <v>19</v>
          </cell>
          <cell r="FE193">
            <v>12</v>
          </cell>
          <cell r="FF193">
            <v>4</v>
          </cell>
          <cell r="FG193">
            <v>5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</row>
        <row r="194">
          <cell r="B194" t="str">
            <v>Kota Singkawang</v>
          </cell>
          <cell r="C194" t="str">
            <v>Prov. Kalimantan Barat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4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BP194">
            <v>0</v>
          </cell>
          <cell r="BQ194">
            <v>0</v>
          </cell>
          <cell r="BR194">
            <v>4</v>
          </cell>
          <cell r="BS194">
            <v>5</v>
          </cell>
          <cell r="BT194">
            <v>0</v>
          </cell>
          <cell r="BU194">
            <v>0</v>
          </cell>
          <cell r="BV194">
            <v>22</v>
          </cell>
          <cell r="BW194">
            <v>44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6</v>
          </cell>
          <cell r="CO194">
            <v>0</v>
          </cell>
          <cell r="CP194">
            <v>1</v>
          </cell>
          <cell r="CQ194">
            <v>0</v>
          </cell>
          <cell r="CR194">
            <v>7</v>
          </cell>
          <cell r="CS194">
            <v>2</v>
          </cell>
          <cell r="CT194">
            <v>3</v>
          </cell>
          <cell r="CU194">
            <v>1</v>
          </cell>
          <cell r="EB194">
            <v>0</v>
          </cell>
          <cell r="EC194">
            <v>0</v>
          </cell>
          <cell r="ED194">
            <v>1</v>
          </cell>
          <cell r="EE194">
            <v>1</v>
          </cell>
          <cell r="EF194">
            <v>1</v>
          </cell>
          <cell r="EG194">
            <v>0</v>
          </cell>
          <cell r="EH194">
            <v>6</v>
          </cell>
          <cell r="EI194">
            <v>10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1</v>
          </cell>
          <cell r="EY194">
            <v>0</v>
          </cell>
          <cell r="EZ194">
            <v>1</v>
          </cell>
          <cell r="FA194">
            <v>1</v>
          </cell>
          <cell r="FB194">
            <v>1</v>
          </cell>
          <cell r="FC194">
            <v>0</v>
          </cell>
          <cell r="FD194">
            <v>9</v>
          </cell>
          <cell r="FE194">
            <v>1</v>
          </cell>
          <cell r="FF194">
            <v>0</v>
          </cell>
          <cell r="FG194">
            <v>1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</row>
        <row r="195">
          <cell r="B195" t="str">
            <v>Kab. Balangan</v>
          </cell>
          <cell r="C195" t="str">
            <v>Prov. Kalimantan Selatan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BP195">
            <v>2</v>
          </cell>
          <cell r="BQ195">
            <v>1</v>
          </cell>
          <cell r="BR195">
            <v>11</v>
          </cell>
          <cell r="BS195">
            <v>30</v>
          </cell>
          <cell r="BT195">
            <v>3</v>
          </cell>
          <cell r="BU195">
            <v>2</v>
          </cell>
          <cell r="BV195">
            <v>36</v>
          </cell>
          <cell r="BW195">
            <v>87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1</v>
          </cell>
          <cell r="CS195">
            <v>0</v>
          </cell>
          <cell r="CT195">
            <v>0</v>
          </cell>
          <cell r="CU195">
            <v>0</v>
          </cell>
          <cell r="EB195">
            <v>1</v>
          </cell>
          <cell r="EC195">
            <v>0</v>
          </cell>
          <cell r="ED195">
            <v>0</v>
          </cell>
          <cell r="EE195">
            <v>6</v>
          </cell>
          <cell r="EF195">
            <v>0</v>
          </cell>
          <cell r="EG195">
            <v>0</v>
          </cell>
          <cell r="EH195">
            <v>6</v>
          </cell>
          <cell r="EI195">
            <v>11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1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</row>
        <row r="196">
          <cell r="B196" t="str">
            <v>Kab. Banjar</v>
          </cell>
          <cell r="C196" t="str">
            <v>Prov. Kalimantan Selatan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5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1</v>
          </cell>
          <cell r="X196">
            <v>0</v>
          </cell>
          <cell r="Y196">
            <v>0</v>
          </cell>
          <cell r="Z196">
            <v>0</v>
          </cell>
          <cell r="AA196">
            <v>11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9</v>
          </cell>
          <cell r="BP196">
            <v>3</v>
          </cell>
          <cell r="BQ196">
            <v>4</v>
          </cell>
          <cell r="BR196">
            <v>37</v>
          </cell>
          <cell r="BS196">
            <v>57</v>
          </cell>
          <cell r="BT196">
            <v>3</v>
          </cell>
          <cell r="BU196">
            <v>2</v>
          </cell>
          <cell r="BV196">
            <v>102</v>
          </cell>
          <cell r="BW196">
            <v>151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1</v>
          </cell>
          <cell r="CI196">
            <v>0</v>
          </cell>
          <cell r="CJ196">
            <v>1</v>
          </cell>
          <cell r="CK196">
            <v>0</v>
          </cell>
          <cell r="CL196">
            <v>0</v>
          </cell>
          <cell r="CM196">
            <v>0</v>
          </cell>
          <cell r="CN196">
            <v>1</v>
          </cell>
          <cell r="CO196">
            <v>1</v>
          </cell>
          <cell r="CP196">
            <v>0</v>
          </cell>
          <cell r="CQ196">
            <v>0</v>
          </cell>
          <cell r="CR196">
            <v>4</v>
          </cell>
          <cell r="CS196">
            <v>1</v>
          </cell>
          <cell r="CT196">
            <v>0</v>
          </cell>
          <cell r="CU196">
            <v>0</v>
          </cell>
          <cell r="EB196">
            <v>0</v>
          </cell>
          <cell r="EC196">
            <v>0</v>
          </cell>
          <cell r="ED196">
            <v>7</v>
          </cell>
          <cell r="EE196">
            <v>22</v>
          </cell>
          <cell r="EF196">
            <v>0</v>
          </cell>
          <cell r="EG196">
            <v>0</v>
          </cell>
          <cell r="EH196">
            <v>4</v>
          </cell>
          <cell r="EI196">
            <v>33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1</v>
          </cell>
          <cell r="EY196">
            <v>0</v>
          </cell>
          <cell r="EZ196">
            <v>1</v>
          </cell>
          <cell r="FA196">
            <v>0</v>
          </cell>
          <cell r="FB196">
            <v>0</v>
          </cell>
          <cell r="FC196">
            <v>1</v>
          </cell>
          <cell r="FD196">
            <v>4</v>
          </cell>
          <cell r="FE196">
            <v>0</v>
          </cell>
          <cell r="FF196">
            <v>0</v>
          </cell>
          <cell r="FG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</row>
        <row r="197">
          <cell r="B197" t="str">
            <v>Kab. Barito Kuala</v>
          </cell>
          <cell r="C197" t="str">
            <v>Prov. Kalimantan Selatan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2</v>
          </cell>
          <cell r="X197">
            <v>0</v>
          </cell>
          <cell r="Y197">
            <v>0</v>
          </cell>
          <cell r="Z197">
            <v>0</v>
          </cell>
          <cell r="AA197">
            <v>22</v>
          </cell>
          <cell r="AB197">
            <v>0</v>
          </cell>
          <cell r="AC197">
            <v>0</v>
          </cell>
          <cell r="AD197">
            <v>0</v>
          </cell>
          <cell r="AE197">
            <v>2</v>
          </cell>
          <cell r="AF197">
            <v>0</v>
          </cell>
          <cell r="AG197">
            <v>0</v>
          </cell>
          <cell r="AH197">
            <v>0</v>
          </cell>
          <cell r="AI197">
            <v>6</v>
          </cell>
          <cell r="BP197">
            <v>1</v>
          </cell>
          <cell r="BQ197">
            <v>2</v>
          </cell>
          <cell r="BR197">
            <v>20</v>
          </cell>
          <cell r="BS197">
            <v>70</v>
          </cell>
          <cell r="BT197">
            <v>1</v>
          </cell>
          <cell r="BU197">
            <v>3</v>
          </cell>
          <cell r="BV197">
            <v>37</v>
          </cell>
          <cell r="BW197">
            <v>134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2</v>
          </cell>
          <cell r="CO197">
            <v>0</v>
          </cell>
          <cell r="CP197">
            <v>0</v>
          </cell>
          <cell r="CQ197">
            <v>0</v>
          </cell>
          <cell r="CR197">
            <v>1</v>
          </cell>
          <cell r="CS197">
            <v>0</v>
          </cell>
          <cell r="CT197">
            <v>0</v>
          </cell>
          <cell r="CU197">
            <v>0</v>
          </cell>
          <cell r="EB197">
            <v>0</v>
          </cell>
          <cell r="EC197">
            <v>0</v>
          </cell>
          <cell r="ED197">
            <v>2</v>
          </cell>
          <cell r="EE197">
            <v>14</v>
          </cell>
          <cell r="EF197">
            <v>1</v>
          </cell>
          <cell r="EG197">
            <v>2</v>
          </cell>
          <cell r="EH197">
            <v>5</v>
          </cell>
          <cell r="EI197">
            <v>31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1</v>
          </cell>
          <cell r="FE197">
            <v>0</v>
          </cell>
          <cell r="FF197">
            <v>0</v>
          </cell>
          <cell r="FG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  <cell r="HU197">
            <v>0</v>
          </cell>
          <cell r="HV197">
            <v>0</v>
          </cell>
          <cell r="HW197">
            <v>0</v>
          </cell>
          <cell r="HX197">
            <v>0</v>
          </cell>
          <cell r="HY197">
            <v>0</v>
          </cell>
          <cell r="HZ197">
            <v>0</v>
          </cell>
          <cell r="IA197">
            <v>0</v>
          </cell>
          <cell r="IB197">
            <v>0</v>
          </cell>
          <cell r="IC197">
            <v>0</v>
          </cell>
          <cell r="ID197">
            <v>0</v>
          </cell>
          <cell r="IE197">
            <v>0</v>
          </cell>
          <cell r="IF197">
            <v>0</v>
          </cell>
          <cell r="IG197">
            <v>0</v>
          </cell>
          <cell r="IH197">
            <v>0</v>
          </cell>
          <cell r="II197">
            <v>0</v>
          </cell>
        </row>
        <row r="198">
          <cell r="B198" t="str">
            <v>Kab. Hulu Sungai Selatan</v>
          </cell>
          <cell r="C198" t="str">
            <v>Prov. Kalimantan Selatan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1</v>
          </cell>
          <cell r="X198">
            <v>0</v>
          </cell>
          <cell r="Y198">
            <v>0</v>
          </cell>
          <cell r="Z198">
            <v>0</v>
          </cell>
          <cell r="AA198">
            <v>1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BP198">
            <v>2</v>
          </cell>
          <cell r="BQ198">
            <v>1</v>
          </cell>
          <cell r="BR198">
            <v>8</v>
          </cell>
          <cell r="BS198">
            <v>21</v>
          </cell>
          <cell r="BT198">
            <v>4</v>
          </cell>
          <cell r="BU198">
            <v>2</v>
          </cell>
          <cell r="BV198">
            <v>61</v>
          </cell>
          <cell r="BW198">
            <v>141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2</v>
          </cell>
          <cell r="CS198">
            <v>0</v>
          </cell>
          <cell r="CT198">
            <v>0</v>
          </cell>
          <cell r="CU198">
            <v>0</v>
          </cell>
          <cell r="EB198">
            <v>0</v>
          </cell>
          <cell r="EC198">
            <v>0</v>
          </cell>
          <cell r="ED198">
            <v>5</v>
          </cell>
          <cell r="EE198">
            <v>1</v>
          </cell>
          <cell r="EF198">
            <v>0</v>
          </cell>
          <cell r="EG198">
            <v>0</v>
          </cell>
          <cell r="EH198">
            <v>7</v>
          </cell>
          <cell r="EI198">
            <v>19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1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4</v>
          </cell>
          <cell r="FE198">
            <v>0</v>
          </cell>
          <cell r="FF198">
            <v>0</v>
          </cell>
          <cell r="FG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0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</row>
        <row r="199">
          <cell r="B199" t="str">
            <v>Kab. Hulu Sungai Tengah</v>
          </cell>
          <cell r="C199" t="str">
            <v>Prov. Kalimantan Selatan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</v>
          </cell>
          <cell r="X199">
            <v>0</v>
          </cell>
          <cell r="Y199">
            <v>0</v>
          </cell>
          <cell r="Z199">
            <v>0</v>
          </cell>
          <cell r="AA199">
            <v>36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19</v>
          </cell>
          <cell r="BP199">
            <v>4</v>
          </cell>
          <cell r="BQ199">
            <v>4</v>
          </cell>
          <cell r="BR199">
            <v>31</v>
          </cell>
          <cell r="BS199">
            <v>49</v>
          </cell>
          <cell r="BT199">
            <v>3</v>
          </cell>
          <cell r="BU199">
            <v>0</v>
          </cell>
          <cell r="BV199">
            <v>66</v>
          </cell>
          <cell r="BW199">
            <v>95</v>
          </cell>
          <cell r="BX199">
            <v>1</v>
          </cell>
          <cell r="BY199">
            <v>0</v>
          </cell>
          <cell r="BZ199">
            <v>0</v>
          </cell>
          <cell r="CA199">
            <v>0</v>
          </cell>
          <cell r="CB199">
            <v>1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1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1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2</v>
          </cell>
          <cell r="CS199">
            <v>1</v>
          </cell>
          <cell r="CT199">
            <v>0</v>
          </cell>
          <cell r="CU199">
            <v>0</v>
          </cell>
          <cell r="EB199">
            <v>0</v>
          </cell>
          <cell r="EC199">
            <v>0</v>
          </cell>
          <cell r="ED199">
            <v>3</v>
          </cell>
          <cell r="EE199">
            <v>13</v>
          </cell>
          <cell r="EF199">
            <v>0</v>
          </cell>
          <cell r="EG199">
            <v>0</v>
          </cell>
          <cell r="EH199">
            <v>7</v>
          </cell>
          <cell r="EI199">
            <v>11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1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1</v>
          </cell>
          <cell r="FE199">
            <v>0</v>
          </cell>
          <cell r="FF199">
            <v>0</v>
          </cell>
          <cell r="FG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  <cell r="GY199">
            <v>0</v>
          </cell>
          <cell r="GZ199">
            <v>0</v>
          </cell>
          <cell r="HA199">
            <v>0</v>
          </cell>
          <cell r="HB199">
            <v>0</v>
          </cell>
          <cell r="HC199">
            <v>0</v>
          </cell>
          <cell r="HD199">
            <v>0</v>
          </cell>
          <cell r="HE199">
            <v>0</v>
          </cell>
          <cell r="HF199">
            <v>0</v>
          </cell>
          <cell r="HG199">
            <v>0</v>
          </cell>
          <cell r="HH199">
            <v>0</v>
          </cell>
          <cell r="HI199">
            <v>0</v>
          </cell>
          <cell r="HJ199">
            <v>0</v>
          </cell>
          <cell r="HK199">
            <v>0</v>
          </cell>
          <cell r="HL199">
            <v>0</v>
          </cell>
          <cell r="HM199">
            <v>0</v>
          </cell>
          <cell r="HN199">
            <v>0</v>
          </cell>
          <cell r="HO199">
            <v>0</v>
          </cell>
          <cell r="HP199">
            <v>0</v>
          </cell>
          <cell r="HQ199">
            <v>0</v>
          </cell>
          <cell r="HR199">
            <v>0</v>
          </cell>
          <cell r="HS199">
            <v>0</v>
          </cell>
          <cell r="HT199">
            <v>0</v>
          </cell>
          <cell r="HU199">
            <v>0</v>
          </cell>
          <cell r="HV199">
            <v>0</v>
          </cell>
          <cell r="HW199">
            <v>0</v>
          </cell>
          <cell r="HX199">
            <v>0</v>
          </cell>
          <cell r="HY199">
            <v>0</v>
          </cell>
          <cell r="HZ199">
            <v>0</v>
          </cell>
          <cell r="IA199">
            <v>0</v>
          </cell>
          <cell r="IB199">
            <v>0</v>
          </cell>
          <cell r="IC199">
            <v>0</v>
          </cell>
          <cell r="ID199">
            <v>0</v>
          </cell>
          <cell r="IE199">
            <v>0</v>
          </cell>
          <cell r="IF199">
            <v>0</v>
          </cell>
          <cell r="IG199">
            <v>0</v>
          </cell>
          <cell r="IH199">
            <v>0</v>
          </cell>
          <cell r="II199">
            <v>0</v>
          </cell>
        </row>
        <row r="200">
          <cell r="B200" t="str">
            <v>Kab. Hulu Sungai Utara</v>
          </cell>
          <cell r="C200" t="str">
            <v>Prov. Kalimantan Selatan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5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7</v>
          </cell>
          <cell r="X200">
            <v>0</v>
          </cell>
          <cell r="Y200">
            <v>0</v>
          </cell>
          <cell r="Z200">
            <v>0</v>
          </cell>
          <cell r="AA200">
            <v>46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1</v>
          </cell>
          <cell r="BP200">
            <v>1</v>
          </cell>
          <cell r="BQ200">
            <v>1</v>
          </cell>
          <cell r="BR200">
            <v>9</v>
          </cell>
          <cell r="BS200">
            <v>26</v>
          </cell>
          <cell r="BT200">
            <v>0</v>
          </cell>
          <cell r="BU200">
            <v>0</v>
          </cell>
          <cell r="BV200">
            <v>62</v>
          </cell>
          <cell r="BW200">
            <v>78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1</v>
          </cell>
          <cell r="CI200">
            <v>2</v>
          </cell>
          <cell r="CJ200">
            <v>0</v>
          </cell>
          <cell r="CK200">
            <v>0</v>
          </cell>
          <cell r="CL200">
            <v>1</v>
          </cell>
          <cell r="CM200">
            <v>1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2</v>
          </cell>
          <cell r="CS200">
            <v>0</v>
          </cell>
          <cell r="CT200">
            <v>0</v>
          </cell>
          <cell r="CU200">
            <v>0</v>
          </cell>
          <cell r="EB200">
            <v>0</v>
          </cell>
          <cell r="EC200">
            <v>0</v>
          </cell>
          <cell r="ED200">
            <v>3</v>
          </cell>
          <cell r="EE200">
            <v>14</v>
          </cell>
          <cell r="EF200">
            <v>0</v>
          </cell>
          <cell r="EG200">
            <v>0</v>
          </cell>
          <cell r="EH200">
            <v>2</v>
          </cell>
          <cell r="EI200">
            <v>9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2</v>
          </cell>
          <cell r="FE200">
            <v>0</v>
          </cell>
          <cell r="FF200">
            <v>0</v>
          </cell>
          <cell r="FG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  <cell r="HU200">
            <v>0</v>
          </cell>
          <cell r="HV200">
            <v>0</v>
          </cell>
          <cell r="HW200">
            <v>0</v>
          </cell>
          <cell r="HX200">
            <v>0</v>
          </cell>
          <cell r="HY200">
            <v>0</v>
          </cell>
          <cell r="HZ200">
            <v>0</v>
          </cell>
          <cell r="IA200">
            <v>0</v>
          </cell>
          <cell r="IB200">
            <v>0</v>
          </cell>
          <cell r="IC200">
            <v>0</v>
          </cell>
          <cell r="ID200">
            <v>0</v>
          </cell>
          <cell r="IE200">
            <v>0</v>
          </cell>
          <cell r="IF200">
            <v>0</v>
          </cell>
          <cell r="IG200">
            <v>0</v>
          </cell>
          <cell r="IH200">
            <v>0</v>
          </cell>
          <cell r="II200">
            <v>0</v>
          </cell>
        </row>
        <row r="201">
          <cell r="B201" t="str">
            <v>Kab. Kotabaru</v>
          </cell>
          <cell r="C201" t="str">
            <v>Prov. Kalimantan Selatan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4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7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2</v>
          </cell>
          <cell r="BP201">
            <v>6</v>
          </cell>
          <cell r="BQ201">
            <v>12</v>
          </cell>
          <cell r="BR201">
            <v>28</v>
          </cell>
          <cell r="BS201">
            <v>54</v>
          </cell>
          <cell r="BT201">
            <v>2</v>
          </cell>
          <cell r="BU201">
            <v>3</v>
          </cell>
          <cell r="BV201">
            <v>39</v>
          </cell>
          <cell r="BW201">
            <v>82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7</v>
          </cell>
          <cell r="CO201">
            <v>1</v>
          </cell>
          <cell r="CP201">
            <v>0</v>
          </cell>
          <cell r="CQ201">
            <v>1</v>
          </cell>
          <cell r="CR201">
            <v>10</v>
          </cell>
          <cell r="CS201">
            <v>2</v>
          </cell>
          <cell r="CT201">
            <v>2</v>
          </cell>
          <cell r="CU201">
            <v>6</v>
          </cell>
          <cell r="EB201">
            <v>1</v>
          </cell>
          <cell r="EC201">
            <v>0</v>
          </cell>
          <cell r="ED201">
            <v>3</v>
          </cell>
          <cell r="EE201">
            <v>18</v>
          </cell>
          <cell r="EF201">
            <v>0</v>
          </cell>
          <cell r="EG201">
            <v>0</v>
          </cell>
          <cell r="EH201">
            <v>6</v>
          </cell>
          <cell r="EI201">
            <v>24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1</v>
          </cell>
          <cell r="FC201">
            <v>1</v>
          </cell>
          <cell r="FD201">
            <v>2</v>
          </cell>
          <cell r="FE201">
            <v>3</v>
          </cell>
          <cell r="FF201">
            <v>2</v>
          </cell>
          <cell r="FG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</row>
        <row r="202">
          <cell r="B202" t="str">
            <v>Kab. Tabalong</v>
          </cell>
          <cell r="C202" t="str">
            <v>Prov. Kalimantan Selatan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5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2</v>
          </cell>
          <cell r="X202">
            <v>0</v>
          </cell>
          <cell r="Y202">
            <v>0</v>
          </cell>
          <cell r="Z202">
            <v>0</v>
          </cell>
          <cell r="AA202">
            <v>26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1</v>
          </cell>
          <cell r="BP202">
            <v>0</v>
          </cell>
          <cell r="BQ202">
            <v>1</v>
          </cell>
          <cell r="BR202">
            <v>10</v>
          </cell>
          <cell r="BS202">
            <v>38</v>
          </cell>
          <cell r="BT202">
            <v>2</v>
          </cell>
          <cell r="BU202">
            <v>0</v>
          </cell>
          <cell r="BV202">
            <v>48</v>
          </cell>
          <cell r="BW202">
            <v>112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2</v>
          </cell>
          <cell r="CC202">
            <v>0</v>
          </cell>
          <cell r="CD202">
            <v>1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1</v>
          </cell>
          <cell r="CS202">
            <v>1</v>
          </cell>
          <cell r="CT202">
            <v>1</v>
          </cell>
          <cell r="CU202">
            <v>1</v>
          </cell>
          <cell r="EB202">
            <v>0</v>
          </cell>
          <cell r="EC202">
            <v>0</v>
          </cell>
          <cell r="ED202">
            <v>4</v>
          </cell>
          <cell r="EE202">
            <v>16</v>
          </cell>
          <cell r="EF202">
            <v>2</v>
          </cell>
          <cell r="EG202">
            <v>0</v>
          </cell>
          <cell r="EH202">
            <v>4</v>
          </cell>
          <cell r="EI202">
            <v>26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2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1</v>
          </cell>
          <cell r="FC202">
            <v>0</v>
          </cell>
          <cell r="FD202">
            <v>0</v>
          </cell>
          <cell r="FE202">
            <v>2</v>
          </cell>
          <cell r="FF202">
            <v>0</v>
          </cell>
          <cell r="FG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  <cell r="HU202">
            <v>0</v>
          </cell>
          <cell r="HV202">
            <v>0</v>
          </cell>
          <cell r="HW202">
            <v>0</v>
          </cell>
          <cell r="HX202">
            <v>0</v>
          </cell>
          <cell r="HY202">
            <v>0</v>
          </cell>
          <cell r="HZ202">
            <v>0</v>
          </cell>
          <cell r="IA202">
            <v>0</v>
          </cell>
          <cell r="IB202">
            <v>0</v>
          </cell>
          <cell r="IC202">
            <v>0</v>
          </cell>
          <cell r="ID202">
            <v>0</v>
          </cell>
          <cell r="IE202">
            <v>0</v>
          </cell>
          <cell r="IF202">
            <v>0</v>
          </cell>
          <cell r="IG202">
            <v>0</v>
          </cell>
          <cell r="IH202">
            <v>0</v>
          </cell>
          <cell r="II202">
            <v>0</v>
          </cell>
        </row>
        <row r="203">
          <cell r="B203" t="str">
            <v>Kab. Tanah Bumbu</v>
          </cell>
          <cell r="C203" t="str">
            <v>Prov. Kalimantan Selatan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2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7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9</v>
          </cell>
          <cell r="BP203">
            <v>0</v>
          </cell>
          <cell r="BQ203">
            <v>1</v>
          </cell>
          <cell r="BR203">
            <v>15</v>
          </cell>
          <cell r="BS203">
            <v>32</v>
          </cell>
          <cell r="BT203">
            <v>2</v>
          </cell>
          <cell r="BU203">
            <v>0</v>
          </cell>
          <cell r="BV203">
            <v>49</v>
          </cell>
          <cell r="BW203">
            <v>76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1</v>
          </cell>
          <cell r="CM203">
            <v>1</v>
          </cell>
          <cell r="CN203">
            <v>1</v>
          </cell>
          <cell r="CO203">
            <v>2</v>
          </cell>
          <cell r="CP203">
            <v>1</v>
          </cell>
          <cell r="CQ203">
            <v>0</v>
          </cell>
          <cell r="CR203">
            <v>8</v>
          </cell>
          <cell r="CS203">
            <v>1</v>
          </cell>
          <cell r="CT203">
            <v>2</v>
          </cell>
          <cell r="CU203">
            <v>0</v>
          </cell>
          <cell r="EB203">
            <v>0</v>
          </cell>
          <cell r="EC203">
            <v>1</v>
          </cell>
          <cell r="ED203">
            <v>7</v>
          </cell>
          <cell r="EE203">
            <v>14</v>
          </cell>
          <cell r="EF203">
            <v>1</v>
          </cell>
          <cell r="EG203">
            <v>0</v>
          </cell>
          <cell r="EH203">
            <v>8</v>
          </cell>
          <cell r="EI203">
            <v>21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1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4</v>
          </cell>
          <cell r="FE203">
            <v>0</v>
          </cell>
          <cell r="FF203">
            <v>1</v>
          </cell>
          <cell r="FG203">
            <v>2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</row>
        <row r="204">
          <cell r="B204" t="str">
            <v>Kab. Tanah Laut</v>
          </cell>
          <cell r="C204" t="str">
            <v>Prov. Kalimantan Selatan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11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1</v>
          </cell>
          <cell r="BP204">
            <v>1</v>
          </cell>
          <cell r="BQ204">
            <v>0</v>
          </cell>
          <cell r="BR204">
            <v>16</v>
          </cell>
          <cell r="BS204">
            <v>39</v>
          </cell>
          <cell r="BT204">
            <v>3</v>
          </cell>
          <cell r="BU204">
            <v>0</v>
          </cell>
          <cell r="BV204">
            <v>40</v>
          </cell>
          <cell r="BW204">
            <v>132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2</v>
          </cell>
          <cell r="CN204">
            <v>1</v>
          </cell>
          <cell r="CO204">
            <v>0</v>
          </cell>
          <cell r="CP204">
            <v>0</v>
          </cell>
          <cell r="CQ204">
            <v>0</v>
          </cell>
          <cell r="CR204">
            <v>3</v>
          </cell>
          <cell r="CS204">
            <v>1</v>
          </cell>
          <cell r="CT204">
            <v>0</v>
          </cell>
          <cell r="CU204">
            <v>0</v>
          </cell>
          <cell r="EB204">
            <v>0</v>
          </cell>
          <cell r="EC204">
            <v>0</v>
          </cell>
          <cell r="ED204">
            <v>1</v>
          </cell>
          <cell r="EE204">
            <v>16</v>
          </cell>
          <cell r="EF204">
            <v>0</v>
          </cell>
          <cell r="EG204">
            <v>1</v>
          </cell>
          <cell r="EH204">
            <v>4</v>
          </cell>
          <cell r="EI204">
            <v>23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1</v>
          </cell>
          <cell r="EU204">
            <v>0</v>
          </cell>
          <cell r="EV204">
            <v>0</v>
          </cell>
          <cell r="EW204">
            <v>0</v>
          </cell>
          <cell r="EX204">
            <v>1</v>
          </cell>
          <cell r="EY204">
            <v>0</v>
          </cell>
          <cell r="EZ204">
            <v>1</v>
          </cell>
          <cell r="FA204">
            <v>0</v>
          </cell>
          <cell r="FB204">
            <v>0</v>
          </cell>
          <cell r="FC204">
            <v>0</v>
          </cell>
          <cell r="FD204">
            <v>3</v>
          </cell>
          <cell r="FE204">
            <v>0</v>
          </cell>
          <cell r="FF204">
            <v>0</v>
          </cell>
          <cell r="FG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0</v>
          </cell>
          <cell r="ID204">
            <v>0</v>
          </cell>
          <cell r="IE204">
            <v>0</v>
          </cell>
          <cell r="IF204">
            <v>0</v>
          </cell>
          <cell r="IG204">
            <v>0</v>
          </cell>
          <cell r="IH204">
            <v>0</v>
          </cell>
          <cell r="II204">
            <v>0</v>
          </cell>
        </row>
        <row r="205">
          <cell r="B205" t="str">
            <v>Kab. Tapin</v>
          </cell>
          <cell r="C205" t="str">
            <v>Prov. Kalimantan Selatan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2</v>
          </cell>
          <cell r="X205">
            <v>0</v>
          </cell>
          <cell r="Y205">
            <v>0</v>
          </cell>
          <cell r="Z205">
            <v>0</v>
          </cell>
          <cell r="AA205">
            <v>22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3</v>
          </cell>
          <cell r="BP205">
            <v>0</v>
          </cell>
          <cell r="BQ205">
            <v>1</v>
          </cell>
          <cell r="BR205">
            <v>7</v>
          </cell>
          <cell r="BS205">
            <v>16</v>
          </cell>
          <cell r="BT205">
            <v>9</v>
          </cell>
          <cell r="BU205">
            <v>7</v>
          </cell>
          <cell r="BV205">
            <v>49</v>
          </cell>
          <cell r="BW205">
            <v>85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1</v>
          </cell>
          <cell r="CT205">
            <v>0</v>
          </cell>
          <cell r="CU205">
            <v>0</v>
          </cell>
          <cell r="EB205">
            <v>0</v>
          </cell>
          <cell r="EC205">
            <v>0</v>
          </cell>
          <cell r="ED205">
            <v>1</v>
          </cell>
          <cell r="EE205">
            <v>10</v>
          </cell>
          <cell r="EF205">
            <v>0</v>
          </cell>
          <cell r="EG205">
            <v>0</v>
          </cell>
          <cell r="EH205">
            <v>4</v>
          </cell>
          <cell r="EI205">
            <v>7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1</v>
          </cell>
          <cell r="FB205">
            <v>0</v>
          </cell>
          <cell r="FC205">
            <v>0</v>
          </cell>
          <cell r="FD205">
            <v>3</v>
          </cell>
          <cell r="FE205">
            <v>0</v>
          </cell>
          <cell r="FF205">
            <v>0</v>
          </cell>
          <cell r="FG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0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0</v>
          </cell>
          <cell r="HL205">
            <v>0</v>
          </cell>
          <cell r="HM205">
            <v>0</v>
          </cell>
          <cell r="HN205">
            <v>0</v>
          </cell>
          <cell r="HO205">
            <v>0</v>
          </cell>
          <cell r="HP205">
            <v>0</v>
          </cell>
          <cell r="HQ205">
            <v>0</v>
          </cell>
          <cell r="HR205">
            <v>0</v>
          </cell>
          <cell r="HS205">
            <v>0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</row>
        <row r="206">
          <cell r="B206" t="str">
            <v>Kota Banjarbaru</v>
          </cell>
          <cell r="C206" t="str">
            <v>Prov. Kalimantan Selatan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4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26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9</v>
          </cell>
          <cell r="BP206">
            <v>0</v>
          </cell>
          <cell r="BQ206">
            <v>2</v>
          </cell>
          <cell r="BR206">
            <v>7</v>
          </cell>
          <cell r="BS206">
            <v>22</v>
          </cell>
          <cell r="BT206">
            <v>0</v>
          </cell>
          <cell r="BU206">
            <v>0</v>
          </cell>
          <cell r="BV206">
            <v>10</v>
          </cell>
          <cell r="BW206">
            <v>25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1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5</v>
          </cell>
          <cell r="CS206">
            <v>4</v>
          </cell>
          <cell r="CT206">
            <v>0</v>
          </cell>
          <cell r="CU206">
            <v>1</v>
          </cell>
          <cell r="EB206">
            <v>0</v>
          </cell>
          <cell r="EC206">
            <v>0</v>
          </cell>
          <cell r="ED206">
            <v>1</v>
          </cell>
          <cell r="EE206">
            <v>0</v>
          </cell>
          <cell r="EF206">
            <v>0</v>
          </cell>
          <cell r="EG206">
            <v>0</v>
          </cell>
          <cell r="EH206">
            <v>3</v>
          </cell>
          <cell r="EI206">
            <v>9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1</v>
          </cell>
          <cell r="FB206">
            <v>0</v>
          </cell>
          <cell r="FC206">
            <v>0</v>
          </cell>
          <cell r="FD206">
            <v>2</v>
          </cell>
          <cell r="FE206">
            <v>3</v>
          </cell>
          <cell r="FF206">
            <v>1</v>
          </cell>
          <cell r="FG206">
            <v>1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  <cell r="HC206">
            <v>0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0</v>
          </cell>
          <cell r="HJ206">
            <v>0</v>
          </cell>
          <cell r="HK206">
            <v>0</v>
          </cell>
          <cell r="HL206">
            <v>0</v>
          </cell>
          <cell r="HM206">
            <v>0</v>
          </cell>
          <cell r="HN206">
            <v>0</v>
          </cell>
          <cell r="HO206">
            <v>0</v>
          </cell>
          <cell r="HP206">
            <v>0</v>
          </cell>
          <cell r="HQ206">
            <v>0</v>
          </cell>
          <cell r="HR206">
            <v>0</v>
          </cell>
          <cell r="HS206">
            <v>0</v>
          </cell>
          <cell r="HT206">
            <v>0</v>
          </cell>
          <cell r="HU206">
            <v>0</v>
          </cell>
          <cell r="HV206">
            <v>0</v>
          </cell>
          <cell r="HW206">
            <v>0</v>
          </cell>
          <cell r="HX206">
            <v>0</v>
          </cell>
          <cell r="HY206">
            <v>0</v>
          </cell>
          <cell r="HZ206">
            <v>0</v>
          </cell>
          <cell r="IA206">
            <v>0</v>
          </cell>
          <cell r="IB206">
            <v>0</v>
          </cell>
          <cell r="IC206">
            <v>0</v>
          </cell>
          <cell r="ID206">
            <v>0</v>
          </cell>
          <cell r="IE206">
            <v>0</v>
          </cell>
          <cell r="IF206">
            <v>0</v>
          </cell>
          <cell r="IG206">
            <v>0</v>
          </cell>
          <cell r="IH206">
            <v>0</v>
          </cell>
          <cell r="II206">
            <v>0</v>
          </cell>
        </row>
        <row r="207">
          <cell r="B207" t="str">
            <v>Kota Banjarmasin</v>
          </cell>
          <cell r="C207" t="str">
            <v>Prov. Kalimantan Selatan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3</v>
          </cell>
          <cell r="X207">
            <v>0</v>
          </cell>
          <cell r="Y207">
            <v>0</v>
          </cell>
          <cell r="Z207">
            <v>0</v>
          </cell>
          <cell r="AA207">
            <v>30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26</v>
          </cell>
          <cell r="BP207">
            <v>1</v>
          </cell>
          <cell r="BQ207">
            <v>2</v>
          </cell>
          <cell r="BR207">
            <v>13</v>
          </cell>
          <cell r="BS207">
            <v>37</v>
          </cell>
          <cell r="BT207">
            <v>0</v>
          </cell>
          <cell r="BU207">
            <v>2</v>
          </cell>
          <cell r="BV207">
            <v>44</v>
          </cell>
          <cell r="BW207">
            <v>109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1</v>
          </cell>
          <cell r="CG207">
            <v>0</v>
          </cell>
          <cell r="CH207">
            <v>1</v>
          </cell>
          <cell r="CI207">
            <v>0</v>
          </cell>
          <cell r="CJ207">
            <v>0</v>
          </cell>
          <cell r="CK207">
            <v>1</v>
          </cell>
          <cell r="CL207">
            <v>1</v>
          </cell>
          <cell r="CM207">
            <v>1</v>
          </cell>
          <cell r="CN207">
            <v>3</v>
          </cell>
          <cell r="CO207">
            <v>0</v>
          </cell>
          <cell r="CP207">
            <v>1</v>
          </cell>
          <cell r="CQ207">
            <v>1</v>
          </cell>
          <cell r="CR207">
            <v>10</v>
          </cell>
          <cell r="CS207">
            <v>5</v>
          </cell>
          <cell r="CT207">
            <v>10</v>
          </cell>
          <cell r="CU207">
            <v>9</v>
          </cell>
          <cell r="EB207">
            <v>0</v>
          </cell>
          <cell r="EC207">
            <v>0</v>
          </cell>
          <cell r="ED207">
            <v>3</v>
          </cell>
          <cell r="EE207">
            <v>13</v>
          </cell>
          <cell r="EF207">
            <v>0</v>
          </cell>
          <cell r="EG207">
            <v>0</v>
          </cell>
          <cell r="EH207">
            <v>2</v>
          </cell>
          <cell r="EI207">
            <v>17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1</v>
          </cell>
          <cell r="ET207">
            <v>1</v>
          </cell>
          <cell r="EU207">
            <v>5</v>
          </cell>
          <cell r="EV207">
            <v>0</v>
          </cell>
          <cell r="EW207">
            <v>0</v>
          </cell>
          <cell r="EX207">
            <v>1</v>
          </cell>
          <cell r="EY207">
            <v>5</v>
          </cell>
          <cell r="EZ207">
            <v>1</v>
          </cell>
          <cell r="FA207">
            <v>1</v>
          </cell>
          <cell r="FB207">
            <v>1</v>
          </cell>
          <cell r="FC207">
            <v>0</v>
          </cell>
          <cell r="FD207">
            <v>5</v>
          </cell>
          <cell r="FE207">
            <v>5</v>
          </cell>
          <cell r="FF207">
            <v>1</v>
          </cell>
          <cell r="FG207">
            <v>2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  <cell r="GY207">
            <v>0</v>
          </cell>
          <cell r="GZ207">
            <v>0</v>
          </cell>
          <cell r="HA207">
            <v>0</v>
          </cell>
          <cell r="HB207">
            <v>0</v>
          </cell>
          <cell r="HC207">
            <v>0</v>
          </cell>
          <cell r="HD207">
            <v>0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0</v>
          </cell>
          <cell r="HK207">
            <v>0</v>
          </cell>
          <cell r="HL207">
            <v>0</v>
          </cell>
          <cell r="HM207">
            <v>0</v>
          </cell>
          <cell r="HN207">
            <v>0</v>
          </cell>
          <cell r="HO207">
            <v>0</v>
          </cell>
          <cell r="HP207">
            <v>0</v>
          </cell>
          <cell r="HQ207">
            <v>0</v>
          </cell>
          <cell r="HR207">
            <v>0</v>
          </cell>
          <cell r="HS207">
            <v>0</v>
          </cell>
          <cell r="HT207">
            <v>0</v>
          </cell>
          <cell r="HU207">
            <v>0</v>
          </cell>
          <cell r="HV207">
            <v>0</v>
          </cell>
          <cell r="HW207">
            <v>0</v>
          </cell>
          <cell r="HX207">
            <v>0</v>
          </cell>
          <cell r="HY207">
            <v>0</v>
          </cell>
          <cell r="HZ207">
            <v>0</v>
          </cell>
          <cell r="IA207">
            <v>0</v>
          </cell>
          <cell r="IB207">
            <v>0</v>
          </cell>
          <cell r="IC207">
            <v>0</v>
          </cell>
          <cell r="ID207">
            <v>0</v>
          </cell>
          <cell r="IE207">
            <v>0</v>
          </cell>
          <cell r="IF207">
            <v>0</v>
          </cell>
          <cell r="IG207">
            <v>0</v>
          </cell>
          <cell r="IH207">
            <v>0</v>
          </cell>
          <cell r="II207">
            <v>0</v>
          </cell>
        </row>
        <row r="208">
          <cell r="B208" t="str">
            <v>Kab. Barito Selatan</v>
          </cell>
          <cell r="C208" t="str">
            <v>Prov. Kalimantan Tengah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5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2</v>
          </cell>
          <cell r="BP208">
            <v>0</v>
          </cell>
          <cell r="BQ208">
            <v>1</v>
          </cell>
          <cell r="BR208">
            <v>15</v>
          </cell>
          <cell r="BS208">
            <v>7</v>
          </cell>
          <cell r="BT208">
            <v>10</v>
          </cell>
          <cell r="BU208">
            <v>2</v>
          </cell>
          <cell r="BV208">
            <v>60</v>
          </cell>
          <cell r="BW208">
            <v>71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2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2</v>
          </cell>
          <cell r="CS208">
            <v>0</v>
          </cell>
          <cell r="CT208">
            <v>0</v>
          </cell>
          <cell r="CU208">
            <v>0</v>
          </cell>
          <cell r="EB208">
            <v>3</v>
          </cell>
          <cell r="EC208">
            <v>5</v>
          </cell>
          <cell r="ED208">
            <v>4</v>
          </cell>
          <cell r="EE208">
            <v>12</v>
          </cell>
          <cell r="EF208">
            <v>0</v>
          </cell>
          <cell r="EG208">
            <v>1</v>
          </cell>
          <cell r="EH208">
            <v>6</v>
          </cell>
          <cell r="EI208">
            <v>20</v>
          </cell>
          <cell r="EJ208">
            <v>1</v>
          </cell>
          <cell r="EK208">
            <v>0</v>
          </cell>
          <cell r="EL208">
            <v>1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2</v>
          </cell>
          <cell r="EW208">
            <v>0</v>
          </cell>
          <cell r="EX208">
            <v>0</v>
          </cell>
          <cell r="EY208">
            <v>3</v>
          </cell>
          <cell r="EZ208">
            <v>1</v>
          </cell>
          <cell r="FA208">
            <v>0</v>
          </cell>
          <cell r="FB208">
            <v>1</v>
          </cell>
          <cell r="FC208">
            <v>0</v>
          </cell>
          <cell r="FD208">
            <v>1</v>
          </cell>
          <cell r="FE208">
            <v>1</v>
          </cell>
          <cell r="FF208">
            <v>0</v>
          </cell>
          <cell r="FG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  <cell r="GY208">
            <v>0</v>
          </cell>
          <cell r="GZ208">
            <v>0</v>
          </cell>
          <cell r="HA208">
            <v>0</v>
          </cell>
          <cell r="HB208">
            <v>0</v>
          </cell>
          <cell r="HC208">
            <v>0</v>
          </cell>
          <cell r="HD208">
            <v>0</v>
          </cell>
          <cell r="HE208">
            <v>0</v>
          </cell>
          <cell r="HF208">
            <v>0</v>
          </cell>
          <cell r="HG208">
            <v>0</v>
          </cell>
          <cell r="HH208">
            <v>0</v>
          </cell>
          <cell r="HI208">
            <v>0</v>
          </cell>
          <cell r="HJ208">
            <v>0</v>
          </cell>
          <cell r="HK208">
            <v>0</v>
          </cell>
          <cell r="HL208">
            <v>0</v>
          </cell>
          <cell r="HM208">
            <v>0</v>
          </cell>
          <cell r="HN208">
            <v>0</v>
          </cell>
          <cell r="HO208">
            <v>0</v>
          </cell>
          <cell r="HP208">
            <v>0</v>
          </cell>
          <cell r="HQ208">
            <v>0</v>
          </cell>
          <cell r="HR208">
            <v>0</v>
          </cell>
          <cell r="HS208">
            <v>0</v>
          </cell>
          <cell r="HT208">
            <v>0</v>
          </cell>
          <cell r="HU208">
            <v>0</v>
          </cell>
          <cell r="HV208">
            <v>0</v>
          </cell>
          <cell r="HW208">
            <v>0</v>
          </cell>
          <cell r="HX208">
            <v>0</v>
          </cell>
          <cell r="HY208">
            <v>0</v>
          </cell>
          <cell r="HZ208">
            <v>0</v>
          </cell>
          <cell r="IA208">
            <v>0</v>
          </cell>
          <cell r="IB208">
            <v>0</v>
          </cell>
          <cell r="IC208">
            <v>0</v>
          </cell>
          <cell r="ID208">
            <v>0</v>
          </cell>
          <cell r="IE208">
            <v>0</v>
          </cell>
          <cell r="IF208">
            <v>0</v>
          </cell>
          <cell r="IG208">
            <v>0</v>
          </cell>
          <cell r="IH208">
            <v>0</v>
          </cell>
          <cell r="II208">
            <v>0</v>
          </cell>
        </row>
        <row r="209">
          <cell r="B209" t="str">
            <v>Kab. Barito Timur</v>
          </cell>
          <cell r="C209" t="str">
            <v>Prov. Kalimantan Tengah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9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1</v>
          </cell>
          <cell r="BP209">
            <v>1</v>
          </cell>
          <cell r="BQ209">
            <v>2</v>
          </cell>
          <cell r="BR209">
            <v>15</v>
          </cell>
          <cell r="BS209">
            <v>18</v>
          </cell>
          <cell r="BT209">
            <v>1</v>
          </cell>
          <cell r="BU209">
            <v>1</v>
          </cell>
          <cell r="BV209">
            <v>46</v>
          </cell>
          <cell r="BW209">
            <v>60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1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1</v>
          </cell>
          <cell r="CS209">
            <v>0</v>
          </cell>
          <cell r="CT209">
            <v>0</v>
          </cell>
          <cell r="CU209">
            <v>0</v>
          </cell>
          <cell r="EB209">
            <v>0</v>
          </cell>
          <cell r="EC209">
            <v>1</v>
          </cell>
          <cell r="ED209">
            <v>0</v>
          </cell>
          <cell r="EE209">
            <v>8</v>
          </cell>
          <cell r="EF209">
            <v>0</v>
          </cell>
          <cell r="EG209">
            <v>0</v>
          </cell>
          <cell r="EH209">
            <v>3</v>
          </cell>
          <cell r="EI209">
            <v>13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P209">
            <v>0</v>
          </cell>
          <cell r="HQ209">
            <v>0</v>
          </cell>
          <cell r="HR209">
            <v>0</v>
          </cell>
          <cell r="HS209">
            <v>0</v>
          </cell>
          <cell r="HT209">
            <v>0</v>
          </cell>
          <cell r="HU209">
            <v>0</v>
          </cell>
          <cell r="HV209">
            <v>0</v>
          </cell>
          <cell r="HW209">
            <v>0</v>
          </cell>
          <cell r="HX209">
            <v>0</v>
          </cell>
          <cell r="HY209">
            <v>0</v>
          </cell>
          <cell r="HZ209">
            <v>0</v>
          </cell>
          <cell r="IA209">
            <v>0</v>
          </cell>
          <cell r="IB209">
            <v>0</v>
          </cell>
          <cell r="IC209">
            <v>0</v>
          </cell>
          <cell r="ID209">
            <v>0</v>
          </cell>
          <cell r="IE209">
            <v>0</v>
          </cell>
          <cell r="IF209">
            <v>0</v>
          </cell>
          <cell r="IG209">
            <v>0</v>
          </cell>
          <cell r="IH209">
            <v>0</v>
          </cell>
          <cell r="II209">
            <v>0</v>
          </cell>
        </row>
        <row r="210">
          <cell r="B210" t="str">
            <v>Kab. Barito Utara</v>
          </cell>
          <cell r="C210" t="str">
            <v>Prov. Kalimantan Tengah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5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BP210">
            <v>1</v>
          </cell>
          <cell r="BQ210">
            <v>2</v>
          </cell>
          <cell r="BR210">
            <v>18</v>
          </cell>
          <cell r="BS210">
            <v>23</v>
          </cell>
          <cell r="BT210">
            <v>1</v>
          </cell>
          <cell r="BU210">
            <v>2</v>
          </cell>
          <cell r="BV210">
            <v>63</v>
          </cell>
          <cell r="BW210">
            <v>57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5</v>
          </cell>
          <cell r="CS210">
            <v>1</v>
          </cell>
          <cell r="CT210">
            <v>1</v>
          </cell>
          <cell r="CU210">
            <v>0</v>
          </cell>
          <cell r="EB210">
            <v>1</v>
          </cell>
          <cell r="EC210">
            <v>0</v>
          </cell>
          <cell r="ED210">
            <v>4</v>
          </cell>
          <cell r="EE210">
            <v>5</v>
          </cell>
          <cell r="EF210">
            <v>2</v>
          </cell>
          <cell r="EG210">
            <v>0</v>
          </cell>
          <cell r="EH210">
            <v>6</v>
          </cell>
          <cell r="EI210">
            <v>16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1</v>
          </cell>
          <cell r="EZ210">
            <v>1</v>
          </cell>
          <cell r="FA210">
            <v>1</v>
          </cell>
          <cell r="FB210">
            <v>0</v>
          </cell>
          <cell r="FC210">
            <v>0</v>
          </cell>
          <cell r="FD210">
            <v>1</v>
          </cell>
          <cell r="FE210">
            <v>0</v>
          </cell>
          <cell r="FF210">
            <v>0</v>
          </cell>
          <cell r="FG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</row>
        <row r="211">
          <cell r="B211" t="str">
            <v>Kab. Gunung Mas</v>
          </cell>
          <cell r="C211" t="str">
            <v>Prov. Kalimantan Tengah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3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11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BP211">
            <v>4</v>
          </cell>
          <cell r="BQ211">
            <v>2</v>
          </cell>
          <cell r="BR211">
            <v>24</v>
          </cell>
          <cell r="BS211">
            <v>14</v>
          </cell>
          <cell r="BT211">
            <v>6</v>
          </cell>
          <cell r="BU211">
            <v>5</v>
          </cell>
          <cell r="BV211">
            <v>59</v>
          </cell>
          <cell r="BW211">
            <v>58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1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2</v>
          </cell>
          <cell r="CS211">
            <v>1</v>
          </cell>
          <cell r="CT211">
            <v>0</v>
          </cell>
          <cell r="CU211">
            <v>0</v>
          </cell>
          <cell r="EB211">
            <v>1</v>
          </cell>
          <cell r="EC211">
            <v>2</v>
          </cell>
          <cell r="ED211">
            <v>5</v>
          </cell>
          <cell r="EE211">
            <v>13</v>
          </cell>
          <cell r="EF211">
            <v>2</v>
          </cell>
          <cell r="EG211">
            <v>0</v>
          </cell>
          <cell r="EH211">
            <v>11</v>
          </cell>
          <cell r="EI211">
            <v>19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1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1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1</v>
          </cell>
          <cell r="FA211">
            <v>0</v>
          </cell>
          <cell r="FB211">
            <v>0</v>
          </cell>
          <cell r="FC211">
            <v>0</v>
          </cell>
          <cell r="FD211">
            <v>1</v>
          </cell>
          <cell r="FE211">
            <v>1</v>
          </cell>
          <cell r="FF211">
            <v>0</v>
          </cell>
          <cell r="FG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</row>
        <row r="212">
          <cell r="B212" t="str">
            <v>Kab. Kapuas</v>
          </cell>
          <cell r="C212" t="str">
            <v>Prov. Kalimantan Tengah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7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7</v>
          </cell>
          <cell r="BP212">
            <v>8</v>
          </cell>
          <cell r="BQ212">
            <v>7</v>
          </cell>
          <cell r="BR212">
            <v>24</v>
          </cell>
          <cell r="BS212">
            <v>66</v>
          </cell>
          <cell r="BT212">
            <v>13</v>
          </cell>
          <cell r="BU212">
            <v>5</v>
          </cell>
          <cell r="BV212">
            <v>65</v>
          </cell>
          <cell r="BW212">
            <v>186</v>
          </cell>
          <cell r="BX212">
            <v>1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1</v>
          </cell>
          <cell r="CG212">
            <v>0</v>
          </cell>
          <cell r="CH212">
            <v>0</v>
          </cell>
          <cell r="CI212">
            <v>0</v>
          </cell>
          <cell r="CJ212">
            <v>1</v>
          </cell>
          <cell r="CK212">
            <v>0</v>
          </cell>
          <cell r="CL212">
            <v>2</v>
          </cell>
          <cell r="CM212">
            <v>3</v>
          </cell>
          <cell r="CN212">
            <v>2</v>
          </cell>
          <cell r="CO212">
            <v>1</v>
          </cell>
          <cell r="CP212">
            <v>0</v>
          </cell>
          <cell r="CQ212">
            <v>1</v>
          </cell>
          <cell r="CR212">
            <v>10</v>
          </cell>
          <cell r="CS212">
            <v>2</v>
          </cell>
          <cell r="CT212">
            <v>1</v>
          </cell>
          <cell r="CU212">
            <v>0</v>
          </cell>
          <cell r="EB212">
            <v>2</v>
          </cell>
          <cell r="EC212">
            <v>4</v>
          </cell>
          <cell r="ED212">
            <v>4</v>
          </cell>
          <cell r="EE212">
            <v>34</v>
          </cell>
          <cell r="EF212">
            <v>6</v>
          </cell>
          <cell r="EG212">
            <v>5</v>
          </cell>
          <cell r="EH212">
            <v>8</v>
          </cell>
          <cell r="EI212">
            <v>43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1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1</v>
          </cell>
          <cell r="EW212">
            <v>0</v>
          </cell>
          <cell r="EX212">
            <v>0</v>
          </cell>
          <cell r="EY212">
            <v>2</v>
          </cell>
          <cell r="EZ212">
            <v>1</v>
          </cell>
          <cell r="FA212">
            <v>0</v>
          </cell>
          <cell r="FB212">
            <v>0</v>
          </cell>
          <cell r="FC212">
            <v>0</v>
          </cell>
          <cell r="FD212">
            <v>6</v>
          </cell>
          <cell r="FE212">
            <v>1</v>
          </cell>
          <cell r="FF212">
            <v>1</v>
          </cell>
          <cell r="FG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</row>
        <row r="213">
          <cell r="B213" t="str">
            <v>Kab. Katingan</v>
          </cell>
          <cell r="C213" t="str">
            <v>Prov. Kalimantan Tengah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9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BP213">
            <v>7</v>
          </cell>
          <cell r="BQ213">
            <v>1</v>
          </cell>
          <cell r="BR213">
            <v>3</v>
          </cell>
          <cell r="BS213">
            <v>2</v>
          </cell>
          <cell r="BT213">
            <v>31</v>
          </cell>
          <cell r="BU213">
            <v>14</v>
          </cell>
          <cell r="BV213">
            <v>100</v>
          </cell>
          <cell r="BW213">
            <v>44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1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2</v>
          </cell>
          <cell r="CM213">
            <v>1</v>
          </cell>
          <cell r="CN213">
            <v>1</v>
          </cell>
          <cell r="CO213">
            <v>0</v>
          </cell>
          <cell r="CP213">
            <v>0</v>
          </cell>
          <cell r="CQ213">
            <v>0</v>
          </cell>
          <cell r="CR213">
            <v>2</v>
          </cell>
          <cell r="CS213">
            <v>0</v>
          </cell>
          <cell r="CT213">
            <v>0</v>
          </cell>
          <cell r="CU213">
            <v>0</v>
          </cell>
          <cell r="EB213">
            <v>4</v>
          </cell>
          <cell r="EC213">
            <v>1</v>
          </cell>
          <cell r="ED213">
            <v>5</v>
          </cell>
          <cell r="EE213">
            <v>4</v>
          </cell>
          <cell r="EF213">
            <v>13</v>
          </cell>
          <cell r="EG213">
            <v>5</v>
          </cell>
          <cell r="EH213">
            <v>23</v>
          </cell>
          <cell r="EI213">
            <v>15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1</v>
          </cell>
          <cell r="EO213">
            <v>0</v>
          </cell>
          <cell r="EP213">
            <v>0</v>
          </cell>
          <cell r="EQ213">
            <v>0</v>
          </cell>
          <cell r="ER213">
            <v>1</v>
          </cell>
          <cell r="ES213">
            <v>0</v>
          </cell>
          <cell r="ET213">
            <v>1</v>
          </cell>
          <cell r="EU213">
            <v>0</v>
          </cell>
          <cell r="EV213">
            <v>0</v>
          </cell>
          <cell r="EW213">
            <v>0</v>
          </cell>
          <cell r="EX213">
            <v>2</v>
          </cell>
          <cell r="EY213">
            <v>3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2</v>
          </cell>
          <cell r="FE213">
            <v>0</v>
          </cell>
          <cell r="FF213">
            <v>0</v>
          </cell>
          <cell r="FG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</row>
        <row r="214">
          <cell r="B214" t="str">
            <v>Kab. Kotawaringin Barat</v>
          </cell>
          <cell r="C214" t="str">
            <v>Prov. Kalimantan Tengah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2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BP214">
            <v>0</v>
          </cell>
          <cell r="BQ214">
            <v>2</v>
          </cell>
          <cell r="BR214">
            <v>8</v>
          </cell>
          <cell r="BS214">
            <v>16</v>
          </cell>
          <cell r="BT214">
            <v>3</v>
          </cell>
          <cell r="BU214">
            <v>4</v>
          </cell>
          <cell r="BV214">
            <v>49</v>
          </cell>
          <cell r="BW214">
            <v>83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1</v>
          </cell>
          <cell r="CO214">
            <v>3</v>
          </cell>
          <cell r="CP214">
            <v>0</v>
          </cell>
          <cell r="CQ214">
            <v>0</v>
          </cell>
          <cell r="CR214">
            <v>14</v>
          </cell>
          <cell r="CS214">
            <v>5</v>
          </cell>
          <cell r="CT214">
            <v>0</v>
          </cell>
          <cell r="CU214">
            <v>1</v>
          </cell>
          <cell r="EB214">
            <v>0</v>
          </cell>
          <cell r="EC214">
            <v>0</v>
          </cell>
          <cell r="ED214">
            <v>2</v>
          </cell>
          <cell r="EE214">
            <v>9</v>
          </cell>
          <cell r="EF214">
            <v>1</v>
          </cell>
          <cell r="EG214">
            <v>2</v>
          </cell>
          <cell r="EH214">
            <v>12</v>
          </cell>
          <cell r="EI214">
            <v>18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1</v>
          </cell>
          <cell r="ES214">
            <v>0</v>
          </cell>
          <cell r="ET214">
            <v>1</v>
          </cell>
          <cell r="EU214">
            <v>0</v>
          </cell>
          <cell r="EV214">
            <v>0</v>
          </cell>
          <cell r="EW214">
            <v>0</v>
          </cell>
          <cell r="EX214">
            <v>2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8</v>
          </cell>
          <cell r="FE214">
            <v>3</v>
          </cell>
          <cell r="FF214">
            <v>0</v>
          </cell>
          <cell r="FG214">
            <v>2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0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</row>
        <row r="215">
          <cell r="B215" t="str">
            <v>Kab. Kotawaringin Timur</v>
          </cell>
          <cell r="C215" t="str">
            <v>Prov. Kalimantan Tengah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2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4</v>
          </cell>
          <cell r="BP215">
            <v>9</v>
          </cell>
          <cell r="BQ215">
            <v>7</v>
          </cell>
          <cell r="BR215">
            <v>23</v>
          </cell>
          <cell r="BS215">
            <v>32</v>
          </cell>
          <cell r="BT215">
            <v>27</v>
          </cell>
          <cell r="BU215">
            <v>14</v>
          </cell>
          <cell r="BV215">
            <v>98</v>
          </cell>
          <cell r="BW215">
            <v>97</v>
          </cell>
          <cell r="BX215">
            <v>1</v>
          </cell>
          <cell r="BY215">
            <v>0</v>
          </cell>
          <cell r="BZ215">
            <v>0</v>
          </cell>
          <cell r="CA215">
            <v>0</v>
          </cell>
          <cell r="CB215">
            <v>2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1</v>
          </cell>
          <cell r="CH215">
            <v>0</v>
          </cell>
          <cell r="CI215">
            <v>1</v>
          </cell>
          <cell r="CJ215">
            <v>3</v>
          </cell>
          <cell r="CK215">
            <v>1</v>
          </cell>
          <cell r="CL215">
            <v>1</v>
          </cell>
          <cell r="CM215">
            <v>3</v>
          </cell>
          <cell r="CN215">
            <v>3</v>
          </cell>
          <cell r="CO215">
            <v>4</v>
          </cell>
          <cell r="CP215">
            <v>1</v>
          </cell>
          <cell r="CQ215">
            <v>0</v>
          </cell>
          <cell r="CR215">
            <v>24</v>
          </cell>
          <cell r="CS215">
            <v>11</v>
          </cell>
          <cell r="CT215">
            <v>3</v>
          </cell>
          <cell r="CU215">
            <v>3</v>
          </cell>
          <cell r="EB215">
            <v>2</v>
          </cell>
          <cell r="EC215">
            <v>3</v>
          </cell>
          <cell r="ED215">
            <v>2</v>
          </cell>
          <cell r="EE215">
            <v>13</v>
          </cell>
          <cell r="EF215">
            <v>12</v>
          </cell>
          <cell r="EG215">
            <v>6</v>
          </cell>
          <cell r="EH215">
            <v>19</v>
          </cell>
          <cell r="EI215">
            <v>19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1</v>
          </cell>
          <cell r="ES215">
            <v>0</v>
          </cell>
          <cell r="ET215">
            <v>0</v>
          </cell>
          <cell r="EU215">
            <v>2</v>
          </cell>
          <cell r="EV215">
            <v>0</v>
          </cell>
          <cell r="EW215">
            <v>0</v>
          </cell>
          <cell r="EX215">
            <v>0</v>
          </cell>
          <cell r="EY215">
            <v>3</v>
          </cell>
          <cell r="EZ215">
            <v>2</v>
          </cell>
          <cell r="FA215">
            <v>2</v>
          </cell>
          <cell r="FB215">
            <v>1</v>
          </cell>
          <cell r="FC215">
            <v>0</v>
          </cell>
          <cell r="FD215">
            <v>11</v>
          </cell>
          <cell r="FE215">
            <v>4</v>
          </cell>
          <cell r="FF215">
            <v>3</v>
          </cell>
          <cell r="FG215">
            <v>1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  <cell r="GY215">
            <v>0</v>
          </cell>
          <cell r="GZ215">
            <v>0</v>
          </cell>
          <cell r="HA215">
            <v>0</v>
          </cell>
          <cell r="HB215">
            <v>0</v>
          </cell>
          <cell r="HC215">
            <v>0</v>
          </cell>
          <cell r="HD215">
            <v>0</v>
          </cell>
          <cell r="HE215">
            <v>0</v>
          </cell>
          <cell r="HF215">
            <v>0</v>
          </cell>
          <cell r="HG215">
            <v>0</v>
          </cell>
          <cell r="HH215">
            <v>0</v>
          </cell>
          <cell r="HI215">
            <v>0</v>
          </cell>
          <cell r="HJ215">
            <v>0</v>
          </cell>
          <cell r="HK215">
            <v>0</v>
          </cell>
          <cell r="HL215">
            <v>0</v>
          </cell>
          <cell r="HM215">
            <v>0</v>
          </cell>
          <cell r="HN215">
            <v>0</v>
          </cell>
          <cell r="HO215">
            <v>0</v>
          </cell>
          <cell r="HP215">
            <v>0</v>
          </cell>
          <cell r="HQ215">
            <v>0</v>
          </cell>
          <cell r="HR215">
            <v>0</v>
          </cell>
          <cell r="HS215">
            <v>0</v>
          </cell>
          <cell r="HT215">
            <v>0</v>
          </cell>
          <cell r="HU215">
            <v>0</v>
          </cell>
          <cell r="HV215">
            <v>0</v>
          </cell>
          <cell r="HW215">
            <v>0</v>
          </cell>
          <cell r="HX215">
            <v>0</v>
          </cell>
          <cell r="HY215">
            <v>0</v>
          </cell>
          <cell r="HZ215">
            <v>0</v>
          </cell>
          <cell r="IA215">
            <v>0</v>
          </cell>
          <cell r="IB215">
            <v>0</v>
          </cell>
          <cell r="IC215">
            <v>0</v>
          </cell>
          <cell r="ID215">
            <v>0</v>
          </cell>
          <cell r="IE215">
            <v>0</v>
          </cell>
          <cell r="IF215">
            <v>0</v>
          </cell>
          <cell r="IG215">
            <v>0</v>
          </cell>
          <cell r="IH215">
            <v>0</v>
          </cell>
          <cell r="II215">
            <v>0</v>
          </cell>
        </row>
        <row r="216">
          <cell r="B216" t="str">
            <v>Kab. Lamandau</v>
          </cell>
          <cell r="C216" t="str">
            <v>Prov. Kalimantan Tengah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3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1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BP216">
            <v>10</v>
          </cell>
          <cell r="BQ216">
            <v>8</v>
          </cell>
          <cell r="BR216">
            <v>10</v>
          </cell>
          <cell r="BS216">
            <v>6</v>
          </cell>
          <cell r="BT216">
            <v>9</v>
          </cell>
          <cell r="BU216">
            <v>5</v>
          </cell>
          <cell r="BV216">
            <v>28</v>
          </cell>
          <cell r="BW216">
            <v>28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2</v>
          </cell>
          <cell r="CP216">
            <v>0</v>
          </cell>
          <cell r="CQ216">
            <v>0</v>
          </cell>
          <cell r="CR216">
            <v>1</v>
          </cell>
          <cell r="CS216">
            <v>2</v>
          </cell>
          <cell r="CT216">
            <v>0</v>
          </cell>
          <cell r="CU216">
            <v>0</v>
          </cell>
          <cell r="EB216">
            <v>6</v>
          </cell>
          <cell r="EC216">
            <v>1</v>
          </cell>
          <cell r="ED216">
            <v>0</v>
          </cell>
          <cell r="EE216">
            <v>6</v>
          </cell>
          <cell r="EF216">
            <v>3</v>
          </cell>
          <cell r="EG216">
            <v>2</v>
          </cell>
          <cell r="EH216">
            <v>14</v>
          </cell>
          <cell r="EI216">
            <v>9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0</v>
          </cell>
          <cell r="GY216">
            <v>0</v>
          </cell>
          <cell r="GZ216">
            <v>0</v>
          </cell>
          <cell r="HA216">
            <v>0</v>
          </cell>
          <cell r="HB216">
            <v>0</v>
          </cell>
          <cell r="HC216">
            <v>0</v>
          </cell>
          <cell r="HD216">
            <v>0</v>
          </cell>
          <cell r="HE216">
            <v>0</v>
          </cell>
          <cell r="HF216">
            <v>0</v>
          </cell>
          <cell r="HG216">
            <v>0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0</v>
          </cell>
          <cell r="HN216">
            <v>0</v>
          </cell>
          <cell r="HO216">
            <v>0</v>
          </cell>
          <cell r="HP216">
            <v>0</v>
          </cell>
          <cell r="HQ216">
            <v>0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0</v>
          </cell>
          <cell r="IE216">
            <v>0</v>
          </cell>
          <cell r="IF216">
            <v>0</v>
          </cell>
          <cell r="IG216">
            <v>0</v>
          </cell>
          <cell r="IH216">
            <v>0</v>
          </cell>
          <cell r="II216">
            <v>0</v>
          </cell>
        </row>
        <row r="217">
          <cell r="B217" t="str">
            <v>Kab. Murung Raya</v>
          </cell>
          <cell r="C217" t="str">
            <v>Prov. Kalimantan Tengah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4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BP217">
            <v>8</v>
          </cell>
          <cell r="BQ217">
            <v>3</v>
          </cell>
          <cell r="BR217">
            <v>7</v>
          </cell>
          <cell r="BS217">
            <v>21</v>
          </cell>
          <cell r="BT217">
            <v>8</v>
          </cell>
          <cell r="BU217">
            <v>2</v>
          </cell>
          <cell r="BV217">
            <v>52</v>
          </cell>
          <cell r="BW217">
            <v>68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1</v>
          </cell>
          <cell r="CI217">
            <v>0</v>
          </cell>
          <cell r="CJ217">
            <v>0</v>
          </cell>
          <cell r="CK217">
            <v>0</v>
          </cell>
          <cell r="CL217">
            <v>1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2</v>
          </cell>
          <cell r="CS217">
            <v>0</v>
          </cell>
          <cell r="CT217">
            <v>0</v>
          </cell>
          <cell r="CU217">
            <v>0</v>
          </cell>
          <cell r="EB217">
            <v>1</v>
          </cell>
          <cell r="EC217">
            <v>3</v>
          </cell>
          <cell r="ED217">
            <v>9</v>
          </cell>
          <cell r="EE217">
            <v>10</v>
          </cell>
          <cell r="EF217">
            <v>8</v>
          </cell>
          <cell r="EG217">
            <v>8</v>
          </cell>
          <cell r="EH217">
            <v>12</v>
          </cell>
          <cell r="EI217">
            <v>10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1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2</v>
          </cell>
          <cell r="FE217">
            <v>1</v>
          </cell>
          <cell r="FF217">
            <v>0</v>
          </cell>
          <cell r="FG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  <cell r="GY217">
            <v>0</v>
          </cell>
          <cell r="GZ217">
            <v>0</v>
          </cell>
          <cell r="HA217">
            <v>0</v>
          </cell>
          <cell r="HB217">
            <v>0</v>
          </cell>
          <cell r="HC217">
            <v>0</v>
          </cell>
          <cell r="HD217">
            <v>0</v>
          </cell>
          <cell r="HE217">
            <v>0</v>
          </cell>
          <cell r="HF217">
            <v>0</v>
          </cell>
          <cell r="HG217">
            <v>0</v>
          </cell>
          <cell r="HH217">
            <v>0</v>
          </cell>
          <cell r="HI217">
            <v>0</v>
          </cell>
          <cell r="HJ217">
            <v>0</v>
          </cell>
          <cell r="HK217">
            <v>0</v>
          </cell>
          <cell r="HL217">
            <v>0</v>
          </cell>
          <cell r="HM217">
            <v>0</v>
          </cell>
          <cell r="HN217">
            <v>0</v>
          </cell>
          <cell r="HO217">
            <v>0</v>
          </cell>
          <cell r="HP217">
            <v>0</v>
          </cell>
          <cell r="HQ217">
            <v>0</v>
          </cell>
          <cell r="HR217">
            <v>0</v>
          </cell>
          <cell r="HS217">
            <v>0</v>
          </cell>
          <cell r="HT217">
            <v>0</v>
          </cell>
          <cell r="HU217">
            <v>0</v>
          </cell>
          <cell r="HV217">
            <v>0</v>
          </cell>
          <cell r="HW217">
            <v>0</v>
          </cell>
          <cell r="HX217">
            <v>0</v>
          </cell>
          <cell r="HY217">
            <v>0</v>
          </cell>
          <cell r="HZ217">
            <v>0</v>
          </cell>
          <cell r="IA217">
            <v>0</v>
          </cell>
          <cell r="IB217">
            <v>0</v>
          </cell>
          <cell r="IC217">
            <v>0</v>
          </cell>
          <cell r="ID217">
            <v>0</v>
          </cell>
          <cell r="IE217">
            <v>0</v>
          </cell>
          <cell r="IF217">
            <v>0</v>
          </cell>
          <cell r="IG217">
            <v>0</v>
          </cell>
          <cell r="IH217">
            <v>0</v>
          </cell>
          <cell r="II217">
            <v>0</v>
          </cell>
        </row>
        <row r="218">
          <cell r="B218" t="str">
            <v>Kab. Pulang Pisau</v>
          </cell>
          <cell r="C218" t="str">
            <v>Prov. Kalimantan Tengah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6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2</v>
          </cell>
          <cell r="BP218">
            <v>2</v>
          </cell>
          <cell r="BQ218">
            <v>0</v>
          </cell>
          <cell r="BR218">
            <v>21</v>
          </cell>
          <cell r="BS218">
            <v>23</v>
          </cell>
          <cell r="BT218">
            <v>5</v>
          </cell>
          <cell r="BU218">
            <v>1</v>
          </cell>
          <cell r="BV218">
            <v>52</v>
          </cell>
          <cell r="BW218">
            <v>72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1</v>
          </cell>
          <cell r="CP218">
            <v>0</v>
          </cell>
          <cell r="CQ218">
            <v>0</v>
          </cell>
          <cell r="CR218">
            <v>0</v>
          </cell>
          <cell r="CS218">
            <v>2</v>
          </cell>
          <cell r="CT218">
            <v>1</v>
          </cell>
          <cell r="CU218">
            <v>0</v>
          </cell>
          <cell r="EB218">
            <v>2</v>
          </cell>
          <cell r="EC218">
            <v>0</v>
          </cell>
          <cell r="ED218">
            <v>6</v>
          </cell>
          <cell r="EE218">
            <v>6</v>
          </cell>
          <cell r="EF218">
            <v>0</v>
          </cell>
          <cell r="EG218">
            <v>1</v>
          </cell>
          <cell r="EH218">
            <v>9</v>
          </cell>
          <cell r="EI218">
            <v>13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1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2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1</v>
          </cell>
          <cell r="FE218">
            <v>1</v>
          </cell>
          <cell r="FF218">
            <v>0</v>
          </cell>
          <cell r="FG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  <cell r="GY218">
            <v>0</v>
          </cell>
          <cell r="GZ218">
            <v>0</v>
          </cell>
          <cell r="HA218">
            <v>0</v>
          </cell>
          <cell r="HB218">
            <v>0</v>
          </cell>
          <cell r="HC218">
            <v>0</v>
          </cell>
          <cell r="HD218">
            <v>0</v>
          </cell>
          <cell r="HE218">
            <v>0</v>
          </cell>
          <cell r="HF218">
            <v>0</v>
          </cell>
          <cell r="HG218">
            <v>0</v>
          </cell>
          <cell r="HH218">
            <v>0</v>
          </cell>
          <cell r="HI218">
            <v>0</v>
          </cell>
          <cell r="HJ218">
            <v>0</v>
          </cell>
          <cell r="HK218">
            <v>0</v>
          </cell>
          <cell r="HL218">
            <v>0</v>
          </cell>
          <cell r="HM218">
            <v>0</v>
          </cell>
          <cell r="HN218">
            <v>0</v>
          </cell>
          <cell r="HO218">
            <v>0</v>
          </cell>
          <cell r="HP218">
            <v>0</v>
          </cell>
          <cell r="HQ218">
            <v>0</v>
          </cell>
          <cell r="HR218">
            <v>0</v>
          </cell>
          <cell r="HS218">
            <v>0</v>
          </cell>
          <cell r="HT218">
            <v>0</v>
          </cell>
          <cell r="HU218">
            <v>0</v>
          </cell>
          <cell r="HV218">
            <v>0</v>
          </cell>
          <cell r="HW218">
            <v>0</v>
          </cell>
          <cell r="HX218">
            <v>0</v>
          </cell>
          <cell r="HY218">
            <v>0</v>
          </cell>
          <cell r="HZ218">
            <v>0</v>
          </cell>
          <cell r="IA218">
            <v>0</v>
          </cell>
          <cell r="IB218">
            <v>0</v>
          </cell>
          <cell r="IC218">
            <v>0</v>
          </cell>
          <cell r="ID218">
            <v>0</v>
          </cell>
          <cell r="IE218">
            <v>0</v>
          </cell>
          <cell r="IF218">
            <v>0</v>
          </cell>
          <cell r="IG218">
            <v>0</v>
          </cell>
          <cell r="IH218">
            <v>0</v>
          </cell>
          <cell r="II218">
            <v>0</v>
          </cell>
        </row>
        <row r="219">
          <cell r="B219" t="str">
            <v>Kab. Seruyan</v>
          </cell>
          <cell r="C219" t="str">
            <v>Prov. Kalimantan Tengah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BP219">
            <v>4</v>
          </cell>
          <cell r="BQ219">
            <v>4</v>
          </cell>
          <cell r="BR219">
            <v>7</v>
          </cell>
          <cell r="BS219">
            <v>17</v>
          </cell>
          <cell r="BT219">
            <v>8</v>
          </cell>
          <cell r="BU219">
            <v>10</v>
          </cell>
          <cell r="BV219">
            <v>24</v>
          </cell>
          <cell r="BW219">
            <v>56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</v>
          </cell>
          <cell r="CN219">
            <v>5</v>
          </cell>
          <cell r="CO219">
            <v>2</v>
          </cell>
          <cell r="CP219">
            <v>0</v>
          </cell>
          <cell r="CQ219">
            <v>1</v>
          </cell>
          <cell r="CR219">
            <v>13</v>
          </cell>
          <cell r="CS219">
            <v>7</v>
          </cell>
          <cell r="CT219">
            <v>2</v>
          </cell>
          <cell r="CU219">
            <v>5</v>
          </cell>
          <cell r="EB219">
            <v>2</v>
          </cell>
          <cell r="EC219">
            <v>4</v>
          </cell>
          <cell r="ED219">
            <v>2</v>
          </cell>
          <cell r="EE219">
            <v>8</v>
          </cell>
          <cell r="EF219">
            <v>3</v>
          </cell>
          <cell r="EG219">
            <v>2</v>
          </cell>
          <cell r="EH219">
            <v>5</v>
          </cell>
          <cell r="EI219">
            <v>21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5</v>
          </cell>
          <cell r="FE219">
            <v>4</v>
          </cell>
          <cell r="FF219">
            <v>6</v>
          </cell>
          <cell r="FG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</row>
        <row r="220">
          <cell r="B220" t="str">
            <v>Kab. Sukamara</v>
          </cell>
          <cell r="C220" t="str">
            <v>Prov. Kalimantan Tengah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2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1</v>
          </cell>
          <cell r="BP220">
            <v>0</v>
          </cell>
          <cell r="BQ220">
            <v>0</v>
          </cell>
          <cell r="BR220">
            <v>0</v>
          </cell>
          <cell r="BS220">
            <v>6</v>
          </cell>
          <cell r="BT220">
            <v>1</v>
          </cell>
          <cell r="BU220">
            <v>0</v>
          </cell>
          <cell r="BV220">
            <v>11</v>
          </cell>
          <cell r="BW220">
            <v>30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2</v>
          </cell>
          <cell r="CS220">
            <v>0</v>
          </cell>
          <cell r="CT220">
            <v>0</v>
          </cell>
          <cell r="CU220">
            <v>0</v>
          </cell>
          <cell r="EB220">
            <v>0</v>
          </cell>
          <cell r="EC220">
            <v>1</v>
          </cell>
          <cell r="ED220">
            <v>0</v>
          </cell>
          <cell r="EE220">
            <v>1</v>
          </cell>
          <cell r="EF220">
            <v>1</v>
          </cell>
          <cell r="EG220">
            <v>0</v>
          </cell>
          <cell r="EH220">
            <v>4</v>
          </cell>
          <cell r="EI220">
            <v>6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1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0</v>
          </cell>
          <cell r="HN220">
            <v>0</v>
          </cell>
          <cell r="HO220">
            <v>0</v>
          </cell>
          <cell r="HP220">
            <v>0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</row>
        <row r="221">
          <cell r="B221" t="str">
            <v>Kota Palangka Raya</v>
          </cell>
          <cell r="C221" t="str">
            <v>Prov. Kalimantan Tengah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2</v>
          </cell>
          <cell r="X221">
            <v>0</v>
          </cell>
          <cell r="Y221">
            <v>0</v>
          </cell>
          <cell r="Z221">
            <v>0</v>
          </cell>
          <cell r="AA221">
            <v>19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7</v>
          </cell>
          <cell r="BP221">
            <v>0</v>
          </cell>
          <cell r="BQ221">
            <v>1</v>
          </cell>
          <cell r="BR221">
            <v>7</v>
          </cell>
          <cell r="BS221">
            <v>24</v>
          </cell>
          <cell r="BT221">
            <v>0</v>
          </cell>
          <cell r="BU221">
            <v>1</v>
          </cell>
          <cell r="BV221">
            <v>19</v>
          </cell>
          <cell r="BW221">
            <v>46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1</v>
          </cell>
          <cell r="CI221">
            <v>0</v>
          </cell>
          <cell r="CJ221">
            <v>0</v>
          </cell>
          <cell r="CK221">
            <v>1</v>
          </cell>
          <cell r="CL221">
            <v>1</v>
          </cell>
          <cell r="CM221">
            <v>1</v>
          </cell>
          <cell r="CN221">
            <v>2</v>
          </cell>
          <cell r="CO221">
            <v>1</v>
          </cell>
          <cell r="CP221">
            <v>0</v>
          </cell>
          <cell r="CQ221">
            <v>0</v>
          </cell>
          <cell r="CR221">
            <v>6</v>
          </cell>
          <cell r="CS221">
            <v>4</v>
          </cell>
          <cell r="CT221">
            <v>0</v>
          </cell>
          <cell r="CU221">
            <v>2</v>
          </cell>
          <cell r="EB221">
            <v>2</v>
          </cell>
          <cell r="EC221">
            <v>0</v>
          </cell>
          <cell r="ED221">
            <v>0</v>
          </cell>
          <cell r="EE221">
            <v>6</v>
          </cell>
          <cell r="EF221">
            <v>0</v>
          </cell>
          <cell r="EG221">
            <v>0</v>
          </cell>
          <cell r="EH221">
            <v>3</v>
          </cell>
          <cell r="EI221">
            <v>14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3</v>
          </cell>
          <cell r="EU221">
            <v>3</v>
          </cell>
          <cell r="EV221">
            <v>1</v>
          </cell>
          <cell r="EW221">
            <v>0</v>
          </cell>
          <cell r="EX221">
            <v>3</v>
          </cell>
          <cell r="EY221">
            <v>5</v>
          </cell>
          <cell r="EZ221">
            <v>1</v>
          </cell>
          <cell r="FA221">
            <v>0</v>
          </cell>
          <cell r="FB221">
            <v>0</v>
          </cell>
          <cell r="FC221">
            <v>0</v>
          </cell>
          <cell r="FD221">
            <v>5</v>
          </cell>
          <cell r="FE221">
            <v>1</v>
          </cell>
          <cell r="FF221">
            <v>0</v>
          </cell>
          <cell r="FG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  <cell r="GY221">
            <v>0</v>
          </cell>
          <cell r="GZ221">
            <v>0</v>
          </cell>
          <cell r="HA221">
            <v>0</v>
          </cell>
          <cell r="HB221">
            <v>0</v>
          </cell>
          <cell r="HC221">
            <v>0</v>
          </cell>
          <cell r="HD221">
            <v>0</v>
          </cell>
          <cell r="HE221">
            <v>0</v>
          </cell>
          <cell r="HF221">
            <v>0</v>
          </cell>
          <cell r="HG221">
            <v>0</v>
          </cell>
          <cell r="HH221">
            <v>0</v>
          </cell>
          <cell r="HI221">
            <v>0</v>
          </cell>
          <cell r="HJ221">
            <v>0</v>
          </cell>
          <cell r="HK221">
            <v>0</v>
          </cell>
          <cell r="HL221">
            <v>0</v>
          </cell>
          <cell r="HM221">
            <v>0</v>
          </cell>
          <cell r="HN221">
            <v>0</v>
          </cell>
          <cell r="HO221">
            <v>0</v>
          </cell>
          <cell r="HP221">
            <v>0</v>
          </cell>
          <cell r="HQ221">
            <v>0</v>
          </cell>
          <cell r="HR221">
            <v>0</v>
          </cell>
          <cell r="HS221">
            <v>0</v>
          </cell>
          <cell r="HT221">
            <v>0</v>
          </cell>
          <cell r="HU221">
            <v>0</v>
          </cell>
          <cell r="HV221">
            <v>0</v>
          </cell>
          <cell r="HW221">
            <v>0</v>
          </cell>
          <cell r="HX221">
            <v>0</v>
          </cell>
          <cell r="HY221">
            <v>0</v>
          </cell>
          <cell r="HZ221">
            <v>0</v>
          </cell>
          <cell r="IA221">
            <v>0</v>
          </cell>
          <cell r="IB221">
            <v>0</v>
          </cell>
          <cell r="IC221">
            <v>0</v>
          </cell>
          <cell r="ID221">
            <v>0</v>
          </cell>
          <cell r="IE221">
            <v>0</v>
          </cell>
          <cell r="IF221">
            <v>0</v>
          </cell>
          <cell r="IG221">
            <v>0</v>
          </cell>
          <cell r="IH221">
            <v>0</v>
          </cell>
          <cell r="II221">
            <v>0</v>
          </cell>
        </row>
        <row r="222">
          <cell r="B222" t="str">
            <v>Kab. Buru</v>
          </cell>
          <cell r="C222" t="str">
            <v>Prov. Maluku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4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1</v>
          </cell>
          <cell r="BP222">
            <v>10</v>
          </cell>
          <cell r="BQ222">
            <v>6</v>
          </cell>
          <cell r="BR222">
            <v>25</v>
          </cell>
          <cell r="BS222">
            <v>15</v>
          </cell>
          <cell r="BT222">
            <v>9</v>
          </cell>
          <cell r="BU222">
            <v>7</v>
          </cell>
          <cell r="BV222">
            <v>35</v>
          </cell>
          <cell r="BW222">
            <v>40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1</v>
          </cell>
          <cell r="CP222">
            <v>0</v>
          </cell>
          <cell r="CQ222">
            <v>1</v>
          </cell>
          <cell r="CR222">
            <v>4</v>
          </cell>
          <cell r="CS222">
            <v>0</v>
          </cell>
          <cell r="CT222">
            <v>0</v>
          </cell>
          <cell r="CU222">
            <v>1</v>
          </cell>
          <cell r="EB222">
            <v>1</v>
          </cell>
          <cell r="EC222">
            <v>2</v>
          </cell>
          <cell r="ED222">
            <v>11</v>
          </cell>
          <cell r="EE222">
            <v>10</v>
          </cell>
          <cell r="EF222">
            <v>2</v>
          </cell>
          <cell r="EG222">
            <v>1</v>
          </cell>
          <cell r="EH222">
            <v>7</v>
          </cell>
          <cell r="EI222">
            <v>9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1</v>
          </cell>
          <cell r="EX222">
            <v>0</v>
          </cell>
          <cell r="EY222">
            <v>0</v>
          </cell>
          <cell r="EZ222">
            <v>1</v>
          </cell>
          <cell r="FA222">
            <v>0</v>
          </cell>
          <cell r="FB222">
            <v>0</v>
          </cell>
          <cell r="FC222">
            <v>0</v>
          </cell>
          <cell r="FD222">
            <v>1</v>
          </cell>
          <cell r="FE222">
            <v>1</v>
          </cell>
          <cell r="FF222">
            <v>1</v>
          </cell>
          <cell r="FG222">
            <v>1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  <cell r="GY222">
            <v>0</v>
          </cell>
          <cell r="GZ222">
            <v>0</v>
          </cell>
          <cell r="HA222">
            <v>0</v>
          </cell>
          <cell r="HB222">
            <v>0</v>
          </cell>
          <cell r="HC222">
            <v>0</v>
          </cell>
          <cell r="HD222">
            <v>0</v>
          </cell>
          <cell r="HE222">
            <v>0</v>
          </cell>
          <cell r="HF222">
            <v>0</v>
          </cell>
          <cell r="HG222">
            <v>0</v>
          </cell>
          <cell r="HH222">
            <v>0</v>
          </cell>
          <cell r="HI222">
            <v>0</v>
          </cell>
          <cell r="HJ222">
            <v>0</v>
          </cell>
          <cell r="HK222">
            <v>0</v>
          </cell>
          <cell r="HL222">
            <v>0</v>
          </cell>
          <cell r="HM222">
            <v>0</v>
          </cell>
          <cell r="HN222">
            <v>0</v>
          </cell>
          <cell r="HO222">
            <v>0</v>
          </cell>
          <cell r="HP222">
            <v>0</v>
          </cell>
          <cell r="HQ222">
            <v>0</v>
          </cell>
          <cell r="HR222">
            <v>0</v>
          </cell>
          <cell r="HS222">
            <v>0</v>
          </cell>
          <cell r="HT222">
            <v>0</v>
          </cell>
          <cell r="HU222">
            <v>0</v>
          </cell>
          <cell r="HV222">
            <v>0</v>
          </cell>
          <cell r="HW222">
            <v>0</v>
          </cell>
          <cell r="HX222">
            <v>0</v>
          </cell>
          <cell r="HY222">
            <v>0</v>
          </cell>
          <cell r="HZ222">
            <v>0</v>
          </cell>
          <cell r="IA222">
            <v>0</v>
          </cell>
          <cell r="IB222">
            <v>0</v>
          </cell>
          <cell r="IC222">
            <v>0</v>
          </cell>
          <cell r="ID222">
            <v>0</v>
          </cell>
          <cell r="IE222">
            <v>0</v>
          </cell>
          <cell r="IF222">
            <v>0</v>
          </cell>
          <cell r="IG222">
            <v>0</v>
          </cell>
          <cell r="IH222">
            <v>0</v>
          </cell>
          <cell r="II222">
            <v>0</v>
          </cell>
        </row>
        <row r="223">
          <cell r="B223" t="str">
            <v>Kab. Buru Selatan</v>
          </cell>
          <cell r="C223" t="str">
            <v>Prov. Maluku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1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BP223">
            <v>26</v>
          </cell>
          <cell r="BQ223">
            <v>21</v>
          </cell>
          <cell r="BR223">
            <v>26</v>
          </cell>
          <cell r="BS223">
            <v>25</v>
          </cell>
          <cell r="BT223">
            <v>24</v>
          </cell>
          <cell r="BU223">
            <v>17</v>
          </cell>
          <cell r="BV223">
            <v>29</v>
          </cell>
          <cell r="BW223">
            <v>29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1</v>
          </cell>
          <cell r="CI223">
            <v>0</v>
          </cell>
          <cell r="CJ223">
            <v>0</v>
          </cell>
          <cell r="CK223">
            <v>1</v>
          </cell>
          <cell r="CL223">
            <v>0</v>
          </cell>
          <cell r="CM223">
            <v>1</v>
          </cell>
          <cell r="CN223">
            <v>0</v>
          </cell>
          <cell r="CO223">
            <v>0</v>
          </cell>
          <cell r="CP223">
            <v>0</v>
          </cell>
          <cell r="CQ223">
            <v>1</v>
          </cell>
          <cell r="CR223">
            <v>5</v>
          </cell>
          <cell r="CS223">
            <v>1</v>
          </cell>
          <cell r="CT223">
            <v>1</v>
          </cell>
          <cell r="CU223">
            <v>1</v>
          </cell>
          <cell r="EB223">
            <v>3</v>
          </cell>
          <cell r="EC223">
            <v>1</v>
          </cell>
          <cell r="ED223">
            <v>4</v>
          </cell>
          <cell r="EE223">
            <v>10</v>
          </cell>
          <cell r="EF223">
            <v>2</v>
          </cell>
          <cell r="EG223">
            <v>3</v>
          </cell>
          <cell r="EH223">
            <v>8</v>
          </cell>
          <cell r="EI223">
            <v>13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1</v>
          </cell>
          <cell r="EU223">
            <v>0</v>
          </cell>
          <cell r="EV223">
            <v>0</v>
          </cell>
          <cell r="EW223">
            <v>0</v>
          </cell>
          <cell r="EX223">
            <v>1</v>
          </cell>
          <cell r="EY223">
            <v>0</v>
          </cell>
          <cell r="EZ223">
            <v>2</v>
          </cell>
          <cell r="FA223">
            <v>1</v>
          </cell>
          <cell r="FB223">
            <v>0</v>
          </cell>
          <cell r="FC223">
            <v>0</v>
          </cell>
          <cell r="FD223">
            <v>5</v>
          </cell>
          <cell r="FE223">
            <v>4</v>
          </cell>
          <cell r="FF223">
            <v>0</v>
          </cell>
          <cell r="FG223">
            <v>1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0</v>
          </cell>
          <cell r="GW223">
            <v>0</v>
          </cell>
          <cell r="GX223">
            <v>0</v>
          </cell>
          <cell r="GY223">
            <v>0</v>
          </cell>
          <cell r="GZ223">
            <v>0</v>
          </cell>
          <cell r="HA223">
            <v>0</v>
          </cell>
          <cell r="HB223">
            <v>0</v>
          </cell>
          <cell r="HC223">
            <v>0</v>
          </cell>
          <cell r="HD223">
            <v>0</v>
          </cell>
          <cell r="HE223">
            <v>0</v>
          </cell>
          <cell r="HF223">
            <v>0</v>
          </cell>
          <cell r="HG223">
            <v>0</v>
          </cell>
          <cell r="HH223">
            <v>0</v>
          </cell>
          <cell r="HI223">
            <v>0</v>
          </cell>
          <cell r="HJ223">
            <v>0</v>
          </cell>
          <cell r="HK223">
            <v>0</v>
          </cell>
          <cell r="HL223">
            <v>0</v>
          </cell>
          <cell r="HM223">
            <v>0</v>
          </cell>
          <cell r="HN223">
            <v>0</v>
          </cell>
          <cell r="HO223">
            <v>0</v>
          </cell>
          <cell r="HP223">
            <v>0</v>
          </cell>
          <cell r="HQ223">
            <v>0</v>
          </cell>
          <cell r="HR223">
            <v>0</v>
          </cell>
          <cell r="HS223">
            <v>0</v>
          </cell>
          <cell r="HT223">
            <v>0</v>
          </cell>
          <cell r="HU223">
            <v>0</v>
          </cell>
          <cell r="HV223">
            <v>0</v>
          </cell>
          <cell r="HW223">
            <v>0</v>
          </cell>
          <cell r="HX223">
            <v>0</v>
          </cell>
          <cell r="HY223">
            <v>0</v>
          </cell>
          <cell r="HZ223">
            <v>0</v>
          </cell>
          <cell r="IA223">
            <v>0</v>
          </cell>
          <cell r="IB223">
            <v>0</v>
          </cell>
          <cell r="IC223">
            <v>0</v>
          </cell>
          <cell r="ID223">
            <v>0</v>
          </cell>
          <cell r="IE223">
            <v>0</v>
          </cell>
          <cell r="IF223">
            <v>0</v>
          </cell>
          <cell r="IG223">
            <v>0</v>
          </cell>
          <cell r="IH223">
            <v>0</v>
          </cell>
          <cell r="II223">
            <v>0</v>
          </cell>
        </row>
        <row r="224">
          <cell r="B224" t="str">
            <v>Kab. Deiyai</v>
          </cell>
          <cell r="C224" t="str">
            <v>Prov. Papua</v>
          </cell>
          <cell r="D224">
            <v>0</v>
          </cell>
          <cell r="E224">
            <v>0</v>
          </cell>
          <cell r="F224">
            <v>0</v>
          </cell>
          <cell r="G224">
            <v>1</v>
          </cell>
          <cell r="H224">
            <v>0</v>
          </cell>
          <cell r="I224">
            <v>0</v>
          </cell>
          <cell r="J224">
            <v>0</v>
          </cell>
          <cell r="K224">
            <v>4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1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12</v>
          </cell>
          <cell r="BP224">
            <v>3</v>
          </cell>
          <cell r="BQ224">
            <v>4</v>
          </cell>
          <cell r="BR224">
            <v>35</v>
          </cell>
          <cell r="BS224">
            <v>102</v>
          </cell>
          <cell r="BT224">
            <v>4</v>
          </cell>
          <cell r="BU224">
            <v>2</v>
          </cell>
          <cell r="BV224">
            <v>120</v>
          </cell>
          <cell r="BW224">
            <v>164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1</v>
          </cell>
          <cell r="CK224">
            <v>0</v>
          </cell>
          <cell r="CL224">
            <v>0</v>
          </cell>
          <cell r="CM224">
            <v>0</v>
          </cell>
          <cell r="CN224">
            <v>4</v>
          </cell>
          <cell r="CO224">
            <v>4</v>
          </cell>
          <cell r="CP224">
            <v>0</v>
          </cell>
          <cell r="CQ224">
            <v>1</v>
          </cell>
          <cell r="CR224">
            <v>9</v>
          </cell>
          <cell r="CS224">
            <v>6</v>
          </cell>
          <cell r="CT224">
            <v>4</v>
          </cell>
          <cell r="CU224">
            <v>2</v>
          </cell>
          <cell r="EB224">
            <v>0</v>
          </cell>
          <cell r="EC224">
            <v>1</v>
          </cell>
          <cell r="ED224">
            <v>12</v>
          </cell>
          <cell r="EE224">
            <v>33</v>
          </cell>
          <cell r="EF224">
            <v>2</v>
          </cell>
          <cell r="EG224">
            <v>0</v>
          </cell>
          <cell r="EH224">
            <v>15</v>
          </cell>
          <cell r="EI224">
            <v>32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1</v>
          </cell>
          <cell r="EP224">
            <v>0</v>
          </cell>
          <cell r="EQ224">
            <v>0</v>
          </cell>
          <cell r="ER224">
            <v>0</v>
          </cell>
          <cell r="ES224">
            <v>1</v>
          </cell>
          <cell r="ET224">
            <v>2</v>
          </cell>
          <cell r="EU224">
            <v>3</v>
          </cell>
          <cell r="EV224">
            <v>0</v>
          </cell>
          <cell r="EW224">
            <v>0</v>
          </cell>
          <cell r="EX224">
            <v>2</v>
          </cell>
          <cell r="EY224">
            <v>0</v>
          </cell>
          <cell r="EZ224">
            <v>1</v>
          </cell>
          <cell r="FA224">
            <v>1</v>
          </cell>
          <cell r="FB224">
            <v>1</v>
          </cell>
          <cell r="FC224">
            <v>3</v>
          </cell>
          <cell r="FD224">
            <v>12</v>
          </cell>
          <cell r="FE224">
            <v>4</v>
          </cell>
          <cell r="FF224">
            <v>10</v>
          </cell>
          <cell r="FG224">
            <v>2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  <cell r="GY224">
            <v>0</v>
          </cell>
          <cell r="GZ224">
            <v>0</v>
          </cell>
          <cell r="HA224">
            <v>0</v>
          </cell>
          <cell r="HB224">
            <v>0</v>
          </cell>
          <cell r="HC224">
            <v>0</v>
          </cell>
          <cell r="HD224">
            <v>0</v>
          </cell>
          <cell r="HE224">
            <v>0</v>
          </cell>
          <cell r="HF224">
            <v>0</v>
          </cell>
          <cell r="HG224">
            <v>0</v>
          </cell>
          <cell r="HH224">
            <v>0</v>
          </cell>
          <cell r="HI224">
            <v>0</v>
          </cell>
          <cell r="HJ224">
            <v>0</v>
          </cell>
          <cell r="HK224">
            <v>0</v>
          </cell>
          <cell r="HL224">
            <v>0</v>
          </cell>
          <cell r="HM224">
            <v>0</v>
          </cell>
          <cell r="HN224">
            <v>0</v>
          </cell>
          <cell r="HO224">
            <v>0</v>
          </cell>
          <cell r="HP224">
            <v>0</v>
          </cell>
          <cell r="HQ224">
            <v>0</v>
          </cell>
          <cell r="HR224">
            <v>0</v>
          </cell>
          <cell r="HS224">
            <v>0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0</v>
          </cell>
          <cell r="IA224">
            <v>0</v>
          </cell>
          <cell r="IB224">
            <v>0</v>
          </cell>
          <cell r="IC224">
            <v>0</v>
          </cell>
          <cell r="ID224">
            <v>0</v>
          </cell>
          <cell r="IE224">
            <v>0</v>
          </cell>
          <cell r="IF224">
            <v>0</v>
          </cell>
          <cell r="IG224">
            <v>0</v>
          </cell>
          <cell r="IH224">
            <v>0</v>
          </cell>
          <cell r="II224">
            <v>0</v>
          </cell>
        </row>
        <row r="225">
          <cell r="B225" t="str">
            <v>Kab. Dogiyai</v>
          </cell>
          <cell r="C225" t="str">
            <v>Prov. Papua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3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1</v>
          </cell>
          <cell r="BP225">
            <v>2</v>
          </cell>
          <cell r="BQ225">
            <v>0</v>
          </cell>
          <cell r="BR225">
            <v>15</v>
          </cell>
          <cell r="BS225">
            <v>21</v>
          </cell>
          <cell r="BT225">
            <v>12</v>
          </cell>
          <cell r="BU225">
            <v>4</v>
          </cell>
          <cell r="BV225">
            <v>69</v>
          </cell>
          <cell r="BW225">
            <v>65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1</v>
          </cell>
          <cell r="CO225">
            <v>0</v>
          </cell>
          <cell r="CP225">
            <v>1</v>
          </cell>
          <cell r="CQ225">
            <v>2</v>
          </cell>
          <cell r="CR225">
            <v>12</v>
          </cell>
          <cell r="CS225">
            <v>5</v>
          </cell>
          <cell r="CT225">
            <v>0</v>
          </cell>
          <cell r="CU225">
            <v>6</v>
          </cell>
          <cell r="EB225">
            <v>0</v>
          </cell>
          <cell r="EC225">
            <v>0</v>
          </cell>
          <cell r="ED225">
            <v>9</v>
          </cell>
          <cell r="EE225">
            <v>6</v>
          </cell>
          <cell r="EF225">
            <v>5</v>
          </cell>
          <cell r="EG225">
            <v>1</v>
          </cell>
          <cell r="EH225">
            <v>19</v>
          </cell>
          <cell r="EI225">
            <v>23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2</v>
          </cell>
          <cell r="FA225">
            <v>1</v>
          </cell>
          <cell r="FB225">
            <v>0</v>
          </cell>
          <cell r="FC225">
            <v>0</v>
          </cell>
          <cell r="FD225">
            <v>11</v>
          </cell>
          <cell r="FE225">
            <v>4</v>
          </cell>
          <cell r="FF225">
            <v>2</v>
          </cell>
          <cell r="FG225">
            <v>3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  <cell r="GY225">
            <v>0</v>
          </cell>
          <cell r="GZ225">
            <v>0</v>
          </cell>
          <cell r="HA225">
            <v>0</v>
          </cell>
          <cell r="HB225">
            <v>0</v>
          </cell>
          <cell r="HC225">
            <v>0</v>
          </cell>
          <cell r="HD225">
            <v>0</v>
          </cell>
          <cell r="HE225">
            <v>0</v>
          </cell>
          <cell r="HF225">
            <v>0</v>
          </cell>
          <cell r="HG225">
            <v>0</v>
          </cell>
          <cell r="HH225">
            <v>0</v>
          </cell>
          <cell r="HI225">
            <v>0</v>
          </cell>
          <cell r="HJ225">
            <v>0</v>
          </cell>
          <cell r="HK225">
            <v>0</v>
          </cell>
          <cell r="HL225">
            <v>0</v>
          </cell>
          <cell r="HM225">
            <v>0</v>
          </cell>
          <cell r="HN225">
            <v>0</v>
          </cell>
          <cell r="HO225">
            <v>0</v>
          </cell>
          <cell r="HP225">
            <v>0</v>
          </cell>
          <cell r="HQ225">
            <v>0</v>
          </cell>
          <cell r="HR225">
            <v>0</v>
          </cell>
          <cell r="HS225">
            <v>0</v>
          </cell>
          <cell r="HT225">
            <v>0</v>
          </cell>
          <cell r="HU225">
            <v>0</v>
          </cell>
          <cell r="HV225">
            <v>0</v>
          </cell>
          <cell r="HW225">
            <v>0</v>
          </cell>
          <cell r="HX225">
            <v>0</v>
          </cell>
          <cell r="HY225">
            <v>0</v>
          </cell>
          <cell r="HZ225">
            <v>0</v>
          </cell>
          <cell r="IA225">
            <v>0</v>
          </cell>
          <cell r="IB225">
            <v>0</v>
          </cell>
          <cell r="IC225">
            <v>0</v>
          </cell>
          <cell r="ID225">
            <v>0</v>
          </cell>
          <cell r="IE225">
            <v>0</v>
          </cell>
          <cell r="IF225">
            <v>0</v>
          </cell>
          <cell r="IG225">
            <v>0</v>
          </cell>
          <cell r="IH225">
            <v>0</v>
          </cell>
          <cell r="II225">
            <v>0</v>
          </cell>
        </row>
        <row r="226">
          <cell r="B226" t="str">
            <v>Kab. Fak-Fak</v>
          </cell>
          <cell r="C226" t="str">
            <v>Prov. Papua Barat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BP226">
            <v>4</v>
          </cell>
          <cell r="BQ226">
            <v>8</v>
          </cell>
          <cell r="BR226">
            <v>2</v>
          </cell>
          <cell r="BS226">
            <v>2</v>
          </cell>
          <cell r="BT226">
            <v>5</v>
          </cell>
          <cell r="BU226">
            <v>4</v>
          </cell>
          <cell r="BV226">
            <v>6</v>
          </cell>
          <cell r="BW226">
            <v>5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1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EB226">
            <v>0</v>
          </cell>
          <cell r="EC226">
            <v>1</v>
          </cell>
          <cell r="ED226">
            <v>1</v>
          </cell>
          <cell r="EE226">
            <v>1</v>
          </cell>
          <cell r="EF226">
            <v>7</v>
          </cell>
          <cell r="EG226">
            <v>0</v>
          </cell>
          <cell r="EH226">
            <v>3</v>
          </cell>
          <cell r="EI226">
            <v>1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1</v>
          </cell>
          <cell r="FF226">
            <v>0</v>
          </cell>
          <cell r="FG226">
            <v>0</v>
          </cell>
          <cell r="GN226">
            <v>0</v>
          </cell>
          <cell r="GO226">
            <v>0</v>
          </cell>
          <cell r="GP226">
            <v>0</v>
          </cell>
          <cell r="GQ226">
            <v>0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  <cell r="GY226">
            <v>0</v>
          </cell>
          <cell r="GZ226">
            <v>0</v>
          </cell>
          <cell r="HA226">
            <v>0</v>
          </cell>
          <cell r="HB226">
            <v>0</v>
          </cell>
          <cell r="HC226">
            <v>0</v>
          </cell>
          <cell r="HD226">
            <v>0</v>
          </cell>
          <cell r="HE226">
            <v>0</v>
          </cell>
          <cell r="HF226">
            <v>0</v>
          </cell>
          <cell r="HG226">
            <v>0</v>
          </cell>
          <cell r="HH226">
            <v>0</v>
          </cell>
          <cell r="HI226">
            <v>0</v>
          </cell>
          <cell r="HJ226">
            <v>0</v>
          </cell>
          <cell r="HK226">
            <v>0</v>
          </cell>
          <cell r="HL226">
            <v>0</v>
          </cell>
          <cell r="HM226">
            <v>0</v>
          </cell>
          <cell r="HN226">
            <v>0</v>
          </cell>
          <cell r="HO226">
            <v>0</v>
          </cell>
          <cell r="HP226">
            <v>0</v>
          </cell>
          <cell r="HQ226">
            <v>0</v>
          </cell>
          <cell r="HR226">
            <v>0</v>
          </cell>
          <cell r="HS226">
            <v>0</v>
          </cell>
          <cell r="HT226">
            <v>0</v>
          </cell>
          <cell r="HU226">
            <v>0</v>
          </cell>
          <cell r="HV226">
            <v>0</v>
          </cell>
          <cell r="HW226">
            <v>0</v>
          </cell>
          <cell r="HX226">
            <v>0</v>
          </cell>
          <cell r="HY226">
            <v>0</v>
          </cell>
          <cell r="HZ226">
            <v>0</v>
          </cell>
          <cell r="IA226">
            <v>0</v>
          </cell>
          <cell r="IB226">
            <v>0</v>
          </cell>
          <cell r="IC226">
            <v>0</v>
          </cell>
          <cell r="ID226">
            <v>0</v>
          </cell>
          <cell r="IE226">
            <v>0</v>
          </cell>
          <cell r="IF226">
            <v>0</v>
          </cell>
          <cell r="IG226">
            <v>0</v>
          </cell>
          <cell r="IH226">
            <v>0</v>
          </cell>
          <cell r="II226">
            <v>0</v>
          </cell>
        </row>
        <row r="227">
          <cell r="B227" t="str">
            <v>Kab. Gorontalo</v>
          </cell>
          <cell r="C227" t="str">
            <v>Prov. Gorontalo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7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9</v>
          </cell>
          <cell r="BP227">
            <v>1</v>
          </cell>
          <cell r="BQ227">
            <v>2</v>
          </cell>
          <cell r="BR227">
            <v>26</v>
          </cell>
          <cell r="BS227">
            <v>22</v>
          </cell>
          <cell r="BT227">
            <v>3</v>
          </cell>
          <cell r="BU227">
            <v>2</v>
          </cell>
          <cell r="BV227">
            <v>78</v>
          </cell>
          <cell r="BW227">
            <v>73</v>
          </cell>
          <cell r="BX227">
            <v>1</v>
          </cell>
          <cell r="BY227">
            <v>0</v>
          </cell>
          <cell r="BZ227">
            <v>0</v>
          </cell>
          <cell r="CA227">
            <v>0</v>
          </cell>
          <cell r="CB227">
            <v>1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1</v>
          </cell>
          <cell r="CJ227">
            <v>0</v>
          </cell>
          <cell r="CK227">
            <v>0</v>
          </cell>
          <cell r="CL227">
            <v>1</v>
          </cell>
          <cell r="CM227">
            <v>0</v>
          </cell>
          <cell r="CN227">
            <v>1</v>
          </cell>
          <cell r="CO227">
            <v>0</v>
          </cell>
          <cell r="CP227">
            <v>0</v>
          </cell>
          <cell r="CQ227">
            <v>0</v>
          </cell>
          <cell r="CR227">
            <v>6</v>
          </cell>
          <cell r="CS227">
            <v>0</v>
          </cell>
          <cell r="CT227">
            <v>2</v>
          </cell>
          <cell r="CU227">
            <v>0</v>
          </cell>
          <cell r="EB227">
            <v>1</v>
          </cell>
          <cell r="EC227">
            <v>0</v>
          </cell>
          <cell r="ED227">
            <v>7</v>
          </cell>
          <cell r="EE227">
            <v>13</v>
          </cell>
          <cell r="EF227">
            <v>2</v>
          </cell>
          <cell r="EG227">
            <v>1</v>
          </cell>
          <cell r="EH227">
            <v>11</v>
          </cell>
          <cell r="EI227">
            <v>28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3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1</v>
          </cell>
          <cell r="EV227">
            <v>0</v>
          </cell>
          <cell r="EW227">
            <v>0</v>
          </cell>
          <cell r="EX227">
            <v>1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7</v>
          </cell>
          <cell r="FE227">
            <v>0</v>
          </cell>
          <cell r="FF227">
            <v>1</v>
          </cell>
          <cell r="FG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0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0</v>
          </cell>
          <cell r="IH227">
            <v>0</v>
          </cell>
          <cell r="II227">
            <v>0</v>
          </cell>
        </row>
        <row r="228">
          <cell r="B228" t="str">
            <v>Kab. Gorontalo Utara</v>
          </cell>
          <cell r="C228" t="str">
            <v>Prov. Gorontalo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1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6</v>
          </cell>
          <cell r="BP228">
            <v>0</v>
          </cell>
          <cell r="BQ228">
            <v>0</v>
          </cell>
          <cell r="BR228">
            <v>4</v>
          </cell>
          <cell r="BS228">
            <v>33</v>
          </cell>
          <cell r="BT228">
            <v>0</v>
          </cell>
          <cell r="BU228">
            <v>3</v>
          </cell>
          <cell r="BV228">
            <v>12</v>
          </cell>
          <cell r="BW228">
            <v>44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1</v>
          </cell>
          <cell r="CO228">
            <v>1</v>
          </cell>
          <cell r="CP228">
            <v>0</v>
          </cell>
          <cell r="CQ228">
            <v>1</v>
          </cell>
          <cell r="CR228">
            <v>2</v>
          </cell>
          <cell r="CS228">
            <v>4</v>
          </cell>
          <cell r="CT228">
            <v>0</v>
          </cell>
          <cell r="CU228">
            <v>0</v>
          </cell>
          <cell r="EB228">
            <v>0</v>
          </cell>
          <cell r="EC228">
            <v>0</v>
          </cell>
          <cell r="ED228">
            <v>3</v>
          </cell>
          <cell r="EE228">
            <v>7</v>
          </cell>
          <cell r="EF228">
            <v>0</v>
          </cell>
          <cell r="EG228">
            <v>0</v>
          </cell>
          <cell r="EH228">
            <v>2</v>
          </cell>
          <cell r="EI228">
            <v>13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1</v>
          </cell>
          <cell r="EV228">
            <v>0</v>
          </cell>
          <cell r="EW228">
            <v>0</v>
          </cell>
          <cell r="EX228">
            <v>0</v>
          </cell>
          <cell r="EY228">
            <v>2</v>
          </cell>
          <cell r="EZ228">
            <v>0</v>
          </cell>
          <cell r="FA228">
            <v>1</v>
          </cell>
          <cell r="FB228">
            <v>0</v>
          </cell>
          <cell r="FC228">
            <v>0</v>
          </cell>
          <cell r="FD228">
            <v>3</v>
          </cell>
          <cell r="FE228">
            <v>0</v>
          </cell>
          <cell r="FF228">
            <v>0</v>
          </cell>
          <cell r="FG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0</v>
          </cell>
          <cell r="IH228">
            <v>0</v>
          </cell>
          <cell r="II228">
            <v>0</v>
          </cell>
        </row>
        <row r="229">
          <cell r="B229" t="str">
            <v>Kab. Halmahera Barat</v>
          </cell>
          <cell r="C229" t="str">
            <v>Prov. Maluku Utara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1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12</v>
          </cell>
          <cell r="BP229">
            <v>0</v>
          </cell>
          <cell r="BQ229">
            <v>0</v>
          </cell>
          <cell r="BR229">
            <v>18</v>
          </cell>
          <cell r="BS229">
            <v>51</v>
          </cell>
          <cell r="BT229">
            <v>1</v>
          </cell>
          <cell r="BU229">
            <v>0</v>
          </cell>
          <cell r="BV229">
            <v>13</v>
          </cell>
          <cell r="BW229">
            <v>53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1</v>
          </cell>
          <cell r="CL229">
            <v>0</v>
          </cell>
          <cell r="CM229">
            <v>0</v>
          </cell>
          <cell r="CN229">
            <v>3</v>
          </cell>
          <cell r="CO229">
            <v>7</v>
          </cell>
          <cell r="CP229">
            <v>1</v>
          </cell>
          <cell r="CQ229">
            <v>3</v>
          </cell>
          <cell r="CR229">
            <v>18</v>
          </cell>
          <cell r="CS229">
            <v>5</v>
          </cell>
          <cell r="CT229">
            <v>5</v>
          </cell>
          <cell r="CU229">
            <v>4</v>
          </cell>
          <cell r="EB229">
            <v>0</v>
          </cell>
          <cell r="EC229">
            <v>0</v>
          </cell>
          <cell r="ED229">
            <v>0</v>
          </cell>
          <cell r="EE229">
            <v>8</v>
          </cell>
          <cell r="EF229">
            <v>0</v>
          </cell>
          <cell r="EG229">
            <v>0</v>
          </cell>
          <cell r="EH229">
            <v>3</v>
          </cell>
          <cell r="EI229">
            <v>12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2</v>
          </cell>
          <cell r="FA229">
            <v>2</v>
          </cell>
          <cell r="FB229">
            <v>0</v>
          </cell>
          <cell r="FC229">
            <v>5</v>
          </cell>
          <cell r="FD229">
            <v>13</v>
          </cell>
          <cell r="FE229">
            <v>10</v>
          </cell>
          <cell r="FF229">
            <v>9</v>
          </cell>
          <cell r="FG229">
            <v>4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0</v>
          </cell>
          <cell r="HJ229">
            <v>0</v>
          </cell>
          <cell r="HK229">
            <v>0</v>
          </cell>
          <cell r="HL229">
            <v>0</v>
          </cell>
          <cell r="HM229">
            <v>0</v>
          </cell>
          <cell r="HN229">
            <v>0</v>
          </cell>
          <cell r="HO229">
            <v>0</v>
          </cell>
          <cell r="HP229">
            <v>0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0</v>
          </cell>
          <cell r="IH229">
            <v>0</v>
          </cell>
          <cell r="II229">
            <v>0</v>
          </cell>
        </row>
        <row r="230">
          <cell r="B230" t="str">
            <v>Kab. Halmahera Selatan</v>
          </cell>
          <cell r="C230" t="str">
            <v>Prov. Maluku Utara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9</v>
          </cell>
          <cell r="BP230">
            <v>1</v>
          </cell>
          <cell r="BQ230">
            <v>2</v>
          </cell>
          <cell r="BR230">
            <v>1</v>
          </cell>
          <cell r="BS230">
            <v>7</v>
          </cell>
          <cell r="BT230">
            <v>1</v>
          </cell>
          <cell r="BU230">
            <v>0</v>
          </cell>
          <cell r="BV230">
            <v>5</v>
          </cell>
          <cell r="BW230">
            <v>13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3</v>
          </cell>
          <cell r="CO230">
            <v>0</v>
          </cell>
          <cell r="CP230">
            <v>2</v>
          </cell>
          <cell r="CQ230">
            <v>3</v>
          </cell>
          <cell r="CR230">
            <v>8</v>
          </cell>
          <cell r="CS230">
            <v>0</v>
          </cell>
          <cell r="CT230">
            <v>6</v>
          </cell>
          <cell r="CU230">
            <v>4</v>
          </cell>
          <cell r="EB230">
            <v>0</v>
          </cell>
          <cell r="EC230">
            <v>0</v>
          </cell>
          <cell r="ED230">
            <v>0</v>
          </cell>
          <cell r="EE230">
            <v>4</v>
          </cell>
          <cell r="EF230">
            <v>0</v>
          </cell>
          <cell r="EG230">
            <v>0</v>
          </cell>
          <cell r="EH230">
            <v>0</v>
          </cell>
          <cell r="EI230">
            <v>4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3</v>
          </cell>
          <cell r="FA230">
            <v>2</v>
          </cell>
          <cell r="FB230">
            <v>1</v>
          </cell>
          <cell r="FC230">
            <v>4</v>
          </cell>
          <cell r="FD230">
            <v>2</v>
          </cell>
          <cell r="FE230">
            <v>1</v>
          </cell>
          <cell r="FF230">
            <v>3</v>
          </cell>
          <cell r="FG230">
            <v>3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</row>
        <row r="231">
          <cell r="B231" t="str">
            <v>Kab. Halmahera Tengah</v>
          </cell>
          <cell r="C231" t="str">
            <v>Prov. Maluku Utara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2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26</v>
          </cell>
          <cell r="AB231">
            <v>0</v>
          </cell>
          <cell r="AC231">
            <v>0</v>
          </cell>
          <cell r="AD231">
            <v>0</v>
          </cell>
          <cell r="AE231">
            <v>1</v>
          </cell>
          <cell r="AF231">
            <v>0</v>
          </cell>
          <cell r="AG231">
            <v>0</v>
          </cell>
          <cell r="AH231">
            <v>0</v>
          </cell>
          <cell r="AI231">
            <v>20</v>
          </cell>
          <cell r="BP231">
            <v>1</v>
          </cell>
          <cell r="BQ231">
            <v>0</v>
          </cell>
          <cell r="BR231">
            <v>23</v>
          </cell>
          <cell r="BS231">
            <v>48</v>
          </cell>
          <cell r="BT231">
            <v>0</v>
          </cell>
          <cell r="BU231">
            <v>0</v>
          </cell>
          <cell r="BV231">
            <v>35</v>
          </cell>
          <cell r="BW231">
            <v>55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</v>
          </cell>
          <cell r="CM231">
            <v>0</v>
          </cell>
          <cell r="CN231">
            <v>9</v>
          </cell>
          <cell r="CO231">
            <v>3</v>
          </cell>
          <cell r="CP231">
            <v>2</v>
          </cell>
          <cell r="CQ231">
            <v>3</v>
          </cell>
          <cell r="CR231">
            <v>22</v>
          </cell>
          <cell r="CS231">
            <v>5</v>
          </cell>
          <cell r="CT231">
            <v>8</v>
          </cell>
          <cell r="CU231">
            <v>1</v>
          </cell>
          <cell r="EB231">
            <v>0</v>
          </cell>
          <cell r="EC231">
            <v>2</v>
          </cell>
          <cell r="ED231">
            <v>3</v>
          </cell>
          <cell r="EE231">
            <v>11</v>
          </cell>
          <cell r="EF231">
            <v>2</v>
          </cell>
          <cell r="EG231">
            <v>1</v>
          </cell>
          <cell r="EH231">
            <v>7</v>
          </cell>
          <cell r="EI231">
            <v>21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3</v>
          </cell>
          <cell r="EU231">
            <v>1</v>
          </cell>
          <cell r="EV231">
            <v>0</v>
          </cell>
          <cell r="EW231">
            <v>0</v>
          </cell>
          <cell r="EX231">
            <v>1</v>
          </cell>
          <cell r="EY231">
            <v>2</v>
          </cell>
          <cell r="EZ231">
            <v>4</v>
          </cell>
          <cell r="FA231">
            <v>5</v>
          </cell>
          <cell r="FB231">
            <v>1</v>
          </cell>
          <cell r="FC231">
            <v>4</v>
          </cell>
          <cell r="FD231">
            <v>11</v>
          </cell>
          <cell r="FE231">
            <v>1</v>
          </cell>
          <cell r="FF231">
            <v>5</v>
          </cell>
          <cell r="FG231">
            <v>3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</row>
        <row r="232">
          <cell r="B232" t="str">
            <v>Kab. Bulungan</v>
          </cell>
          <cell r="C232" t="str">
            <v>Prov. Kalimantan Utara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2</v>
          </cell>
          <cell r="BP232">
            <v>1</v>
          </cell>
          <cell r="BQ232">
            <v>0</v>
          </cell>
          <cell r="BR232">
            <v>18</v>
          </cell>
          <cell r="BS232">
            <v>18</v>
          </cell>
          <cell r="BT232">
            <v>3</v>
          </cell>
          <cell r="BU232">
            <v>2</v>
          </cell>
          <cell r="BV232">
            <v>36</v>
          </cell>
          <cell r="BW232">
            <v>54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1</v>
          </cell>
          <cell r="CP232">
            <v>0</v>
          </cell>
          <cell r="CQ232">
            <v>0</v>
          </cell>
          <cell r="CR232">
            <v>5</v>
          </cell>
          <cell r="CS232">
            <v>2</v>
          </cell>
          <cell r="CT232">
            <v>1</v>
          </cell>
          <cell r="CU232">
            <v>0</v>
          </cell>
          <cell r="EB232">
            <v>0</v>
          </cell>
          <cell r="EC232">
            <v>0</v>
          </cell>
          <cell r="ED232">
            <v>9</v>
          </cell>
          <cell r="EE232">
            <v>12</v>
          </cell>
          <cell r="EF232">
            <v>4</v>
          </cell>
          <cell r="EG232">
            <v>0</v>
          </cell>
          <cell r="EH232">
            <v>15</v>
          </cell>
          <cell r="EI232">
            <v>14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1</v>
          </cell>
          <cell r="EY232">
            <v>0</v>
          </cell>
          <cell r="EZ232">
            <v>2</v>
          </cell>
          <cell r="FA232">
            <v>0</v>
          </cell>
          <cell r="FB232">
            <v>0</v>
          </cell>
          <cell r="FC232">
            <v>0</v>
          </cell>
          <cell r="FD232">
            <v>2</v>
          </cell>
          <cell r="FE232">
            <v>2</v>
          </cell>
          <cell r="FF232">
            <v>0</v>
          </cell>
          <cell r="FG232">
            <v>1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0</v>
          </cell>
          <cell r="HL232">
            <v>0</v>
          </cell>
          <cell r="HM232">
            <v>0</v>
          </cell>
          <cell r="HN232">
            <v>0</v>
          </cell>
          <cell r="HO232">
            <v>0</v>
          </cell>
          <cell r="HP232">
            <v>0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0</v>
          </cell>
        </row>
        <row r="233">
          <cell r="B233" t="str">
            <v>Kab. Malinau</v>
          </cell>
          <cell r="C233" t="str">
            <v>Prov. Kalimantan Utara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1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BP233">
            <v>11</v>
          </cell>
          <cell r="BQ233">
            <v>1</v>
          </cell>
          <cell r="BR233">
            <v>12</v>
          </cell>
          <cell r="BS233">
            <v>3</v>
          </cell>
          <cell r="BT233">
            <v>26</v>
          </cell>
          <cell r="BU233">
            <v>8</v>
          </cell>
          <cell r="BV233">
            <v>19</v>
          </cell>
          <cell r="BW233">
            <v>21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1</v>
          </cell>
          <cell r="CP233">
            <v>0</v>
          </cell>
          <cell r="CQ233">
            <v>0</v>
          </cell>
          <cell r="CR233">
            <v>2</v>
          </cell>
          <cell r="CS233">
            <v>0</v>
          </cell>
          <cell r="CT233">
            <v>0</v>
          </cell>
          <cell r="CU233">
            <v>0</v>
          </cell>
          <cell r="EB233">
            <v>1</v>
          </cell>
          <cell r="EC233">
            <v>1</v>
          </cell>
          <cell r="ED233">
            <v>2</v>
          </cell>
          <cell r="EE233">
            <v>6</v>
          </cell>
          <cell r="EF233">
            <v>9</v>
          </cell>
          <cell r="EG233">
            <v>2</v>
          </cell>
          <cell r="EH233">
            <v>7</v>
          </cell>
          <cell r="EI233">
            <v>5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1</v>
          </cell>
          <cell r="FA233">
            <v>1</v>
          </cell>
          <cell r="FB233">
            <v>0</v>
          </cell>
          <cell r="FC233">
            <v>0</v>
          </cell>
          <cell r="FD233">
            <v>0</v>
          </cell>
          <cell r="FE233">
            <v>1</v>
          </cell>
          <cell r="FF233">
            <v>0</v>
          </cell>
          <cell r="FG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  <cell r="HC233">
            <v>0</v>
          </cell>
          <cell r="HD233">
            <v>0</v>
          </cell>
          <cell r="HE233">
            <v>0</v>
          </cell>
          <cell r="HF233">
            <v>0</v>
          </cell>
          <cell r="HG233">
            <v>0</v>
          </cell>
          <cell r="HH233">
            <v>0</v>
          </cell>
          <cell r="HI233">
            <v>0</v>
          </cell>
          <cell r="HJ233">
            <v>0</v>
          </cell>
          <cell r="HK233">
            <v>0</v>
          </cell>
          <cell r="HL233">
            <v>0</v>
          </cell>
          <cell r="HM233">
            <v>0</v>
          </cell>
          <cell r="HN233">
            <v>0</v>
          </cell>
          <cell r="HO233">
            <v>0</v>
          </cell>
          <cell r="HP233">
            <v>0</v>
          </cell>
          <cell r="HQ233">
            <v>0</v>
          </cell>
          <cell r="HR233">
            <v>0</v>
          </cell>
          <cell r="HS233">
            <v>0</v>
          </cell>
          <cell r="HT233">
            <v>0</v>
          </cell>
          <cell r="HU233">
            <v>0</v>
          </cell>
          <cell r="HV233">
            <v>0</v>
          </cell>
          <cell r="HW233">
            <v>0</v>
          </cell>
          <cell r="HX233">
            <v>0</v>
          </cell>
          <cell r="HY233">
            <v>0</v>
          </cell>
          <cell r="HZ233">
            <v>0</v>
          </cell>
          <cell r="IA233">
            <v>0</v>
          </cell>
          <cell r="IB233">
            <v>0</v>
          </cell>
          <cell r="IC233">
            <v>0</v>
          </cell>
          <cell r="ID233">
            <v>0</v>
          </cell>
          <cell r="IE233">
            <v>0</v>
          </cell>
          <cell r="IF233">
            <v>0</v>
          </cell>
          <cell r="IG233">
            <v>0</v>
          </cell>
          <cell r="IH233">
            <v>0</v>
          </cell>
          <cell r="II233">
            <v>0</v>
          </cell>
        </row>
        <row r="234">
          <cell r="B234" t="str">
            <v>Kab. Nunukan</v>
          </cell>
          <cell r="C234" t="str">
            <v>Prov. Kalimantan Utara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BP234">
            <v>4</v>
          </cell>
          <cell r="BQ234">
            <v>7</v>
          </cell>
          <cell r="BR234">
            <v>10</v>
          </cell>
          <cell r="BS234">
            <v>16</v>
          </cell>
          <cell r="BT234">
            <v>10</v>
          </cell>
          <cell r="BU234">
            <v>4</v>
          </cell>
          <cell r="BV234">
            <v>30</v>
          </cell>
          <cell r="BW234">
            <v>43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1</v>
          </cell>
          <cell r="CO234">
            <v>0</v>
          </cell>
          <cell r="CP234">
            <v>0</v>
          </cell>
          <cell r="CQ234">
            <v>1</v>
          </cell>
          <cell r="CR234">
            <v>5</v>
          </cell>
          <cell r="CS234">
            <v>0</v>
          </cell>
          <cell r="CT234">
            <v>3</v>
          </cell>
          <cell r="CU234">
            <v>0</v>
          </cell>
          <cell r="EB234">
            <v>2</v>
          </cell>
          <cell r="EC234">
            <v>0</v>
          </cell>
          <cell r="ED234">
            <v>4</v>
          </cell>
          <cell r="EE234">
            <v>5</v>
          </cell>
          <cell r="EF234">
            <v>3</v>
          </cell>
          <cell r="EG234">
            <v>1</v>
          </cell>
          <cell r="EH234">
            <v>16</v>
          </cell>
          <cell r="EI234">
            <v>6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1</v>
          </cell>
          <cell r="EZ234">
            <v>0</v>
          </cell>
          <cell r="FA234">
            <v>0</v>
          </cell>
          <cell r="FB234">
            <v>1</v>
          </cell>
          <cell r="FC234">
            <v>0</v>
          </cell>
          <cell r="FD234">
            <v>4</v>
          </cell>
          <cell r="FE234">
            <v>1</v>
          </cell>
          <cell r="FF234">
            <v>0</v>
          </cell>
          <cell r="FG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  <cell r="GY234">
            <v>0</v>
          </cell>
          <cell r="GZ234">
            <v>0</v>
          </cell>
          <cell r="HA234">
            <v>0</v>
          </cell>
          <cell r="HB234">
            <v>0</v>
          </cell>
          <cell r="HC234">
            <v>0</v>
          </cell>
          <cell r="HD234">
            <v>0</v>
          </cell>
          <cell r="HE234">
            <v>0</v>
          </cell>
          <cell r="HF234">
            <v>0</v>
          </cell>
          <cell r="HG234">
            <v>0</v>
          </cell>
          <cell r="HH234">
            <v>0</v>
          </cell>
          <cell r="HI234">
            <v>0</v>
          </cell>
          <cell r="HJ234">
            <v>0</v>
          </cell>
          <cell r="HK234">
            <v>0</v>
          </cell>
          <cell r="HL234">
            <v>0</v>
          </cell>
          <cell r="HM234">
            <v>0</v>
          </cell>
          <cell r="HN234">
            <v>0</v>
          </cell>
          <cell r="HO234">
            <v>0</v>
          </cell>
          <cell r="HP234">
            <v>0</v>
          </cell>
          <cell r="HQ234">
            <v>0</v>
          </cell>
          <cell r="HR234">
            <v>0</v>
          </cell>
          <cell r="HS234">
            <v>0</v>
          </cell>
          <cell r="HT234">
            <v>0</v>
          </cell>
          <cell r="HU234">
            <v>0</v>
          </cell>
          <cell r="HV234">
            <v>0</v>
          </cell>
          <cell r="HW234">
            <v>0</v>
          </cell>
          <cell r="HX234">
            <v>0</v>
          </cell>
          <cell r="HY234">
            <v>0</v>
          </cell>
          <cell r="HZ234">
            <v>0</v>
          </cell>
          <cell r="IA234">
            <v>0</v>
          </cell>
          <cell r="IB234">
            <v>0</v>
          </cell>
          <cell r="IC234">
            <v>0</v>
          </cell>
          <cell r="ID234">
            <v>0</v>
          </cell>
          <cell r="IE234">
            <v>0</v>
          </cell>
          <cell r="IF234">
            <v>0</v>
          </cell>
          <cell r="IG234">
            <v>0</v>
          </cell>
          <cell r="IH234">
            <v>0</v>
          </cell>
          <cell r="II234">
            <v>0</v>
          </cell>
        </row>
        <row r="235">
          <cell r="B235" t="str">
            <v>Kab. Tana Tidung</v>
          </cell>
          <cell r="C235" t="str">
            <v>Prov. Kalimantan Utara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BP235">
            <v>3</v>
          </cell>
          <cell r="BQ235">
            <v>3</v>
          </cell>
          <cell r="BR235">
            <v>0</v>
          </cell>
          <cell r="BS235">
            <v>1</v>
          </cell>
          <cell r="BT235">
            <v>2</v>
          </cell>
          <cell r="BU235">
            <v>2</v>
          </cell>
          <cell r="BV235">
            <v>6</v>
          </cell>
          <cell r="BW235">
            <v>10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1</v>
          </cell>
          <cell r="CO235">
            <v>0</v>
          </cell>
          <cell r="CP235">
            <v>0</v>
          </cell>
          <cell r="CQ235">
            <v>0</v>
          </cell>
          <cell r="CR235">
            <v>1</v>
          </cell>
          <cell r="CS235">
            <v>0</v>
          </cell>
          <cell r="CT235">
            <v>0</v>
          </cell>
          <cell r="CU235">
            <v>0</v>
          </cell>
          <cell r="EB235">
            <v>1</v>
          </cell>
          <cell r="EC235">
            <v>0</v>
          </cell>
          <cell r="ED235">
            <v>0</v>
          </cell>
          <cell r="EE235">
            <v>0</v>
          </cell>
          <cell r="EF235">
            <v>2</v>
          </cell>
          <cell r="EG235">
            <v>1</v>
          </cell>
          <cell r="EH235">
            <v>1</v>
          </cell>
          <cell r="EI235">
            <v>3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1</v>
          </cell>
          <cell r="FE235">
            <v>0</v>
          </cell>
          <cell r="FF235">
            <v>0</v>
          </cell>
          <cell r="FG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</row>
        <row r="236">
          <cell r="B236" t="str">
            <v>Kota Tarakan</v>
          </cell>
          <cell r="C236" t="str">
            <v>Prov. Kalimantan Utara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3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3</v>
          </cell>
          <cell r="BP236">
            <v>0</v>
          </cell>
          <cell r="BQ236">
            <v>0</v>
          </cell>
          <cell r="BR236">
            <v>3</v>
          </cell>
          <cell r="BS236">
            <v>9</v>
          </cell>
          <cell r="BT236">
            <v>0</v>
          </cell>
          <cell r="BU236">
            <v>0</v>
          </cell>
          <cell r="BV236">
            <v>9</v>
          </cell>
          <cell r="BW236">
            <v>26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3</v>
          </cell>
          <cell r="CO236">
            <v>0</v>
          </cell>
          <cell r="CP236">
            <v>0</v>
          </cell>
          <cell r="CQ236">
            <v>0</v>
          </cell>
          <cell r="CR236">
            <v>8</v>
          </cell>
          <cell r="CS236">
            <v>4</v>
          </cell>
          <cell r="CT236">
            <v>2</v>
          </cell>
          <cell r="CU236">
            <v>0</v>
          </cell>
          <cell r="EB236">
            <v>0</v>
          </cell>
          <cell r="EC236">
            <v>0</v>
          </cell>
          <cell r="ED236">
            <v>1</v>
          </cell>
          <cell r="EE236">
            <v>3</v>
          </cell>
          <cell r="EF236">
            <v>0</v>
          </cell>
          <cell r="EG236">
            <v>0</v>
          </cell>
          <cell r="EH236">
            <v>3</v>
          </cell>
          <cell r="EI236">
            <v>5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1</v>
          </cell>
          <cell r="EY236">
            <v>0</v>
          </cell>
          <cell r="EZ236">
            <v>1</v>
          </cell>
          <cell r="FA236">
            <v>0</v>
          </cell>
          <cell r="FB236">
            <v>0</v>
          </cell>
          <cell r="FC236">
            <v>1</v>
          </cell>
          <cell r="FD236">
            <v>6</v>
          </cell>
          <cell r="FE236">
            <v>3</v>
          </cell>
          <cell r="FF236">
            <v>2</v>
          </cell>
          <cell r="FG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</row>
        <row r="237">
          <cell r="B237" t="str">
            <v>Kab. Bangka</v>
          </cell>
          <cell r="C237" t="str">
            <v>Prov. Kepulauan Bangka Belitung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6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1</v>
          </cell>
          <cell r="BP237">
            <v>0</v>
          </cell>
          <cell r="BQ237">
            <v>0</v>
          </cell>
          <cell r="BR237">
            <v>13</v>
          </cell>
          <cell r="BS237">
            <v>11</v>
          </cell>
          <cell r="BT237">
            <v>2</v>
          </cell>
          <cell r="BU237">
            <v>1</v>
          </cell>
          <cell r="BV237">
            <v>72</v>
          </cell>
          <cell r="BW237">
            <v>67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3</v>
          </cell>
          <cell r="CO237">
            <v>1</v>
          </cell>
          <cell r="CP237">
            <v>1</v>
          </cell>
          <cell r="CQ237">
            <v>1</v>
          </cell>
          <cell r="CR237">
            <v>4</v>
          </cell>
          <cell r="CS237">
            <v>2</v>
          </cell>
          <cell r="CT237">
            <v>3</v>
          </cell>
          <cell r="CU237">
            <v>0</v>
          </cell>
          <cell r="EB237">
            <v>0</v>
          </cell>
          <cell r="EC237">
            <v>0</v>
          </cell>
          <cell r="ED237">
            <v>3</v>
          </cell>
          <cell r="EE237">
            <v>5</v>
          </cell>
          <cell r="EF237">
            <v>0</v>
          </cell>
          <cell r="EG237">
            <v>0</v>
          </cell>
          <cell r="EH237">
            <v>10</v>
          </cell>
          <cell r="EI237">
            <v>13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1</v>
          </cell>
          <cell r="FA237">
            <v>0</v>
          </cell>
          <cell r="FB237">
            <v>1</v>
          </cell>
          <cell r="FC237">
            <v>0</v>
          </cell>
          <cell r="FD237">
            <v>5</v>
          </cell>
          <cell r="FE237">
            <v>0</v>
          </cell>
          <cell r="FF237">
            <v>3</v>
          </cell>
          <cell r="FG237">
            <v>3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</row>
        <row r="238">
          <cell r="B238" t="str">
            <v>Kab. Bangka Barat</v>
          </cell>
          <cell r="C238" t="str">
            <v>Prov. Kepulauan Bangka Belitung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2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1</v>
          </cell>
          <cell r="BP238">
            <v>0</v>
          </cell>
          <cell r="BQ238">
            <v>1</v>
          </cell>
          <cell r="BR238">
            <v>6</v>
          </cell>
          <cell r="BS238">
            <v>12</v>
          </cell>
          <cell r="BT238">
            <v>0</v>
          </cell>
          <cell r="BU238">
            <v>0</v>
          </cell>
          <cell r="BV238">
            <v>50</v>
          </cell>
          <cell r="BW238">
            <v>57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2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1</v>
          </cell>
          <cell r="CT238">
            <v>4</v>
          </cell>
          <cell r="CU238">
            <v>0</v>
          </cell>
          <cell r="EB238">
            <v>0</v>
          </cell>
          <cell r="EC238">
            <v>0</v>
          </cell>
          <cell r="ED238">
            <v>1</v>
          </cell>
          <cell r="EE238">
            <v>0</v>
          </cell>
          <cell r="EF238">
            <v>0</v>
          </cell>
          <cell r="EG238">
            <v>0</v>
          </cell>
          <cell r="EH238">
            <v>12</v>
          </cell>
          <cell r="EI238">
            <v>14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2</v>
          </cell>
          <cell r="FA238">
            <v>0</v>
          </cell>
          <cell r="FB238">
            <v>0</v>
          </cell>
          <cell r="FC238">
            <v>0</v>
          </cell>
          <cell r="FD238">
            <v>4</v>
          </cell>
          <cell r="FE238">
            <v>0</v>
          </cell>
          <cell r="FF238">
            <v>0</v>
          </cell>
          <cell r="FG238">
            <v>2</v>
          </cell>
          <cell r="GN238">
            <v>0</v>
          </cell>
          <cell r="GO238">
            <v>0</v>
          </cell>
          <cell r="GP238">
            <v>0</v>
          </cell>
          <cell r="GQ238">
            <v>0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  <cell r="GY238">
            <v>0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0</v>
          </cell>
          <cell r="HN238">
            <v>0</v>
          </cell>
          <cell r="HO238">
            <v>0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</row>
        <row r="239">
          <cell r="B239" t="str">
            <v>Kab. Bangka Selatan</v>
          </cell>
          <cell r="C239" t="str">
            <v>Prov. Kepulauan Bangka Belitung</v>
          </cell>
          <cell r="D239">
            <v>0</v>
          </cell>
          <cell r="E239">
            <v>0</v>
          </cell>
          <cell r="F239">
            <v>0</v>
          </cell>
          <cell r="G239">
            <v>1</v>
          </cell>
          <cell r="H239">
            <v>0</v>
          </cell>
          <cell r="I239">
            <v>0</v>
          </cell>
          <cell r="J239">
            <v>0</v>
          </cell>
          <cell r="K239">
            <v>7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1</v>
          </cell>
          <cell r="BP239">
            <v>0</v>
          </cell>
          <cell r="BQ239">
            <v>0</v>
          </cell>
          <cell r="BR239">
            <v>10</v>
          </cell>
          <cell r="BS239">
            <v>8</v>
          </cell>
          <cell r="BT239">
            <v>0</v>
          </cell>
          <cell r="BU239">
            <v>0</v>
          </cell>
          <cell r="BV239">
            <v>50</v>
          </cell>
          <cell r="BW239">
            <v>22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2</v>
          </cell>
          <cell r="CS239">
            <v>0</v>
          </cell>
          <cell r="CT239">
            <v>1</v>
          </cell>
          <cell r="CU239">
            <v>0</v>
          </cell>
          <cell r="EB239">
            <v>0</v>
          </cell>
          <cell r="EC239">
            <v>0</v>
          </cell>
          <cell r="ED239">
            <v>3</v>
          </cell>
          <cell r="EE239">
            <v>3</v>
          </cell>
          <cell r="EF239">
            <v>0</v>
          </cell>
          <cell r="EG239">
            <v>1</v>
          </cell>
          <cell r="EH239">
            <v>11</v>
          </cell>
          <cell r="EI239">
            <v>11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1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1</v>
          </cell>
          <cell r="FC239">
            <v>0</v>
          </cell>
          <cell r="FD239">
            <v>0</v>
          </cell>
          <cell r="FE239">
            <v>1</v>
          </cell>
          <cell r="FF239">
            <v>0</v>
          </cell>
          <cell r="FG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</row>
        <row r="240">
          <cell r="B240" t="str">
            <v>Kab. Bangka Tengah</v>
          </cell>
          <cell r="C240" t="str">
            <v>Prov. Kepulauan Bangka Belitung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5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1</v>
          </cell>
          <cell r="BP240">
            <v>1</v>
          </cell>
          <cell r="BQ240">
            <v>0</v>
          </cell>
          <cell r="BR240">
            <v>6</v>
          </cell>
          <cell r="BS240">
            <v>7</v>
          </cell>
          <cell r="BT240">
            <v>1</v>
          </cell>
          <cell r="BU240">
            <v>0</v>
          </cell>
          <cell r="BV240">
            <v>44</v>
          </cell>
          <cell r="BW240">
            <v>30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1</v>
          </cell>
          <cell r="CP240">
            <v>1</v>
          </cell>
          <cell r="CQ240">
            <v>0</v>
          </cell>
          <cell r="CR240">
            <v>3</v>
          </cell>
          <cell r="CS240">
            <v>1</v>
          </cell>
          <cell r="CT240">
            <v>1</v>
          </cell>
          <cell r="CU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2</v>
          </cell>
          <cell r="EF240">
            <v>1</v>
          </cell>
          <cell r="EG240">
            <v>0</v>
          </cell>
          <cell r="EH240">
            <v>5</v>
          </cell>
          <cell r="EI240">
            <v>12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1</v>
          </cell>
          <cell r="FB240">
            <v>0</v>
          </cell>
          <cell r="FC240">
            <v>1</v>
          </cell>
          <cell r="FD240">
            <v>1</v>
          </cell>
          <cell r="FE240">
            <v>0</v>
          </cell>
          <cell r="FF240">
            <v>0</v>
          </cell>
          <cell r="FG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  <cell r="GY240">
            <v>0</v>
          </cell>
          <cell r="GZ240">
            <v>0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0</v>
          </cell>
          <cell r="HN240">
            <v>0</v>
          </cell>
          <cell r="HO240">
            <v>0</v>
          </cell>
          <cell r="HP240">
            <v>0</v>
          </cell>
          <cell r="HQ240">
            <v>0</v>
          </cell>
          <cell r="HR240">
            <v>0</v>
          </cell>
          <cell r="HS240">
            <v>0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</row>
        <row r="241">
          <cell r="B241" t="str">
            <v>Kab. Belitung</v>
          </cell>
          <cell r="C241" t="str">
            <v>Prov. Kepulauan Bangka Belitung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BP241">
            <v>0</v>
          </cell>
          <cell r="BQ241">
            <v>1</v>
          </cell>
          <cell r="BR241">
            <v>7</v>
          </cell>
          <cell r="BS241">
            <v>12</v>
          </cell>
          <cell r="BT241">
            <v>2</v>
          </cell>
          <cell r="BU241">
            <v>0</v>
          </cell>
          <cell r="BV241">
            <v>47</v>
          </cell>
          <cell r="BW241">
            <v>44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1</v>
          </cell>
          <cell r="CO241">
            <v>0</v>
          </cell>
          <cell r="CP241">
            <v>0</v>
          </cell>
          <cell r="CQ241">
            <v>0</v>
          </cell>
          <cell r="CR241">
            <v>2</v>
          </cell>
          <cell r="CS241">
            <v>2</v>
          </cell>
          <cell r="CT241">
            <v>1</v>
          </cell>
          <cell r="CU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2</v>
          </cell>
          <cell r="EF241">
            <v>0</v>
          </cell>
          <cell r="EG241">
            <v>0</v>
          </cell>
          <cell r="EH241">
            <v>6</v>
          </cell>
          <cell r="EI241">
            <v>13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2</v>
          </cell>
          <cell r="FA241">
            <v>1</v>
          </cell>
          <cell r="FB241">
            <v>0</v>
          </cell>
          <cell r="FC241">
            <v>0</v>
          </cell>
          <cell r="FD241">
            <v>4</v>
          </cell>
          <cell r="FE241">
            <v>0</v>
          </cell>
          <cell r="FF241">
            <v>0</v>
          </cell>
          <cell r="FG241">
            <v>1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  <cell r="HU241">
            <v>0</v>
          </cell>
          <cell r="HV241">
            <v>0</v>
          </cell>
          <cell r="HW241">
            <v>0</v>
          </cell>
          <cell r="HX241">
            <v>0</v>
          </cell>
          <cell r="HY241">
            <v>0</v>
          </cell>
          <cell r="HZ241">
            <v>0</v>
          </cell>
          <cell r="IA241">
            <v>0</v>
          </cell>
          <cell r="IB241">
            <v>0</v>
          </cell>
          <cell r="IC241">
            <v>0</v>
          </cell>
          <cell r="ID241">
            <v>0</v>
          </cell>
          <cell r="IE241">
            <v>0</v>
          </cell>
          <cell r="IF241">
            <v>0</v>
          </cell>
          <cell r="IG241">
            <v>0</v>
          </cell>
          <cell r="IH241">
            <v>0</v>
          </cell>
          <cell r="II241">
            <v>0</v>
          </cell>
        </row>
        <row r="242">
          <cell r="B242" t="str">
            <v>Kab. Belitung Timur</v>
          </cell>
          <cell r="C242" t="str">
            <v>Prov. Kepulauan Bangka Belitung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11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BP242">
            <v>0</v>
          </cell>
          <cell r="BQ242">
            <v>0</v>
          </cell>
          <cell r="BR242">
            <v>5</v>
          </cell>
          <cell r="BS242">
            <v>2</v>
          </cell>
          <cell r="BT242">
            <v>0</v>
          </cell>
          <cell r="BU242">
            <v>0</v>
          </cell>
          <cell r="BV242">
            <v>42</v>
          </cell>
          <cell r="BW242">
            <v>55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1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EB242">
            <v>0</v>
          </cell>
          <cell r="EC242">
            <v>0</v>
          </cell>
          <cell r="ED242">
            <v>3</v>
          </cell>
          <cell r="EE242">
            <v>4</v>
          </cell>
          <cell r="EF242">
            <v>0</v>
          </cell>
          <cell r="EG242">
            <v>0</v>
          </cell>
          <cell r="EH242">
            <v>5</v>
          </cell>
          <cell r="EI242">
            <v>9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  <cell r="GY242">
            <v>0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0</v>
          </cell>
          <cell r="HN242">
            <v>0</v>
          </cell>
          <cell r="HO242">
            <v>0</v>
          </cell>
          <cell r="HP242">
            <v>0</v>
          </cell>
          <cell r="HQ242">
            <v>0</v>
          </cell>
          <cell r="HR242">
            <v>0</v>
          </cell>
          <cell r="HS242">
            <v>0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</row>
        <row r="243">
          <cell r="B243" t="str">
            <v>Kota Pangkalpinang</v>
          </cell>
          <cell r="C243" t="str">
            <v>Prov. Kepulauan Bangka Belitung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3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3</v>
          </cell>
          <cell r="BP243">
            <v>0</v>
          </cell>
          <cell r="BQ243">
            <v>0</v>
          </cell>
          <cell r="BR243">
            <v>4</v>
          </cell>
          <cell r="BS243">
            <v>18</v>
          </cell>
          <cell r="BT243">
            <v>0</v>
          </cell>
          <cell r="BU243">
            <v>0</v>
          </cell>
          <cell r="BV243">
            <v>17</v>
          </cell>
          <cell r="BW243">
            <v>27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1</v>
          </cell>
          <cell r="CN243">
            <v>3</v>
          </cell>
          <cell r="CO243">
            <v>0</v>
          </cell>
          <cell r="CP243">
            <v>0</v>
          </cell>
          <cell r="CQ243">
            <v>1</v>
          </cell>
          <cell r="CR243">
            <v>7</v>
          </cell>
          <cell r="CS243">
            <v>3</v>
          </cell>
          <cell r="CT243">
            <v>2</v>
          </cell>
          <cell r="CU243">
            <v>3</v>
          </cell>
          <cell r="EB243">
            <v>0</v>
          </cell>
          <cell r="EC243">
            <v>0</v>
          </cell>
          <cell r="ED243">
            <v>1</v>
          </cell>
          <cell r="EE243">
            <v>4</v>
          </cell>
          <cell r="EF243">
            <v>0</v>
          </cell>
          <cell r="EG243">
            <v>0</v>
          </cell>
          <cell r="EH243">
            <v>1</v>
          </cell>
          <cell r="EI243">
            <v>4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1</v>
          </cell>
          <cell r="FA243">
            <v>2</v>
          </cell>
          <cell r="FB243">
            <v>0</v>
          </cell>
          <cell r="FC243">
            <v>0</v>
          </cell>
          <cell r="FD243">
            <v>2</v>
          </cell>
          <cell r="FE243">
            <v>3</v>
          </cell>
          <cell r="FF243">
            <v>1</v>
          </cell>
          <cell r="FG243">
            <v>5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</row>
        <row r="244">
          <cell r="B244" t="str">
            <v>Kab. Bintan</v>
          </cell>
          <cell r="C244" t="str">
            <v>Prov. Kepulauan Riau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2</v>
          </cell>
          <cell r="BP244">
            <v>1</v>
          </cell>
          <cell r="BQ244">
            <v>0</v>
          </cell>
          <cell r="BR244">
            <v>9</v>
          </cell>
          <cell r="BS244">
            <v>15</v>
          </cell>
          <cell r="BT244">
            <v>3</v>
          </cell>
          <cell r="BU244">
            <v>1</v>
          </cell>
          <cell r="BV244">
            <v>17</v>
          </cell>
          <cell r="BW244">
            <v>40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1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5</v>
          </cell>
          <cell r="CS244">
            <v>3</v>
          </cell>
          <cell r="CT244">
            <v>0</v>
          </cell>
          <cell r="CU244">
            <v>0</v>
          </cell>
          <cell r="EB244">
            <v>0</v>
          </cell>
          <cell r="EC244">
            <v>0</v>
          </cell>
          <cell r="ED244">
            <v>4</v>
          </cell>
          <cell r="EE244">
            <v>7</v>
          </cell>
          <cell r="EF244">
            <v>0</v>
          </cell>
          <cell r="EG244">
            <v>0</v>
          </cell>
          <cell r="EH244">
            <v>6</v>
          </cell>
          <cell r="EI244">
            <v>11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1</v>
          </cell>
          <cell r="FA244">
            <v>0</v>
          </cell>
          <cell r="FB244">
            <v>0</v>
          </cell>
          <cell r="FC244">
            <v>0</v>
          </cell>
          <cell r="FD244">
            <v>3</v>
          </cell>
          <cell r="FE244">
            <v>0</v>
          </cell>
          <cell r="FF244">
            <v>0</v>
          </cell>
          <cell r="FG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</row>
        <row r="245">
          <cell r="B245" t="str">
            <v>Kab. Karimun</v>
          </cell>
          <cell r="C245" t="str">
            <v>Prov. Kepulauan Riau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4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1</v>
          </cell>
          <cell r="X245">
            <v>0</v>
          </cell>
          <cell r="Y245">
            <v>0</v>
          </cell>
          <cell r="Z245">
            <v>0</v>
          </cell>
          <cell r="AA245">
            <v>2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6</v>
          </cell>
          <cell r="BP245">
            <v>3</v>
          </cell>
          <cell r="BQ245">
            <v>0</v>
          </cell>
          <cell r="BR245">
            <v>13</v>
          </cell>
          <cell r="BS245">
            <v>24</v>
          </cell>
          <cell r="BT245">
            <v>0</v>
          </cell>
          <cell r="BU245">
            <v>1</v>
          </cell>
          <cell r="BV245">
            <v>29</v>
          </cell>
          <cell r="BW245">
            <v>51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1</v>
          </cell>
          <cell r="CN245">
            <v>2</v>
          </cell>
          <cell r="CO245">
            <v>0</v>
          </cell>
          <cell r="CP245">
            <v>2</v>
          </cell>
          <cell r="CQ245">
            <v>0</v>
          </cell>
          <cell r="CR245">
            <v>5</v>
          </cell>
          <cell r="CS245">
            <v>2</v>
          </cell>
          <cell r="CT245">
            <v>5</v>
          </cell>
          <cell r="CU245">
            <v>0</v>
          </cell>
          <cell r="EB245">
            <v>2</v>
          </cell>
          <cell r="EC245">
            <v>4</v>
          </cell>
          <cell r="ED245">
            <v>3</v>
          </cell>
          <cell r="EE245">
            <v>14</v>
          </cell>
          <cell r="EF245">
            <v>0</v>
          </cell>
          <cell r="EG245">
            <v>0</v>
          </cell>
          <cell r="EH245">
            <v>5</v>
          </cell>
          <cell r="EI245">
            <v>12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2</v>
          </cell>
          <cell r="EX245">
            <v>1</v>
          </cell>
          <cell r="EY245">
            <v>0</v>
          </cell>
          <cell r="EZ245">
            <v>1</v>
          </cell>
          <cell r="FA245">
            <v>0</v>
          </cell>
          <cell r="FB245">
            <v>1</v>
          </cell>
          <cell r="FC245">
            <v>0</v>
          </cell>
          <cell r="FD245">
            <v>3</v>
          </cell>
          <cell r="FE245">
            <v>1</v>
          </cell>
          <cell r="FF245">
            <v>0</v>
          </cell>
          <cell r="FG245">
            <v>1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0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  <cell r="GY245">
            <v>0</v>
          </cell>
          <cell r="GZ245">
            <v>0</v>
          </cell>
          <cell r="HA245">
            <v>0</v>
          </cell>
          <cell r="HB245">
            <v>0</v>
          </cell>
          <cell r="HC245">
            <v>0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0</v>
          </cell>
          <cell r="HJ245">
            <v>0</v>
          </cell>
          <cell r="HK245">
            <v>0</v>
          </cell>
          <cell r="HL245">
            <v>0</v>
          </cell>
          <cell r="HM245">
            <v>0</v>
          </cell>
          <cell r="HN245">
            <v>0</v>
          </cell>
          <cell r="HO245">
            <v>0</v>
          </cell>
          <cell r="HP245">
            <v>0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</row>
        <row r="246">
          <cell r="B246" t="str">
            <v>Kab. Kepulauan Anambas</v>
          </cell>
          <cell r="C246" t="str">
            <v>Prov. Kepulauan Riau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BP246">
            <v>0</v>
          </cell>
          <cell r="BQ246">
            <v>1</v>
          </cell>
          <cell r="BR246">
            <v>1</v>
          </cell>
          <cell r="BS246">
            <v>9</v>
          </cell>
          <cell r="BT246">
            <v>12</v>
          </cell>
          <cell r="BU246">
            <v>2</v>
          </cell>
          <cell r="BV246">
            <v>16</v>
          </cell>
          <cell r="BW246">
            <v>24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1</v>
          </cell>
          <cell r="CS246">
            <v>0</v>
          </cell>
          <cell r="CT246">
            <v>0</v>
          </cell>
          <cell r="CU246">
            <v>0</v>
          </cell>
          <cell r="EB246">
            <v>2</v>
          </cell>
          <cell r="EC246">
            <v>1</v>
          </cell>
          <cell r="ED246">
            <v>4</v>
          </cell>
          <cell r="EE246">
            <v>2</v>
          </cell>
          <cell r="EF246">
            <v>2</v>
          </cell>
          <cell r="EG246">
            <v>5</v>
          </cell>
          <cell r="EH246">
            <v>3</v>
          </cell>
          <cell r="EI246">
            <v>6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1</v>
          </cell>
          <cell r="FG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0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0</v>
          </cell>
          <cell r="HJ246">
            <v>0</v>
          </cell>
          <cell r="HK246">
            <v>0</v>
          </cell>
          <cell r="HL246">
            <v>0</v>
          </cell>
          <cell r="HM246">
            <v>0</v>
          </cell>
          <cell r="HN246">
            <v>0</v>
          </cell>
          <cell r="HO246">
            <v>0</v>
          </cell>
          <cell r="HP246">
            <v>0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</row>
        <row r="247">
          <cell r="B247" t="str">
            <v>Kab. Lingga</v>
          </cell>
          <cell r="C247" t="str">
            <v>Prov. Kepulauan Riau</v>
          </cell>
          <cell r="D247">
            <v>0</v>
          </cell>
          <cell r="E247">
            <v>0</v>
          </cell>
          <cell r="F247">
            <v>0</v>
          </cell>
          <cell r="G247">
            <v>1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3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BP247">
            <v>3</v>
          </cell>
          <cell r="BQ247">
            <v>4</v>
          </cell>
          <cell r="BR247">
            <v>9</v>
          </cell>
          <cell r="BS247">
            <v>23</v>
          </cell>
          <cell r="BT247">
            <v>6</v>
          </cell>
          <cell r="BU247">
            <v>0</v>
          </cell>
          <cell r="BV247">
            <v>47</v>
          </cell>
          <cell r="BW247">
            <v>39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2</v>
          </cell>
          <cell r="CS247">
            <v>2</v>
          </cell>
          <cell r="CT247">
            <v>1</v>
          </cell>
          <cell r="CU247">
            <v>0</v>
          </cell>
          <cell r="EB247">
            <v>0</v>
          </cell>
          <cell r="EC247">
            <v>0</v>
          </cell>
          <cell r="ED247">
            <v>5</v>
          </cell>
          <cell r="EE247">
            <v>4</v>
          </cell>
          <cell r="EF247">
            <v>0</v>
          </cell>
          <cell r="EG247">
            <v>0</v>
          </cell>
          <cell r="EH247">
            <v>14</v>
          </cell>
          <cell r="EI247">
            <v>13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2</v>
          </cell>
          <cell r="FE247">
            <v>0</v>
          </cell>
          <cell r="FF247">
            <v>0</v>
          </cell>
          <cell r="FG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</row>
        <row r="248">
          <cell r="B248" t="str">
            <v>Kab. Natuna</v>
          </cell>
          <cell r="C248" t="str">
            <v>Prov. Kepulauan Riau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2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BP248">
            <v>0</v>
          </cell>
          <cell r="BQ248">
            <v>0</v>
          </cell>
          <cell r="BR248">
            <v>7</v>
          </cell>
          <cell r="BS248">
            <v>4</v>
          </cell>
          <cell r="BT248">
            <v>0</v>
          </cell>
          <cell r="BU248">
            <v>0</v>
          </cell>
          <cell r="BV248">
            <v>43</v>
          </cell>
          <cell r="BW248">
            <v>26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2</v>
          </cell>
          <cell r="EF248">
            <v>0</v>
          </cell>
          <cell r="EG248">
            <v>0</v>
          </cell>
          <cell r="EH248">
            <v>11</v>
          </cell>
          <cell r="EI248">
            <v>11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1</v>
          </cell>
          <cell r="FF248">
            <v>0</v>
          </cell>
          <cell r="FG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0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</row>
        <row r="249">
          <cell r="B249" t="str">
            <v>Kota Batam</v>
          </cell>
          <cell r="C249" t="str">
            <v>Prov. Kepulauan Riau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5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2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31</v>
          </cell>
          <cell r="BP249">
            <v>1</v>
          </cell>
          <cell r="BQ249">
            <v>0</v>
          </cell>
          <cell r="BR249">
            <v>15</v>
          </cell>
          <cell r="BS249">
            <v>26</v>
          </cell>
          <cell r="BT249">
            <v>0</v>
          </cell>
          <cell r="BU249">
            <v>2</v>
          </cell>
          <cell r="BV249">
            <v>32</v>
          </cell>
          <cell r="BW249">
            <v>69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1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16</v>
          </cell>
          <cell r="CO249">
            <v>7</v>
          </cell>
          <cell r="CP249">
            <v>5</v>
          </cell>
          <cell r="CQ249">
            <v>5</v>
          </cell>
          <cell r="CR249">
            <v>83</v>
          </cell>
          <cell r="CS249">
            <v>36</v>
          </cell>
          <cell r="CT249">
            <v>36</v>
          </cell>
          <cell r="CU249">
            <v>21</v>
          </cell>
          <cell r="EB249">
            <v>0</v>
          </cell>
          <cell r="EC249">
            <v>1</v>
          </cell>
          <cell r="ED249">
            <v>4</v>
          </cell>
          <cell r="EE249">
            <v>21</v>
          </cell>
          <cell r="EF249">
            <v>0</v>
          </cell>
          <cell r="EG249">
            <v>1</v>
          </cell>
          <cell r="EH249">
            <v>7</v>
          </cell>
          <cell r="EI249">
            <v>23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1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1</v>
          </cell>
          <cell r="EU249">
            <v>0</v>
          </cell>
          <cell r="EV249">
            <v>0</v>
          </cell>
          <cell r="EW249">
            <v>0</v>
          </cell>
          <cell r="EX249">
            <v>1</v>
          </cell>
          <cell r="EY249">
            <v>1</v>
          </cell>
          <cell r="EZ249">
            <v>5</v>
          </cell>
          <cell r="FA249">
            <v>5</v>
          </cell>
          <cell r="FB249">
            <v>1</v>
          </cell>
          <cell r="FC249">
            <v>2</v>
          </cell>
          <cell r="FD249">
            <v>40</v>
          </cell>
          <cell r="FE249">
            <v>22</v>
          </cell>
          <cell r="FF249">
            <v>15</v>
          </cell>
          <cell r="FG249">
            <v>10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</row>
        <row r="250">
          <cell r="B250" t="str">
            <v>Kota Tanjungpinang</v>
          </cell>
          <cell r="C250" t="str">
            <v>Prov. Kepulauan Riau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4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1</v>
          </cell>
          <cell r="BP250">
            <v>0</v>
          </cell>
          <cell r="BQ250">
            <v>0</v>
          </cell>
          <cell r="BR250">
            <v>4</v>
          </cell>
          <cell r="BS250">
            <v>4</v>
          </cell>
          <cell r="BT250">
            <v>0</v>
          </cell>
          <cell r="BU250">
            <v>0</v>
          </cell>
          <cell r="BV250">
            <v>12</v>
          </cell>
          <cell r="BW250">
            <v>31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1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1</v>
          </cell>
          <cell r="CO250">
            <v>1</v>
          </cell>
          <cell r="CP250">
            <v>0</v>
          </cell>
          <cell r="CQ250">
            <v>2</v>
          </cell>
          <cell r="CR250">
            <v>11</v>
          </cell>
          <cell r="CS250">
            <v>1</v>
          </cell>
          <cell r="CT250">
            <v>1</v>
          </cell>
          <cell r="CU250">
            <v>1</v>
          </cell>
          <cell r="EB250">
            <v>0</v>
          </cell>
          <cell r="EC250">
            <v>0</v>
          </cell>
          <cell r="ED250">
            <v>3</v>
          </cell>
          <cell r="EE250">
            <v>2</v>
          </cell>
          <cell r="EF250">
            <v>0</v>
          </cell>
          <cell r="EG250">
            <v>0</v>
          </cell>
          <cell r="EH250">
            <v>2</v>
          </cell>
          <cell r="EI250">
            <v>9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2</v>
          </cell>
          <cell r="FA250">
            <v>1</v>
          </cell>
          <cell r="FB250">
            <v>0</v>
          </cell>
          <cell r="FC250">
            <v>1</v>
          </cell>
          <cell r="FD250">
            <v>6</v>
          </cell>
          <cell r="FE250">
            <v>1</v>
          </cell>
          <cell r="FF250">
            <v>1</v>
          </cell>
          <cell r="FG250">
            <v>1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</row>
        <row r="251">
          <cell r="B251" t="str">
            <v>Kab. Lampung Barat</v>
          </cell>
          <cell r="C251" t="str">
            <v>Prov. Lampung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3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BP251">
            <v>2</v>
          </cell>
          <cell r="BQ251">
            <v>4</v>
          </cell>
          <cell r="BR251">
            <v>18</v>
          </cell>
          <cell r="BS251">
            <v>27</v>
          </cell>
          <cell r="BT251">
            <v>8</v>
          </cell>
          <cell r="BU251">
            <v>1</v>
          </cell>
          <cell r="BV251">
            <v>53</v>
          </cell>
          <cell r="BW251">
            <v>63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1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12</v>
          </cell>
          <cell r="CO251">
            <v>9</v>
          </cell>
          <cell r="CP251">
            <v>0</v>
          </cell>
          <cell r="CQ251">
            <v>0</v>
          </cell>
          <cell r="CR251">
            <v>7</v>
          </cell>
          <cell r="CS251">
            <v>2</v>
          </cell>
          <cell r="CT251">
            <v>2</v>
          </cell>
          <cell r="CU251">
            <v>2</v>
          </cell>
          <cell r="EB251">
            <v>0</v>
          </cell>
          <cell r="EC251">
            <v>1</v>
          </cell>
          <cell r="ED251">
            <v>8</v>
          </cell>
          <cell r="EE251">
            <v>8</v>
          </cell>
          <cell r="EF251">
            <v>2</v>
          </cell>
          <cell r="EG251">
            <v>1</v>
          </cell>
          <cell r="EH251">
            <v>12</v>
          </cell>
          <cell r="EI251">
            <v>14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1</v>
          </cell>
          <cell r="ET251">
            <v>0</v>
          </cell>
          <cell r="EU251">
            <v>0</v>
          </cell>
          <cell r="EV251">
            <v>1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3</v>
          </cell>
          <cell r="FD251">
            <v>2</v>
          </cell>
          <cell r="FE251">
            <v>0</v>
          </cell>
          <cell r="FF251">
            <v>1</v>
          </cell>
          <cell r="FG251">
            <v>1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</row>
        <row r="252">
          <cell r="B252" t="str">
            <v>Kab. Lampung Selatan</v>
          </cell>
          <cell r="C252" t="str">
            <v>Prov. Lampung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1</v>
          </cell>
          <cell r="X252">
            <v>0</v>
          </cell>
          <cell r="Y252">
            <v>0</v>
          </cell>
          <cell r="Z252">
            <v>0</v>
          </cell>
          <cell r="AA252">
            <v>7</v>
          </cell>
          <cell r="AB252">
            <v>0</v>
          </cell>
          <cell r="AC252">
            <v>0</v>
          </cell>
          <cell r="AD252">
            <v>0</v>
          </cell>
          <cell r="AE252">
            <v>1</v>
          </cell>
          <cell r="AF252">
            <v>0</v>
          </cell>
          <cell r="AG252">
            <v>0</v>
          </cell>
          <cell r="AH252">
            <v>0</v>
          </cell>
          <cell r="AI252">
            <v>6</v>
          </cell>
          <cell r="BP252">
            <v>0</v>
          </cell>
          <cell r="BQ252">
            <v>1</v>
          </cell>
          <cell r="BR252">
            <v>86</v>
          </cell>
          <cell r="BS252">
            <v>56</v>
          </cell>
          <cell r="BT252">
            <v>5</v>
          </cell>
          <cell r="BU252">
            <v>3</v>
          </cell>
          <cell r="BV252">
            <v>190</v>
          </cell>
          <cell r="BW252">
            <v>131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1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3</v>
          </cell>
          <cell r="CO252">
            <v>2</v>
          </cell>
          <cell r="CP252">
            <v>1</v>
          </cell>
          <cell r="CQ252">
            <v>0</v>
          </cell>
          <cell r="CR252">
            <v>7</v>
          </cell>
          <cell r="CS252">
            <v>4</v>
          </cell>
          <cell r="CT252">
            <v>1</v>
          </cell>
          <cell r="CU252">
            <v>0</v>
          </cell>
          <cell r="EB252">
            <v>0</v>
          </cell>
          <cell r="EC252">
            <v>0</v>
          </cell>
          <cell r="ED252">
            <v>6</v>
          </cell>
          <cell r="EE252">
            <v>14</v>
          </cell>
          <cell r="EF252">
            <v>0</v>
          </cell>
          <cell r="EG252">
            <v>2</v>
          </cell>
          <cell r="EH252">
            <v>12</v>
          </cell>
          <cell r="EI252">
            <v>27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1</v>
          </cell>
          <cell r="EU252">
            <v>1</v>
          </cell>
          <cell r="EV252">
            <v>0</v>
          </cell>
          <cell r="EW252">
            <v>0</v>
          </cell>
          <cell r="EX252">
            <v>1</v>
          </cell>
          <cell r="EY252">
            <v>0</v>
          </cell>
          <cell r="EZ252">
            <v>13</v>
          </cell>
          <cell r="FA252">
            <v>5</v>
          </cell>
          <cell r="FB252">
            <v>9</v>
          </cell>
          <cell r="FC252">
            <v>1</v>
          </cell>
          <cell r="FD252">
            <v>16</v>
          </cell>
          <cell r="FE252">
            <v>12</v>
          </cell>
          <cell r="FF252">
            <v>11</v>
          </cell>
          <cell r="FG252">
            <v>9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</row>
        <row r="253">
          <cell r="B253" t="str">
            <v>Kab. Lampung Tengah</v>
          </cell>
          <cell r="C253" t="str">
            <v>Prov. Lampung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2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14</v>
          </cell>
          <cell r="AB253">
            <v>0</v>
          </cell>
          <cell r="AC253">
            <v>0</v>
          </cell>
          <cell r="AD253">
            <v>0</v>
          </cell>
          <cell r="AE253">
            <v>1</v>
          </cell>
          <cell r="AF253">
            <v>0</v>
          </cell>
          <cell r="AG253">
            <v>0</v>
          </cell>
          <cell r="AH253">
            <v>0</v>
          </cell>
          <cell r="AI253">
            <v>11</v>
          </cell>
          <cell r="BP253">
            <v>7</v>
          </cell>
          <cell r="BQ253">
            <v>7</v>
          </cell>
          <cell r="BR253">
            <v>41</v>
          </cell>
          <cell r="BS253">
            <v>153</v>
          </cell>
          <cell r="BT253">
            <v>11</v>
          </cell>
          <cell r="BU253">
            <v>6</v>
          </cell>
          <cell r="BV253">
            <v>83</v>
          </cell>
          <cell r="BW253">
            <v>351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1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8</v>
          </cell>
          <cell r="CO253">
            <v>4</v>
          </cell>
          <cell r="CP253">
            <v>2</v>
          </cell>
          <cell r="CQ253">
            <v>2</v>
          </cell>
          <cell r="CR253">
            <v>16</v>
          </cell>
          <cell r="CS253">
            <v>7</v>
          </cell>
          <cell r="CT253">
            <v>5</v>
          </cell>
          <cell r="CU253">
            <v>7</v>
          </cell>
          <cell r="EB253">
            <v>0</v>
          </cell>
          <cell r="EC253">
            <v>3</v>
          </cell>
          <cell r="ED253">
            <v>6</v>
          </cell>
          <cell r="EE253">
            <v>19</v>
          </cell>
          <cell r="EF253">
            <v>4</v>
          </cell>
          <cell r="EG253">
            <v>2</v>
          </cell>
          <cell r="EH253">
            <v>8</v>
          </cell>
          <cell r="EI253">
            <v>29</v>
          </cell>
          <cell r="EJ253">
            <v>1</v>
          </cell>
          <cell r="EK253">
            <v>0</v>
          </cell>
          <cell r="EL253">
            <v>0</v>
          </cell>
          <cell r="EM253">
            <v>0</v>
          </cell>
          <cell r="EN253">
            <v>2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2</v>
          </cell>
          <cell r="EU253">
            <v>5</v>
          </cell>
          <cell r="EV253">
            <v>0</v>
          </cell>
          <cell r="EW253">
            <v>0</v>
          </cell>
          <cell r="EX253">
            <v>4</v>
          </cell>
          <cell r="EY253">
            <v>1</v>
          </cell>
          <cell r="EZ253">
            <v>12</v>
          </cell>
          <cell r="FA253">
            <v>4</v>
          </cell>
          <cell r="FB253">
            <v>12</v>
          </cell>
          <cell r="FC253">
            <v>4</v>
          </cell>
          <cell r="FD253">
            <v>39</v>
          </cell>
          <cell r="FE253">
            <v>15</v>
          </cell>
          <cell r="FF253">
            <v>15</v>
          </cell>
          <cell r="FG253">
            <v>12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1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1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1</v>
          </cell>
        </row>
        <row r="254">
          <cell r="B254" t="str">
            <v>Kab. Lampung Timur</v>
          </cell>
          <cell r="C254" t="str">
            <v>Prov. Lampung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1</v>
          </cell>
          <cell r="X254">
            <v>0</v>
          </cell>
          <cell r="Y254">
            <v>0</v>
          </cell>
          <cell r="Z254">
            <v>0</v>
          </cell>
          <cell r="AA254">
            <v>16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25</v>
          </cell>
          <cell r="BP254">
            <v>2</v>
          </cell>
          <cell r="BQ254">
            <v>0</v>
          </cell>
          <cell r="BR254">
            <v>49</v>
          </cell>
          <cell r="BS254">
            <v>103</v>
          </cell>
          <cell r="BT254">
            <v>1</v>
          </cell>
          <cell r="BU254">
            <v>3</v>
          </cell>
          <cell r="BV254">
            <v>137</v>
          </cell>
          <cell r="BW254">
            <v>243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5</v>
          </cell>
          <cell r="CO254">
            <v>1</v>
          </cell>
          <cell r="CP254">
            <v>2</v>
          </cell>
          <cell r="CQ254">
            <v>1</v>
          </cell>
          <cell r="CR254">
            <v>10</v>
          </cell>
          <cell r="CS254">
            <v>4</v>
          </cell>
          <cell r="CT254">
            <v>4</v>
          </cell>
          <cell r="CU254">
            <v>3</v>
          </cell>
          <cell r="EB254">
            <v>0</v>
          </cell>
          <cell r="EC254">
            <v>1</v>
          </cell>
          <cell r="ED254">
            <v>10</v>
          </cell>
          <cell r="EE254">
            <v>18</v>
          </cell>
          <cell r="EF254">
            <v>0</v>
          </cell>
          <cell r="EG254">
            <v>0</v>
          </cell>
          <cell r="EH254">
            <v>7</v>
          </cell>
          <cell r="EI254">
            <v>22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2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1</v>
          </cell>
          <cell r="EU254">
            <v>0</v>
          </cell>
          <cell r="EV254">
            <v>0</v>
          </cell>
          <cell r="EW254">
            <v>0</v>
          </cell>
          <cell r="EX254">
            <v>1</v>
          </cell>
          <cell r="EY254">
            <v>2</v>
          </cell>
          <cell r="EZ254">
            <v>5</v>
          </cell>
          <cell r="FA254">
            <v>6</v>
          </cell>
          <cell r="FB254">
            <v>5</v>
          </cell>
          <cell r="FC254">
            <v>13</v>
          </cell>
          <cell r="FD254">
            <v>25</v>
          </cell>
          <cell r="FE254">
            <v>9</v>
          </cell>
          <cell r="FF254">
            <v>19</v>
          </cell>
          <cell r="FG254">
            <v>19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  <cell r="GY254">
            <v>0</v>
          </cell>
          <cell r="GZ254">
            <v>0</v>
          </cell>
          <cell r="HA254">
            <v>0</v>
          </cell>
          <cell r="HB254">
            <v>0</v>
          </cell>
          <cell r="HC254">
            <v>0</v>
          </cell>
          <cell r="HD254">
            <v>0</v>
          </cell>
          <cell r="HE254">
            <v>0</v>
          </cell>
          <cell r="HF254">
            <v>0</v>
          </cell>
          <cell r="HG254">
            <v>0</v>
          </cell>
          <cell r="HH254">
            <v>0</v>
          </cell>
          <cell r="HI254">
            <v>0</v>
          </cell>
          <cell r="HJ254">
            <v>0</v>
          </cell>
          <cell r="HK254">
            <v>0</v>
          </cell>
          <cell r="HL254">
            <v>0</v>
          </cell>
          <cell r="HM254">
            <v>0</v>
          </cell>
          <cell r="HN254">
            <v>0</v>
          </cell>
          <cell r="HO254">
            <v>0</v>
          </cell>
          <cell r="HP254">
            <v>0</v>
          </cell>
          <cell r="HQ254">
            <v>0</v>
          </cell>
          <cell r="HR254">
            <v>0</v>
          </cell>
          <cell r="HS254">
            <v>0</v>
          </cell>
          <cell r="HT254">
            <v>0</v>
          </cell>
          <cell r="HU254">
            <v>0</v>
          </cell>
          <cell r="HV254">
            <v>0</v>
          </cell>
          <cell r="HW254">
            <v>0</v>
          </cell>
          <cell r="HX254">
            <v>0</v>
          </cell>
          <cell r="HY254">
            <v>0</v>
          </cell>
          <cell r="HZ254">
            <v>0</v>
          </cell>
          <cell r="IA254">
            <v>0</v>
          </cell>
          <cell r="IB254">
            <v>0</v>
          </cell>
          <cell r="IC254">
            <v>0</v>
          </cell>
          <cell r="ID254">
            <v>0</v>
          </cell>
          <cell r="IE254">
            <v>0</v>
          </cell>
          <cell r="IF254">
            <v>0</v>
          </cell>
          <cell r="IG254">
            <v>0</v>
          </cell>
          <cell r="IH254">
            <v>0</v>
          </cell>
          <cell r="II254">
            <v>0</v>
          </cell>
        </row>
        <row r="255">
          <cell r="B255" t="str">
            <v>Kab. Lampung Utara</v>
          </cell>
          <cell r="C255" t="str">
            <v>Prov. Lampung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1</v>
          </cell>
          <cell r="X255">
            <v>0</v>
          </cell>
          <cell r="Y255">
            <v>0</v>
          </cell>
          <cell r="Z255">
            <v>0</v>
          </cell>
          <cell r="AA255">
            <v>3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3</v>
          </cell>
          <cell r="BP255">
            <v>16</v>
          </cell>
          <cell r="BQ255">
            <v>12</v>
          </cell>
          <cell r="BR255">
            <v>52</v>
          </cell>
          <cell r="BS255">
            <v>58</v>
          </cell>
          <cell r="BT255">
            <v>16</v>
          </cell>
          <cell r="BU255">
            <v>5</v>
          </cell>
          <cell r="BV255">
            <v>125</v>
          </cell>
          <cell r="BW255">
            <v>127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1</v>
          </cell>
          <cell r="CI255">
            <v>0</v>
          </cell>
          <cell r="CJ255">
            <v>0</v>
          </cell>
          <cell r="CK255">
            <v>0</v>
          </cell>
          <cell r="CL255">
            <v>1</v>
          </cell>
          <cell r="CM255">
            <v>0</v>
          </cell>
          <cell r="CN255">
            <v>2</v>
          </cell>
          <cell r="CO255">
            <v>1</v>
          </cell>
          <cell r="CP255">
            <v>0</v>
          </cell>
          <cell r="CQ255">
            <v>0</v>
          </cell>
          <cell r="CR255">
            <v>11</v>
          </cell>
          <cell r="CS255">
            <v>2</v>
          </cell>
          <cell r="CT255">
            <v>4</v>
          </cell>
          <cell r="CU255">
            <v>0</v>
          </cell>
          <cell r="EB255">
            <v>0</v>
          </cell>
          <cell r="EC255">
            <v>1</v>
          </cell>
          <cell r="ED255">
            <v>8</v>
          </cell>
          <cell r="EE255">
            <v>13</v>
          </cell>
          <cell r="EF255">
            <v>3</v>
          </cell>
          <cell r="EG255">
            <v>0</v>
          </cell>
          <cell r="EH255">
            <v>13</v>
          </cell>
          <cell r="EI255">
            <v>30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2</v>
          </cell>
          <cell r="EZ255">
            <v>3</v>
          </cell>
          <cell r="FA255">
            <v>0</v>
          </cell>
          <cell r="FB255">
            <v>2</v>
          </cell>
          <cell r="FC255">
            <v>2</v>
          </cell>
          <cell r="FD255">
            <v>14</v>
          </cell>
          <cell r="FE255">
            <v>3</v>
          </cell>
          <cell r="FF255">
            <v>4</v>
          </cell>
          <cell r="FG255">
            <v>12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  <cell r="HU255">
            <v>0</v>
          </cell>
          <cell r="HV255">
            <v>0</v>
          </cell>
          <cell r="HW255">
            <v>0</v>
          </cell>
          <cell r="HX255">
            <v>0</v>
          </cell>
          <cell r="HY255">
            <v>0</v>
          </cell>
          <cell r="HZ255">
            <v>0</v>
          </cell>
          <cell r="IA255">
            <v>0</v>
          </cell>
          <cell r="IB255">
            <v>0</v>
          </cell>
          <cell r="IC255">
            <v>0</v>
          </cell>
          <cell r="ID255">
            <v>0</v>
          </cell>
          <cell r="IE255">
            <v>0</v>
          </cell>
          <cell r="IF255">
            <v>0</v>
          </cell>
          <cell r="IG255">
            <v>0</v>
          </cell>
          <cell r="IH255">
            <v>0</v>
          </cell>
          <cell r="II255">
            <v>0</v>
          </cell>
        </row>
        <row r="256">
          <cell r="B256" t="str">
            <v>Kab. Mesuji</v>
          </cell>
          <cell r="C256" t="str">
            <v>Prov. Lampung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1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BP256">
            <v>2</v>
          </cell>
          <cell r="BQ256">
            <v>2</v>
          </cell>
          <cell r="BR256">
            <v>12</v>
          </cell>
          <cell r="BS256">
            <v>25</v>
          </cell>
          <cell r="BT256">
            <v>2</v>
          </cell>
          <cell r="BU256">
            <v>2</v>
          </cell>
          <cell r="BV256">
            <v>26</v>
          </cell>
          <cell r="BW256">
            <v>56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2</v>
          </cell>
          <cell r="CO256">
            <v>0</v>
          </cell>
          <cell r="CP256">
            <v>0</v>
          </cell>
          <cell r="CQ256">
            <v>0</v>
          </cell>
          <cell r="CR256">
            <v>2</v>
          </cell>
          <cell r="CS256">
            <v>0</v>
          </cell>
          <cell r="CT256">
            <v>0</v>
          </cell>
          <cell r="CU256">
            <v>0</v>
          </cell>
          <cell r="EB256">
            <v>4</v>
          </cell>
          <cell r="EC256">
            <v>2</v>
          </cell>
          <cell r="ED256">
            <v>0</v>
          </cell>
          <cell r="EE256">
            <v>3</v>
          </cell>
          <cell r="EF256">
            <v>2</v>
          </cell>
          <cell r="EG256">
            <v>4</v>
          </cell>
          <cell r="EH256">
            <v>7</v>
          </cell>
          <cell r="EI256">
            <v>11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3</v>
          </cell>
          <cell r="FA256">
            <v>0</v>
          </cell>
          <cell r="FB256">
            <v>1</v>
          </cell>
          <cell r="FC256">
            <v>0</v>
          </cell>
          <cell r="FD256">
            <v>4</v>
          </cell>
          <cell r="FE256">
            <v>7</v>
          </cell>
          <cell r="FF256">
            <v>1</v>
          </cell>
          <cell r="FG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0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  <cell r="GY256">
            <v>0</v>
          </cell>
          <cell r="GZ256">
            <v>0</v>
          </cell>
          <cell r="HA256">
            <v>0</v>
          </cell>
          <cell r="HB256">
            <v>0</v>
          </cell>
          <cell r="HC256">
            <v>0</v>
          </cell>
          <cell r="HD256">
            <v>0</v>
          </cell>
          <cell r="HE256">
            <v>0</v>
          </cell>
          <cell r="HF256">
            <v>0</v>
          </cell>
          <cell r="HG256">
            <v>0</v>
          </cell>
          <cell r="HH256">
            <v>0</v>
          </cell>
          <cell r="HI256">
            <v>0</v>
          </cell>
          <cell r="HJ256">
            <v>0</v>
          </cell>
          <cell r="HK256">
            <v>0</v>
          </cell>
          <cell r="HL256">
            <v>0</v>
          </cell>
          <cell r="HM256">
            <v>0</v>
          </cell>
          <cell r="HN256">
            <v>0</v>
          </cell>
          <cell r="HO256">
            <v>0</v>
          </cell>
          <cell r="HP256">
            <v>0</v>
          </cell>
          <cell r="HQ256">
            <v>0</v>
          </cell>
          <cell r="HR256">
            <v>0</v>
          </cell>
          <cell r="HS256">
            <v>0</v>
          </cell>
          <cell r="HT256">
            <v>0</v>
          </cell>
          <cell r="HU256">
            <v>0</v>
          </cell>
          <cell r="HV256">
            <v>0</v>
          </cell>
          <cell r="HW256">
            <v>0</v>
          </cell>
          <cell r="HX256">
            <v>0</v>
          </cell>
          <cell r="HY256">
            <v>0</v>
          </cell>
          <cell r="HZ256">
            <v>0</v>
          </cell>
          <cell r="IA256">
            <v>0</v>
          </cell>
          <cell r="IB256">
            <v>0</v>
          </cell>
          <cell r="IC256">
            <v>0</v>
          </cell>
          <cell r="ID256">
            <v>0</v>
          </cell>
          <cell r="IE256">
            <v>0</v>
          </cell>
          <cell r="IF256">
            <v>0</v>
          </cell>
          <cell r="IG256">
            <v>0</v>
          </cell>
          <cell r="IH256">
            <v>0</v>
          </cell>
          <cell r="II256">
            <v>0</v>
          </cell>
        </row>
        <row r="257">
          <cell r="B257" t="str">
            <v>Kab. Pesawaran</v>
          </cell>
          <cell r="C257" t="str">
            <v>Prov. Lampung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BP257">
            <v>2</v>
          </cell>
          <cell r="BQ257">
            <v>2</v>
          </cell>
          <cell r="BR257">
            <v>31</v>
          </cell>
          <cell r="BS257">
            <v>55</v>
          </cell>
          <cell r="BT257">
            <v>3</v>
          </cell>
          <cell r="BU257">
            <v>2</v>
          </cell>
          <cell r="BV257">
            <v>63</v>
          </cell>
          <cell r="BW257">
            <v>143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1</v>
          </cell>
          <cell r="CG257">
            <v>0</v>
          </cell>
          <cell r="CH257">
            <v>0</v>
          </cell>
          <cell r="CI257">
            <v>1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1</v>
          </cell>
          <cell r="CP257">
            <v>0</v>
          </cell>
          <cell r="CQ257">
            <v>0</v>
          </cell>
          <cell r="CR257">
            <v>4</v>
          </cell>
          <cell r="CS257">
            <v>2</v>
          </cell>
          <cell r="CT257">
            <v>0</v>
          </cell>
          <cell r="CU257">
            <v>0</v>
          </cell>
          <cell r="EB257">
            <v>0</v>
          </cell>
          <cell r="EC257">
            <v>0</v>
          </cell>
          <cell r="ED257">
            <v>6</v>
          </cell>
          <cell r="EE257">
            <v>11</v>
          </cell>
          <cell r="EF257">
            <v>1</v>
          </cell>
          <cell r="EG257">
            <v>1</v>
          </cell>
          <cell r="EH257">
            <v>8</v>
          </cell>
          <cell r="EI257">
            <v>14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4</v>
          </cell>
          <cell r="FB257">
            <v>1</v>
          </cell>
          <cell r="FC257">
            <v>4</v>
          </cell>
          <cell r="FD257">
            <v>5</v>
          </cell>
          <cell r="FE257">
            <v>4</v>
          </cell>
          <cell r="FF257">
            <v>2</v>
          </cell>
          <cell r="FG257">
            <v>3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</row>
        <row r="258">
          <cell r="B258" t="str">
            <v>Kab. Pesisir Barat</v>
          </cell>
          <cell r="C258" t="str">
            <v>Prov. Lampung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BP258">
            <v>2</v>
          </cell>
          <cell r="BQ258">
            <v>4</v>
          </cell>
          <cell r="BR258">
            <v>13</v>
          </cell>
          <cell r="BS258">
            <v>18</v>
          </cell>
          <cell r="BT258">
            <v>6</v>
          </cell>
          <cell r="BU258">
            <v>4</v>
          </cell>
          <cell r="BV258">
            <v>30</v>
          </cell>
          <cell r="BW258">
            <v>42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1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2</v>
          </cell>
          <cell r="CO258">
            <v>0</v>
          </cell>
          <cell r="CP258">
            <v>0</v>
          </cell>
          <cell r="CQ258">
            <v>0</v>
          </cell>
          <cell r="CR258">
            <v>2</v>
          </cell>
          <cell r="CS258">
            <v>0</v>
          </cell>
          <cell r="CT258">
            <v>0</v>
          </cell>
          <cell r="CU258">
            <v>0</v>
          </cell>
          <cell r="EB258">
            <v>1</v>
          </cell>
          <cell r="EC258">
            <v>1</v>
          </cell>
          <cell r="ED258">
            <v>4</v>
          </cell>
          <cell r="EE258">
            <v>8</v>
          </cell>
          <cell r="EF258">
            <v>1</v>
          </cell>
          <cell r="EG258">
            <v>0</v>
          </cell>
          <cell r="EH258">
            <v>8</v>
          </cell>
          <cell r="EI258">
            <v>7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1</v>
          </cell>
          <cell r="FB258">
            <v>0</v>
          </cell>
          <cell r="FC258">
            <v>0</v>
          </cell>
          <cell r="FD258">
            <v>3</v>
          </cell>
          <cell r="FE258">
            <v>3</v>
          </cell>
          <cell r="FF258">
            <v>0</v>
          </cell>
          <cell r="FG258">
            <v>0</v>
          </cell>
          <cell r="GN258">
            <v>0</v>
          </cell>
          <cell r="GO258">
            <v>0</v>
          </cell>
          <cell r="GP258">
            <v>0</v>
          </cell>
          <cell r="GQ258">
            <v>0</v>
          </cell>
          <cell r="GR258">
            <v>0</v>
          </cell>
          <cell r="GS258">
            <v>0</v>
          </cell>
          <cell r="GT258">
            <v>0</v>
          </cell>
          <cell r="GU258">
            <v>0</v>
          </cell>
          <cell r="GV258">
            <v>0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0</v>
          </cell>
          <cell r="HM258">
            <v>0</v>
          </cell>
          <cell r="HN258">
            <v>0</v>
          </cell>
          <cell r="HO258">
            <v>0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0</v>
          </cell>
          <cell r="IF258">
            <v>0</v>
          </cell>
          <cell r="IG258">
            <v>0</v>
          </cell>
          <cell r="IH258">
            <v>0</v>
          </cell>
          <cell r="II258">
            <v>0</v>
          </cell>
        </row>
        <row r="259">
          <cell r="B259" t="str">
            <v>Kab. Pringsewu</v>
          </cell>
          <cell r="C259" t="str">
            <v>Prov. Lampung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8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6</v>
          </cell>
          <cell r="BP259">
            <v>3</v>
          </cell>
          <cell r="BQ259">
            <v>2</v>
          </cell>
          <cell r="BR259">
            <v>34</v>
          </cell>
          <cell r="BS259">
            <v>40</v>
          </cell>
          <cell r="BT259">
            <v>0</v>
          </cell>
          <cell r="BU259">
            <v>1</v>
          </cell>
          <cell r="BV259">
            <v>76</v>
          </cell>
          <cell r="BW259">
            <v>96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1</v>
          </cell>
          <cell r="CM259">
            <v>1</v>
          </cell>
          <cell r="CN259">
            <v>0</v>
          </cell>
          <cell r="CO259">
            <v>0</v>
          </cell>
          <cell r="CP259">
            <v>0</v>
          </cell>
          <cell r="CQ259">
            <v>1</v>
          </cell>
          <cell r="CR259">
            <v>1</v>
          </cell>
          <cell r="CS259">
            <v>4</v>
          </cell>
          <cell r="CT259">
            <v>1</v>
          </cell>
          <cell r="CU259">
            <v>1</v>
          </cell>
          <cell r="EB259">
            <v>0</v>
          </cell>
          <cell r="EC259">
            <v>0</v>
          </cell>
          <cell r="ED259">
            <v>1</v>
          </cell>
          <cell r="EE259">
            <v>5</v>
          </cell>
          <cell r="EF259">
            <v>0</v>
          </cell>
          <cell r="EG259">
            <v>0</v>
          </cell>
          <cell r="EH259">
            <v>4</v>
          </cell>
          <cell r="EI259">
            <v>14</v>
          </cell>
          <cell r="EJ259">
            <v>1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1</v>
          </cell>
          <cell r="ES259">
            <v>0</v>
          </cell>
          <cell r="ET259">
            <v>0</v>
          </cell>
          <cell r="EU259">
            <v>1</v>
          </cell>
          <cell r="EV259">
            <v>0</v>
          </cell>
          <cell r="EW259">
            <v>0</v>
          </cell>
          <cell r="EX259">
            <v>1</v>
          </cell>
          <cell r="EY259">
            <v>0</v>
          </cell>
          <cell r="EZ259">
            <v>4</v>
          </cell>
          <cell r="FA259">
            <v>1</v>
          </cell>
          <cell r="FB259">
            <v>2</v>
          </cell>
          <cell r="FC259">
            <v>2</v>
          </cell>
          <cell r="FD259">
            <v>4</v>
          </cell>
          <cell r="FE259">
            <v>2</v>
          </cell>
          <cell r="FF259">
            <v>4</v>
          </cell>
          <cell r="FG259">
            <v>6</v>
          </cell>
          <cell r="GN259">
            <v>0</v>
          </cell>
          <cell r="GO259">
            <v>0</v>
          </cell>
          <cell r="GP259">
            <v>0</v>
          </cell>
          <cell r="GQ259">
            <v>0</v>
          </cell>
          <cell r="GR259">
            <v>0</v>
          </cell>
          <cell r="GS259">
            <v>0</v>
          </cell>
          <cell r="GT259">
            <v>0</v>
          </cell>
          <cell r="GU259">
            <v>0</v>
          </cell>
          <cell r="GV259">
            <v>0</v>
          </cell>
          <cell r="GW259">
            <v>0</v>
          </cell>
          <cell r="GX259">
            <v>0</v>
          </cell>
          <cell r="GY259">
            <v>0</v>
          </cell>
          <cell r="GZ259">
            <v>0</v>
          </cell>
          <cell r="HA259">
            <v>0</v>
          </cell>
          <cell r="HB259">
            <v>0</v>
          </cell>
          <cell r="HC259">
            <v>0</v>
          </cell>
          <cell r="HD259">
            <v>0</v>
          </cell>
          <cell r="HE259">
            <v>0</v>
          </cell>
          <cell r="HF259">
            <v>0</v>
          </cell>
          <cell r="HG259">
            <v>0</v>
          </cell>
          <cell r="HH259">
            <v>0</v>
          </cell>
          <cell r="HI259">
            <v>0</v>
          </cell>
          <cell r="HJ259">
            <v>0</v>
          </cell>
          <cell r="HK259">
            <v>0</v>
          </cell>
          <cell r="HL259">
            <v>0</v>
          </cell>
          <cell r="HM259">
            <v>0</v>
          </cell>
          <cell r="HN259">
            <v>0</v>
          </cell>
          <cell r="HO259">
            <v>0</v>
          </cell>
          <cell r="HP259">
            <v>0</v>
          </cell>
          <cell r="HQ259">
            <v>0</v>
          </cell>
          <cell r="HR259">
            <v>0</v>
          </cell>
          <cell r="HS259">
            <v>0</v>
          </cell>
          <cell r="HT259">
            <v>0</v>
          </cell>
          <cell r="HU259">
            <v>0</v>
          </cell>
          <cell r="HV259">
            <v>0</v>
          </cell>
          <cell r="HW259">
            <v>0</v>
          </cell>
          <cell r="HX259">
            <v>0</v>
          </cell>
          <cell r="HY259">
            <v>0</v>
          </cell>
          <cell r="HZ259">
            <v>0</v>
          </cell>
          <cell r="IA259">
            <v>0</v>
          </cell>
          <cell r="IB259">
            <v>0</v>
          </cell>
          <cell r="IC259">
            <v>0</v>
          </cell>
          <cell r="ID259">
            <v>0</v>
          </cell>
          <cell r="IE259">
            <v>0</v>
          </cell>
          <cell r="IF259">
            <v>0</v>
          </cell>
          <cell r="IG259">
            <v>0</v>
          </cell>
          <cell r="IH259">
            <v>0</v>
          </cell>
          <cell r="II259">
            <v>0</v>
          </cell>
        </row>
        <row r="260">
          <cell r="B260" t="str">
            <v>Kab. Tanggamus</v>
          </cell>
          <cell r="C260" t="str">
            <v>Prov. Lampung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1</v>
          </cell>
          <cell r="X260">
            <v>0</v>
          </cell>
          <cell r="Y260">
            <v>0</v>
          </cell>
          <cell r="Z260">
            <v>0</v>
          </cell>
          <cell r="AA260">
            <v>4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</v>
          </cell>
          <cell r="BP260">
            <v>4</v>
          </cell>
          <cell r="BQ260">
            <v>2</v>
          </cell>
          <cell r="BR260">
            <v>22</v>
          </cell>
          <cell r="BS260">
            <v>36</v>
          </cell>
          <cell r="BT260">
            <v>5</v>
          </cell>
          <cell r="BU260">
            <v>11</v>
          </cell>
          <cell r="BV260">
            <v>117</v>
          </cell>
          <cell r="BW260">
            <v>201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4</v>
          </cell>
          <cell r="CO260">
            <v>2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0</v>
          </cell>
          <cell r="CU260">
            <v>0</v>
          </cell>
          <cell r="EB260">
            <v>2</v>
          </cell>
          <cell r="EC260">
            <v>2</v>
          </cell>
          <cell r="ED260">
            <v>6</v>
          </cell>
          <cell r="EE260">
            <v>6</v>
          </cell>
          <cell r="EF260">
            <v>0</v>
          </cell>
          <cell r="EG260">
            <v>2</v>
          </cell>
          <cell r="EH260">
            <v>7</v>
          </cell>
          <cell r="EI260">
            <v>19</v>
          </cell>
          <cell r="EJ260">
            <v>0</v>
          </cell>
          <cell r="EK260">
            <v>1</v>
          </cell>
          <cell r="EL260">
            <v>0</v>
          </cell>
          <cell r="EM260">
            <v>0</v>
          </cell>
          <cell r="EN260">
            <v>5</v>
          </cell>
          <cell r="EO260">
            <v>1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1</v>
          </cell>
          <cell r="EU260">
            <v>1</v>
          </cell>
          <cell r="EV260">
            <v>0</v>
          </cell>
          <cell r="EW260">
            <v>0</v>
          </cell>
          <cell r="EX260">
            <v>1</v>
          </cell>
          <cell r="EY260">
            <v>0</v>
          </cell>
          <cell r="EZ260">
            <v>3</v>
          </cell>
          <cell r="FA260">
            <v>0</v>
          </cell>
          <cell r="FB260">
            <v>1</v>
          </cell>
          <cell r="FC260">
            <v>1</v>
          </cell>
          <cell r="FD260">
            <v>6</v>
          </cell>
          <cell r="FE260">
            <v>9</v>
          </cell>
          <cell r="FF260">
            <v>4</v>
          </cell>
          <cell r="FG260">
            <v>5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0</v>
          </cell>
          <cell r="ID260">
            <v>0</v>
          </cell>
          <cell r="IE260">
            <v>0</v>
          </cell>
          <cell r="IF260">
            <v>0</v>
          </cell>
          <cell r="IG260">
            <v>0</v>
          </cell>
          <cell r="IH260">
            <v>0</v>
          </cell>
          <cell r="II260">
            <v>0</v>
          </cell>
        </row>
        <row r="261">
          <cell r="B261" t="str">
            <v>Kab. Tulang Bawang</v>
          </cell>
          <cell r="C261" t="str">
            <v>Prov. Lampung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2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1</v>
          </cell>
          <cell r="AB261">
            <v>0</v>
          </cell>
          <cell r="AC261">
            <v>0</v>
          </cell>
          <cell r="AD261">
            <v>0</v>
          </cell>
          <cell r="AE261">
            <v>1</v>
          </cell>
          <cell r="AF261">
            <v>0</v>
          </cell>
          <cell r="AG261">
            <v>0</v>
          </cell>
          <cell r="AH261">
            <v>0</v>
          </cell>
          <cell r="AI261">
            <v>5</v>
          </cell>
          <cell r="BP261">
            <v>1</v>
          </cell>
          <cell r="BQ261">
            <v>2</v>
          </cell>
          <cell r="BR261">
            <v>9</v>
          </cell>
          <cell r="BS261">
            <v>50</v>
          </cell>
          <cell r="BT261">
            <v>4</v>
          </cell>
          <cell r="BU261">
            <v>8</v>
          </cell>
          <cell r="BV261">
            <v>18</v>
          </cell>
          <cell r="BW261">
            <v>84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1</v>
          </cell>
          <cell r="CN261">
            <v>8</v>
          </cell>
          <cell r="CO261">
            <v>2</v>
          </cell>
          <cell r="CP261">
            <v>3</v>
          </cell>
          <cell r="CQ261">
            <v>2</v>
          </cell>
          <cell r="CR261">
            <v>11</v>
          </cell>
          <cell r="CS261">
            <v>4</v>
          </cell>
          <cell r="CT261">
            <v>2</v>
          </cell>
          <cell r="CU261">
            <v>2</v>
          </cell>
          <cell r="EB261">
            <v>2</v>
          </cell>
          <cell r="EC261">
            <v>1</v>
          </cell>
          <cell r="ED261">
            <v>3</v>
          </cell>
          <cell r="EE261">
            <v>11</v>
          </cell>
          <cell r="EF261">
            <v>1</v>
          </cell>
          <cell r="EG261">
            <v>2</v>
          </cell>
          <cell r="EH261">
            <v>1</v>
          </cell>
          <cell r="EI261">
            <v>26</v>
          </cell>
          <cell r="EJ261">
            <v>3</v>
          </cell>
          <cell r="EK261">
            <v>1</v>
          </cell>
          <cell r="EL261">
            <v>0</v>
          </cell>
          <cell r="EM261">
            <v>0</v>
          </cell>
          <cell r="EN261">
            <v>0</v>
          </cell>
          <cell r="EO261">
            <v>1</v>
          </cell>
          <cell r="EP261">
            <v>0</v>
          </cell>
          <cell r="EQ261">
            <v>0</v>
          </cell>
          <cell r="ER261">
            <v>2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1</v>
          </cell>
          <cell r="EZ261">
            <v>3</v>
          </cell>
          <cell r="FA261">
            <v>7</v>
          </cell>
          <cell r="FB261">
            <v>1</v>
          </cell>
          <cell r="FC261">
            <v>0</v>
          </cell>
          <cell r="FD261">
            <v>10</v>
          </cell>
          <cell r="FE261">
            <v>3</v>
          </cell>
          <cell r="FF261">
            <v>7</v>
          </cell>
          <cell r="FG261">
            <v>3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</row>
        <row r="262">
          <cell r="B262" t="str">
            <v>Kab. Tulang Bawang Barat</v>
          </cell>
          <cell r="C262" t="str">
            <v>Prov. Lampung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1</v>
          </cell>
          <cell r="X262">
            <v>0</v>
          </cell>
          <cell r="Y262">
            <v>0</v>
          </cell>
          <cell r="Z262">
            <v>0</v>
          </cell>
          <cell r="AA262">
            <v>3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BP262">
            <v>3</v>
          </cell>
          <cell r="BQ262">
            <v>3</v>
          </cell>
          <cell r="BR262">
            <v>8</v>
          </cell>
          <cell r="BS262">
            <v>28</v>
          </cell>
          <cell r="BT262">
            <v>2</v>
          </cell>
          <cell r="BU262">
            <v>4</v>
          </cell>
          <cell r="BV262">
            <v>22</v>
          </cell>
          <cell r="BW262">
            <v>94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1</v>
          </cell>
          <cell r="CM262">
            <v>0</v>
          </cell>
          <cell r="CN262">
            <v>1</v>
          </cell>
          <cell r="CO262">
            <v>2</v>
          </cell>
          <cell r="CP262">
            <v>0</v>
          </cell>
          <cell r="CQ262">
            <v>0</v>
          </cell>
          <cell r="CR262">
            <v>3</v>
          </cell>
          <cell r="CS262">
            <v>0</v>
          </cell>
          <cell r="CT262">
            <v>1</v>
          </cell>
          <cell r="CU262">
            <v>1</v>
          </cell>
          <cell r="EB262">
            <v>0</v>
          </cell>
          <cell r="EC262">
            <v>2</v>
          </cell>
          <cell r="ED262">
            <v>0</v>
          </cell>
          <cell r="EE262">
            <v>11</v>
          </cell>
          <cell r="EF262">
            <v>1</v>
          </cell>
          <cell r="EG262">
            <v>1</v>
          </cell>
          <cell r="EH262">
            <v>3</v>
          </cell>
          <cell r="EI262">
            <v>14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1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1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3</v>
          </cell>
          <cell r="FA262">
            <v>0</v>
          </cell>
          <cell r="FB262">
            <v>1</v>
          </cell>
          <cell r="FC262">
            <v>0</v>
          </cell>
          <cell r="FD262">
            <v>4</v>
          </cell>
          <cell r="FE262">
            <v>1</v>
          </cell>
          <cell r="FF262">
            <v>3</v>
          </cell>
          <cell r="FG262">
            <v>4</v>
          </cell>
          <cell r="GN262">
            <v>0</v>
          </cell>
          <cell r="GO262">
            <v>0</v>
          </cell>
          <cell r="GP262">
            <v>0</v>
          </cell>
          <cell r="GQ262">
            <v>0</v>
          </cell>
          <cell r="GR262">
            <v>0</v>
          </cell>
          <cell r="GS262">
            <v>0</v>
          </cell>
          <cell r="GT262">
            <v>0</v>
          </cell>
          <cell r="GU262">
            <v>0</v>
          </cell>
          <cell r="GV262">
            <v>0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0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0</v>
          </cell>
          <cell r="HK262">
            <v>0</v>
          </cell>
          <cell r="HL262">
            <v>0</v>
          </cell>
          <cell r="HM262">
            <v>0</v>
          </cell>
          <cell r="HN262">
            <v>0</v>
          </cell>
          <cell r="HO262">
            <v>0</v>
          </cell>
          <cell r="HP262">
            <v>0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0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</row>
        <row r="263">
          <cell r="B263" t="str">
            <v>Kab. Way Kanan</v>
          </cell>
          <cell r="C263" t="str">
            <v>Prov. Lampung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5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1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7</v>
          </cell>
          <cell r="BP263">
            <v>5</v>
          </cell>
          <cell r="BQ263">
            <v>2</v>
          </cell>
          <cell r="BR263">
            <v>31</v>
          </cell>
          <cell r="BS263">
            <v>46</v>
          </cell>
          <cell r="BT263">
            <v>5</v>
          </cell>
          <cell r="BU263">
            <v>2</v>
          </cell>
          <cell r="BV263">
            <v>85</v>
          </cell>
          <cell r="BW263">
            <v>122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4</v>
          </cell>
          <cell r="CO263">
            <v>2</v>
          </cell>
          <cell r="CP263">
            <v>1</v>
          </cell>
          <cell r="CQ263">
            <v>1</v>
          </cell>
          <cell r="CR263">
            <v>4</v>
          </cell>
          <cell r="CS263">
            <v>2</v>
          </cell>
          <cell r="CT263">
            <v>1</v>
          </cell>
          <cell r="CU263">
            <v>0</v>
          </cell>
          <cell r="EB263">
            <v>0</v>
          </cell>
          <cell r="EC263">
            <v>1</v>
          </cell>
          <cell r="ED263">
            <v>5</v>
          </cell>
          <cell r="EE263">
            <v>15</v>
          </cell>
          <cell r="EF263">
            <v>1</v>
          </cell>
          <cell r="EG263">
            <v>0</v>
          </cell>
          <cell r="EH263">
            <v>8</v>
          </cell>
          <cell r="EI263">
            <v>32</v>
          </cell>
          <cell r="EJ263">
            <v>1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1</v>
          </cell>
          <cell r="EW263">
            <v>0</v>
          </cell>
          <cell r="EX263">
            <v>0</v>
          </cell>
          <cell r="EY263">
            <v>0</v>
          </cell>
          <cell r="EZ263">
            <v>4</v>
          </cell>
          <cell r="FA263">
            <v>2</v>
          </cell>
          <cell r="FB263">
            <v>0</v>
          </cell>
          <cell r="FC263">
            <v>1</v>
          </cell>
          <cell r="FD263">
            <v>9</v>
          </cell>
          <cell r="FE263">
            <v>5</v>
          </cell>
          <cell r="FF263">
            <v>2</v>
          </cell>
          <cell r="FG263">
            <v>1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  <cell r="GY263">
            <v>0</v>
          </cell>
          <cell r="GZ263">
            <v>0</v>
          </cell>
          <cell r="HA263">
            <v>0</v>
          </cell>
          <cell r="HB263">
            <v>0</v>
          </cell>
          <cell r="HC263">
            <v>0</v>
          </cell>
          <cell r="HD263">
            <v>0</v>
          </cell>
          <cell r="HE263">
            <v>0</v>
          </cell>
          <cell r="HF263">
            <v>0</v>
          </cell>
          <cell r="HG263">
            <v>0</v>
          </cell>
          <cell r="HH263">
            <v>0</v>
          </cell>
          <cell r="HI263">
            <v>0</v>
          </cell>
          <cell r="HJ263">
            <v>0</v>
          </cell>
          <cell r="HK263">
            <v>0</v>
          </cell>
          <cell r="HL263">
            <v>0</v>
          </cell>
          <cell r="HM263">
            <v>0</v>
          </cell>
          <cell r="HN263">
            <v>0</v>
          </cell>
          <cell r="HO263">
            <v>0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0</v>
          </cell>
          <cell r="HU263">
            <v>0</v>
          </cell>
          <cell r="HV263">
            <v>0</v>
          </cell>
          <cell r="HW263">
            <v>0</v>
          </cell>
          <cell r="HX263">
            <v>0</v>
          </cell>
          <cell r="HY263">
            <v>0</v>
          </cell>
          <cell r="HZ263">
            <v>0</v>
          </cell>
          <cell r="IA263">
            <v>0</v>
          </cell>
          <cell r="IB263">
            <v>0</v>
          </cell>
          <cell r="IC263">
            <v>0</v>
          </cell>
          <cell r="ID263">
            <v>0</v>
          </cell>
          <cell r="IE263">
            <v>0</v>
          </cell>
          <cell r="IF263">
            <v>0</v>
          </cell>
          <cell r="IG263">
            <v>0</v>
          </cell>
          <cell r="IH263">
            <v>0</v>
          </cell>
          <cell r="II263">
            <v>0</v>
          </cell>
        </row>
        <row r="264">
          <cell r="B264" t="str">
            <v>Kota Bandar Lampung</v>
          </cell>
          <cell r="C264" t="str">
            <v>Prov. Lampung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2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4</v>
          </cell>
          <cell r="X264">
            <v>0</v>
          </cell>
          <cell r="Y264">
            <v>0</v>
          </cell>
          <cell r="Z264">
            <v>0</v>
          </cell>
          <cell r="AA264">
            <v>31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18</v>
          </cell>
          <cell r="BP264">
            <v>0</v>
          </cell>
          <cell r="BQ264">
            <v>1</v>
          </cell>
          <cell r="BR264">
            <v>10</v>
          </cell>
          <cell r="BS264">
            <v>54</v>
          </cell>
          <cell r="BT264">
            <v>4</v>
          </cell>
          <cell r="BU264">
            <v>0</v>
          </cell>
          <cell r="BV264">
            <v>37</v>
          </cell>
          <cell r="BW264">
            <v>80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2</v>
          </cell>
          <cell r="CM264">
            <v>3</v>
          </cell>
          <cell r="CN264">
            <v>3</v>
          </cell>
          <cell r="CO264">
            <v>1</v>
          </cell>
          <cell r="CP264">
            <v>0</v>
          </cell>
          <cell r="CQ264">
            <v>3</v>
          </cell>
          <cell r="CR264">
            <v>22</v>
          </cell>
          <cell r="CS264">
            <v>11</v>
          </cell>
          <cell r="CT264">
            <v>17</v>
          </cell>
          <cell r="CU264">
            <v>6</v>
          </cell>
          <cell r="EB264">
            <v>0</v>
          </cell>
          <cell r="EC264">
            <v>0</v>
          </cell>
          <cell r="ED264">
            <v>1</v>
          </cell>
          <cell r="EE264">
            <v>11</v>
          </cell>
          <cell r="EF264">
            <v>0</v>
          </cell>
          <cell r="EG264">
            <v>0</v>
          </cell>
          <cell r="EH264">
            <v>7</v>
          </cell>
          <cell r="EI264">
            <v>18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2</v>
          </cell>
          <cell r="EU264">
            <v>3</v>
          </cell>
          <cell r="EV264">
            <v>0</v>
          </cell>
          <cell r="EW264">
            <v>0</v>
          </cell>
          <cell r="EX264">
            <v>6</v>
          </cell>
          <cell r="EY264">
            <v>3</v>
          </cell>
          <cell r="EZ264">
            <v>7</v>
          </cell>
          <cell r="FA264">
            <v>3</v>
          </cell>
          <cell r="FB264">
            <v>8</v>
          </cell>
          <cell r="FC264">
            <v>4</v>
          </cell>
          <cell r="FD264">
            <v>16</v>
          </cell>
          <cell r="FE264">
            <v>7</v>
          </cell>
          <cell r="FF264">
            <v>17</v>
          </cell>
          <cell r="FG264">
            <v>11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  <cell r="GY264">
            <v>0</v>
          </cell>
          <cell r="GZ264">
            <v>0</v>
          </cell>
          <cell r="HA264">
            <v>0</v>
          </cell>
          <cell r="HB264">
            <v>0</v>
          </cell>
          <cell r="HC264">
            <v>0</v>
          </cell>
          <cell r="HD264">
            <v>0</v>
          </cell>
          <cell r="HE264">
            <v>0</v>
          </cell>
          <cell r="HF264">
            <v>0</v>
          </cell>
          <cell r="HG264">
            <v>0</v>
          </cell>
          <cell r="HH264">
            <v>0</v>
          </cell>
          <cell r="HI264">
            <v>0</v>
          </cell>
          <cell r="HJ264">
            <v>0</v>
          </cell>
          <cell r="HK264">
            <v>0</v>
          </cell>
          <cell r="HL264">
            <v>0</v>
          </cell>
          <cell r="HM264">
            <v>0</v>
          </cell>
          <cell r="HN264">
            <v>0</v>
          </cell>
          <cell r="HO264">
            <v>0</v>
          </cell>
          <cell r="HP264">
            <v>0</v>
          </cell>
          <cell r="HQ264">
            <v>0</v>
          </cell>
          <cell r="HR264">
            <v>0</v>
          </cell>
          <cell r="HS264">
            <v>0</v>
          </cell>
          <cell r="HT264">
            <v>0</v>
          </cell>
          <cell r="HU264">
            <v>0</v>
          </cell>
          <cell r="HV264">
            <v>0</v>
          </cell>
          <cell r="HW264">
            <v>0</v>
          </cell>
          <cell r="HX264">
            <v>0</v>
          </cell>
          <cell r="HY264">
            <v>0</v>
          </cell>
          <cell r="HZ264">
            <v>0</v>
          </cell>
          <cell r="IA264">
            <v>0</v>
          </cell>
          <cell r="IB264">
            <v>0</v>
          </cell>
          <cell r="IC264">
            <v>0</v>
          </cell>
          <cell r="ID264">
            <v>0</v>
          </cell>
          <cell r="IE264">
            <v>0</v>
          </cell>
          <cell r="IF264">
            <v>0</v>
          </cell>
          <cell r="IG264">
            <v>0</v>
          </cell>
          <cell r="IH264">
            <v>0</v>
          </cell>
          <cell r="II264">
            <v>0</v>
          </cell>
        </row>
        <row r="265">
          <cell r="B265" t="str">
            <v>Kota Metro</v>
          </cell>
          <cell r="C265" t="str">
            <v>Prov. Lampung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13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3</v>
          </cell>
          <cell r="BP265">
            <v>0</v>
          </cell>
          <cell r="BQ265">
            <v>0</v>
          </cell>
          <cell r="BR265">
            <v>2</v>
          </cell>
          <cell r="BS265">
            <v>20</v>
          </cell>
          <cell r="BT265">
            <v>0</v>
          </cell>
          <cell r="BU265">
            <v>0</v>
          </cell>
          <cell r="BV265">
            <v>7</v>
          </cell>
          <cell r="BW265">
            <v>18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1</v>
          </cell>
          <cell r="CJ265">
            <v>0</v>
          </cell>
          <cell r="CK265">
            <v>0</v>
          </cell>
          <cell r="CL265">
            <v>1</v>
          </cell>
          <cell r="CM265">
            <v>0</v>
          </cell>
          <cell r="CN265">
            <v>2</v>
          </cell>
          <cell r="CO265">
            <v>1</v>
          </cell>
          <cell r="CP265">
            <v>0</v>
          </cell>
          <cell r="CQ265">
            <v>1</v>
          </cell>
          <cell r="CR265">
            <v>3</v>
          </cell>
          <cell r="CS265">
            <v>1</v>
          </cell>
          <cell r="CT265">
            <v>2</v>
          </cell>
          <cell r="CU265">
            <v>2</v>
          </cell>
          <cell r="EB265">
            <v>0</v>
          </cell>
          <cell r="EC265">
            <v>0</v>
          </cell>
          <cell r="ED265">
            <v>0</v>
          </cell>
          <cell r="EE265">
            <v>4</v>
          </cell>
          <cell r="EF265">
            <v>0</v>
          </cell>
          <cell r="EG265">
            <v>0</v>
          </cell>
          <cell r="EH265">
            <v>1</v>
          </cell>
          <cell r="EI265">
            <v>5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1</v>
          </cell>
          <cell r="EU265">
            <v>1</v>
          </cell>
          <cell r="EV265">
            <v>0</v>
          </cell>
          <cell r="EW265">
            <v>0</v>
          </cell>
          <cell r="EX265">
            <v>0</v>
          </cell>
          <cell r="EY265">
            <v>1</v>
          </cell>
          <cell r="EZ265">
            <v>0</v>
          </cell>
          <cell r="FA265">
            <v>1</v>
          </cell>
          <cell r="FB265">
            <v>0</v>
          </cell>
          <cell r="FC265">
            <v>2</v>
          </cell>
          <cell r="FD265">
            <v>4</v>
          </cell>
          <cell r="FE265">
            <v>0</v>
          </cell>
          <cell r="FF265">
            <v>3</v>
          </cell>
          <cell r="FG265">
            <v>3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  <cell r="GY265">
            <v>0</v>
          </cell>
          <cell r="GZ265">
            <v>0</v>
          </cell>
          <cell r="HA265">
            <v>0</v>
          </cell>
          <cell r="HB265">
            <v>0</v>
          </cell>
          <cell r="HC265">
            <v>0</v>
          </cell>
          <cell r="HD265">
            <v>0</v>
          </cell>
          <cell r="HE265">
            <v>0</v>
          </cell>
          <cell r="HF265">
            <v>0</v>
          </cell>
          <cell r="HG265">
            <v>0</v>
          </cell>
          <cell r="HH265">
            <v>0</v>
          </cell>
          <cell r="HI265">
            <v>0</v>
          </cell>
          <cell r="HJ265">
            <v>0</v>
          </cell>
          <cell r="HK265">
            <v>0</v>
          </cell>
          <cell r="HL265">
            <v>0</v>
          </cell>
          <cell r="HM265">
            <v>0</v>
          </cell>
          <cell r="HN265">
            <v>0</v>
          </cell>
          <cell r="HO265">
            <v>0</v>
          </cell>
          <cell r="HP265">
            <v>0</v>
          </cell>
          <cell r="HQ265">
            <v>0</v>
          </cell>
          <cell r="HR265">
            <v>0</v>
          </cell>
          <cell r="HS265">
            <v>0</v>
          </cell>
          <cell r="HT265">
            <v>0</v>
          </cell>
          <cell r="HU265">
            <v>0</v>
          </cell>
          <cell r="HV265">
            <v>0</v>
          </cell>
          <cell r="HW265">
            <v>0</v>
          </cell>
          <cell r="HX265">
            <v>0</v>
          </cell>
          <cell r="HY265">
            <v>0</v>
          </cell>
          <cell r="HZ265">
            <v>0</v>
          </cell>
          <cell r="IA265">
            <v>0</v>
          </cell>
          <cell r="IB265">
            <v>0</v>
          </cell>
          <cell r="IC265">
            <v>0</v>
          </cell>
          <cell r="ID265">
            <v>0</v>
          </cell>
          <cell r="IE265">
            <v>0</v>
          </cell>
          <cell r="IF265">
            <v>0</v>
          </cell>
          <cell r="IG265">
            <v>0</v>
          </cell>
          <cell r="IH265">
            <v>0</v>
          </cell>
          <cell r="II265">
            <v>0</v>
          </cell>
        </row>
        <row r="266">
          <cell r="B266" t="str">
            <v>Kab. Halmahera Timur</v>
          </cell>
          <cell r="C266" t="str">
            <v>Prov. Maluku Utara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2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1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BP266">
            <v>9</v>
          </cell>
          <cell r="BQ266">
            <v>12</v>
          </cell>
          <cell r="BR266">
            <v>18</v>
          </cell>
          <cell r="BS266">
            <v>10</v>
          </cell>
          <cell r="BT266">
            <v>13</v>
          </cell>
          <cell r="BU266">
            <v>3</v>
          </cell>
          <cell r="BV266">
            <v>12</v>
          </cell>
          <cell r="BW266">
            <v>30</v>
          </cell>
          <cell r="BX266">
            <v>5</v>
          </cell>
          <cell r="BY266">
            <v>2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1</v>
          </cell>
          <cell r="CG266">
            <v>3</v>
          </cell>
          <cell r="CH266">
            <v>3</v>
          </cell>
          <cell r="CI266">
            <v>4</v>
          </cell>
          <cell r="CJ266">
            <v>1</v>
          </cell>
          <cell r="CK266">
            <v>1</v>
          </cell>
          <cell r="CL266">
            <v>8</v>
          </cell>
          <cell r="CM266">
            <v>9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EB266">
            <v>2</v>
          </cell>
          <cell r="EC266">
            <v>5</v>
          </cell>
          <cell r="ED266">
            <v>8</v>
          </cell>
          <cell r="EE266">
            <v>7</v>
          </cell>
          <cell r="EF266">
            <v>6</v>
          </cell>
          <cell r="EG266">
            <v>3</v>
          </cell>
          <cell r="EH266">
            <v>10</v>
          </cell>
          <cell r="EI266">
            <v>5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1</v>
          </cell>
          <cell r="EO266">
            <v>0</v>
          </cell>
          <cell r="EP266">
            <v>0</v>
          </cell>
          <cell r="EQ266">
            <v>0</v>
          </cell>
          <cell r="ER266">
            <v>1</v>
          </cell>
          <cell r="ES266">
            <v>0</v>
          </cell>
          <cell r="ET266">
            <v>0</v>
          </cell>
          <cell r="EU266">
            <v>2</v>
          </cell>
          <cell r="EV266">
            <v>0</v>
          </cell>
          <cell r="EW266">
            <v>0</v>
          </cell>
          <cell r="EX266">
            <v>0</v>
          </cell>
          <cell r="EY266">
            <v>1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</row>
        <row r="267">
          <cell r="B267" t="str">
            <v>Kab. halmahera Utara</v>
          </cell>
          <cell r="C267" t="str">
            <v>Prov. Maluku Utara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BP267">
            <v>14</v>
          </cell>
          <cell r="BQ267">
            <v>9</v>
          </cell>
          <cell r="BR267">
            <v>1</v>
          </cell>
          <cell r="BS267">
            <v>1</v>
          </cell>
          <cell r="BT267">
            <v>13</v>
          </cell>
          <cell r="BU267">
            <v>9</v>
          </cell>
          <cell r="BV267">
            <v>8</v>
          </cell>
          <cell r="BW267">
            <v>16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7</v>
          </cell>
          <cell r="CG267">
            <v>3</v>
          </cell>
          <cell r="CH267">
            <v>1</v>
          </cell>
          <cell r="CI267">
            <v>3</v>
          </cell>
          <cell r="CJ267">
            <v>2</v>
          </cell>
          <cell r="CK267">
            <v>5</v>
          </cell>
          <cell r="CL267">
            <v>3</v>
          </cell>
          <cell r="CM267">
            <v>6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EB267">
            <v>5</v>
          </cell>
          <cell r="EC267">
            <v>1</v>
          </cell>
          <cell r="ED267">
            <v>0</v>
          </cell>
          <cell r="EE267">
            <v>1</v>
          </cell>
          <cell r="EF267">
            <v>10</v>
          </cell>
          <cell r="EG267">
            <v>5</v>
          </cell>
          <cell r="EH267">
            <v>9</v>
          </cell>
          <cell r="EI267">
            <v>7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1</v>
          </cell>
          <cell r="ES267">
            <v>1</v>
          </cell>
          <cell r="ET267">
            <v>0</v>
          </cell>
          <cell r="EU267">
            <v>0</v>
          </cell>
          <cell r="EV267">
            <v>0</v>
          </cell>
          <cell r="EW267">
            <v>1</v>
          </cell>
          <cell r="EX267">
            <v>0</v>
          </cell>
          <cell r="EY267">
            <v>2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1</v>
          </cell>
          <cell r="FF267">
            <v>0</v>
          </cell>
          <cell r="FG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0</v>
          </cell>
          <cell r="GW267">
            <v>0</v>
          </cell>
          <cell r="GX267">
            <v>0</v>
          </cell>
          <cell r="GY267">
            <v>0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0</v>
          </cell>
          <cell r="HJ267">
            <v>0</v>
          </cell>
          <cell r="HK267">
            <v>0</v>
          </cell>
          <cell r="HL267">
            <v>0</v>
          </cell>
          <cell r="HM267">
            <v>0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0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0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</row>
        <row r="268">
          <cell r="B268" t="str">
            <v>Kab. Intan Jaya</v>
          </cell>
          <cell r="C268" t="str">
            <v>Prov. Papua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1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BP268">
            <v>14</v>
          </cell>
          <cell r="BQ268">
            <v>2</v>
          </cell>
          <cell r="BR268">
            <v>8</v>
          </cell>
          <cell r="BS268">
            <v>3</v>
          </cell>
          <cell r="BT268">
            <v>17</v>
          </cell>
          <cell r="BU268">
            <v>6</v>
          </cell>
          <cell r="BV268">
            <v>8</v>
          </cell>
          <cell r="BW268">
            <v>12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18</v>
          </cell>
          <cell r="CG268">
            <v>2</v>
          </cell>
          <cell r="CH268">
            <v>8</v>
          </cell>
          <cell r="CI268">
            <v>2</v>
          </cell>
          <cell r="CJ268">
            <v>16</v>
          </cell>
          <cell r="CK268">
            <v>5</v>
          </cell>
          <cell r="CL268">
            <v>12</v>
          </cell>
          <cell r="CM268">
            <v>7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EB268">
            <v>3</v>
          </cell>
          <cell r="EC268">
            <v>2</v>
          </cell>
          <cell r="ED268">
            <v>6</v>
          </cell>
          <cell r="EE268">
            <v>1</v>
          </cell>
          <cell r="EF268">
            <v>3</v>
          </cell>
          <cell r="EG268">
            <v>2</v>
          </cell>
          <cell r="EH268">
            <v>7</v>
          </cell>
          <cell r="EI268">
            <v>5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3</v>
          </cell>
          <cell r="ES268">
            <v>0</v>
          </cell>
          <cell r="ET268">
            <v>2</v>
          </cell>
          <cell r="EU268">
            <v>1</v>
          </cell>
          <cell r="EV268">
            <v>2</v>
          </cell>
          <cell r="EW268">
            <v>0</v>
          </cell>
          <cell r="EX268">
            <v>0</v>
          </cell>
          <cell r="EY268">
            <v>2</v>
          </cell>
          <cell r="EZ268">
            <v>1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  <cell r="GY268">
            <v>0</v>
          </cell>
          <cell r="GZ268">
            <v>0</v>
          </cell>
          <cell r="HA268">
            <v>0</v>
          </cell>
          <cell r="HB268">
            <v>0</v>
          </cell>
          <cell r="HC268">
            <v>0</v>
          </cell>
          <cell r="HD268">
            <v>0</v>
          </cell>
          <cell r="HE268">
            <v>0</v>
          </cell>
          <cell r="HF268">
            <v>0</v>
          </cell>
          <cell r="HG268">
            <v>0</v>
          </cell>
          <cell r="HH268">
            <v>0</v>
          </cell>
          <cell r="HI268">
            <v>0</v>
          </cell>
          <cell r="HJ268">
            <v>0</v>
          </cell>
          <cell r="HK268">
            <v>0</v>
          </cell>
          <cell r="HL268">
            <v>0</v>
          </cell>
          <cell r="HM268">
            <v>0</v>
          </cell>
          <cell r="HN268">
            <v>0</v>
          </cell>
          <cell r="HO268">
            <v>0</v>
          </cell>
          <cell r="HP268">
            <v>0</v>
          </cell>
          <cell r="HQ268">
            <v>0</v>
          </cell>
          <cell r="HR268">
            <v>0</v>
          </cell>
          <cell r="HS268">
            <v>0</v>
          </cell>
          <cell r="HT268">
            <v>0</v>
          </cell>
          <cell r="HU268">
            <v>0</v>
          </cell>
          <cell r="HV268">
            <v>0</v>
          </cell>
          <cell r="HW268">
            <v>0</v>
          </cell>
          <cell r="HX268">
            <v>0</v>
          </cell>
          <cell r="HY268">
            <v>0</v>
          </cell>
          <cell r="HZ268">
            <v>0</v>
          </cell>
          <cell r="IA268">
            <v>0</v>
          </cell>
          <cell r="IB268">
            <v>0</v>
          </cell>
          <cell r="IC268">
            <v>0</v>
          </cell>
          <cell r="ID268">
            <v>0</v>
          </cell>
          <cell r="IE268">
            <v>0</v>
          </cell>
          <cell r="IF268">
            <v>0</v>
          </cell>
          <cell r="IG268">
            <v>0</v>
          </cell>
          <cell r="IH268">
            <v>0</v>
          </cell>
          <cell r="II268">
            <v>0</v>
          </cell>
        </row>
        <row r="269">
          <cell r="B269" t="str">
            <v>Kab. Jaya Wijaya</v>
          </cell>
          <cell r="C269" t="str">
            <v>Prov. Papua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2</v>
          </cell>
          <cell r="X269">
            <v>0</v>
          </cell>
          <cell r="Y269">
            <v>0</v>
          </cell>
          <cell r="Z269">
            <v>0</v>
          </cell>
          <cell r="AA269">
            <v>1</v>
          </cell>
          <cell r="AB269">
            <v>0</v>
          </cell>
          <cell r="AC269">
            <v>0</v>
          </cell>
          <cell r="AD269">
            <v>0</v>
          </cell>
          <cell r="AE269">
            <v>1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BP269">
            <v>14</v>
          </cell>
          <cell r="BQ269">
            <v>16</v>
          </cell>
          <cell r="BR269">
            <v>2</v>
          </cell>
          <cell r="BS269">
            <v>8</v>
          </cell>
          <cell r="BT269">
            <v>14</v>
          </cell>
          <cell r="BU269">
            <v>15</v>
          </cell>
          <cell r="BV269">
            <v>7</v>
          </cell>
          <cell r="BW269">
            <v>16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9</v>
          </cell>
          <cell r="CG269">
            <v>14</v>
          </cell>
          <cell r="CH269">
            <v>4</v>
          </cell>
          <cell r="CI269">
            <v>3</v>
          </cell>
          <cell r="CJ269">
            <v>7</v>
          </cell>
          <cell r="CK269">
            <v>9</v>
          </cell>
          <cell r="CL269">
            <v>9</v>
          </cell>
          <cell r="CM269">
            <v>6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EB269">
            <v>8</v>
          </cell>
          <cell r="EC269">
            <v>8</v>
          </cell>
          <cell r="ED269">
            <v>5</v>
          </cell>
          <cell r="EE269">
            <v>4</v>
          </cell>
          <cell r="EF269">
            <v>9</v>
          </cell>
          <cell r="EG269">
            <v>7</v>
          </cell>
          <cell r="EH269">
            <v>2</v>
          </cell>
          <cell r="EI269">
            <v>5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2</v>
          </cell>
          <cell r="ES269">
            <v>2</v>
          </cell>
          <cell r="ET269">
            <v>1</v>
          </cell>
          <cell r="EU269">
            <v>1</v>
          </cell>
          <cell r="EV269">
            <v>0</v>
          </cell>
          <cell r="EW269">
            <v>1</v>
          </cell>
          <cell r="EX269">
            <v>0</v>
          </cell>
          <cell r="EY269">
            <v>1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  <cell r="GY269">
            <v>0</v>
          </cell>
          <cell r="GZ269">
            <v>0</v>
          </cell>
          <cell r="HA269">
            <v>0</v>
          </cell>
          <cell r="HB269">
            <v>0</v>
          </cell>
          <cell r="HC269">
            <v>0</v>
          </cell>
          <cell r="HD269">
            <v>0</v>
          </cell>
          <cell r="HE269">
            <v>0</v>
          </cell>
          <cell r="HF269">
            <v>0</v>
          </cell>
          <cell r="HG269">
            <v>0</v>
          </cell>
          <cell r="HH269">
            <v>0</v>
          </cell>
          <cell r="HI269">
            <v>0</v>
          </cell>
          <cell r="HJ269">
            <v>0</v>
          </cell>
          <cell r="HK269">
            <v>0</v>
          </cell>
          <cell r="HL269">
            <v>0</v>
          </cell>
          <cell r="HM269">
            <v>0</v>
          </cell>
          <cell r="HN269">
            <v>0</v>
          </cell>
          <cell r="HO269">
            <v>0</v>
          </cell>
          <cell r="HP269">
            <v>0</v>
          </cell>
          <cell r="HQ269">
            <v>0</v>
          </cell>
          <cell r="HR269">
            <v>0</v>
          </cell>
          <cell r="HS269">
            <v>0</v>
          </cell>
          <cell r="HT269">
            <v>0</v>
          </cell>
          <cell r="HU269">
            <v>0</v>
          </cell>
          <cell r="HV269">
            <v>0</v>
          </cell>
          <cell r="HW269">
            <v>0</v>
          </cell>
          <cell r="HX269">
            <v>0</v>
          </cell>
          <cell r="HY269">
            <v>0</v>
          </cell>
          <cell r="HZ269">
            <v>0</v>
          </cell>
          <cell r="IA269">
            <v>0</v>
          </cell>
          <cell r="IB269">
            <v>0</v>
          </cell>
          <cell r="IC269">
            <v>0</v>
          </cell>
          <cell r="ID269">
            <v>0</v>
          </cell>
          <cell r="IE269">
            <v>0</v>
          </cell>
          <cell r="IF269">
            <v>0</v>
          </cell>
          <cell r="IG269">
            <v>0</v>
          </cell>
          <cell r="IH269">
            <v>0</v>
          </cell>
          <cell r="II269">
            <v>0</v>
          </cell>
        </row>
        <row r="270">
          <cell r="B270" t="str">
            <v>Kab. Jayapura</v>
          </cell>
          <cell r="C270" t="str">
            <v>Prov. Papua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1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BP270">
            <v>18</v>
          </cell>
          <cell r="BQ270">
            <v>5</v>
          </cell>
          <cell r="BR270">
            <v>26</v>
          </cell>
          <cell r="BS270">
            <v>32</v>
          </cell>
          <cell r="BT270">
            <v>21</v>
          </cell>
          <cell r="BU270">
            <v>11</v>
          </cell>
          <cell r="BV270">
            <v>92</v>
          </cell>
          <cell r="BW270">
            <v>138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1</v>
          </cell>
          <cell r="CD270">
            <v>0</v>
          </cell>
          <cell r="CE270">
            <v>1</v>
          </cell>
          <cell r="CF270">
            <v>3</v>
          </cell>
          <cell r="CG270">
            <v>4</v>
          </cell>
          <cell r="CH270">
            <v>2</v>
          </cell>
          <cell r="CI270">
            <v>5</v>
          </cell>
          <cell r="CJ270">
            <v>2</v>
          </cell>
          <cell r="CK270">
            <v>0</v>
          </cell>
          <cell r="CL270">
            <v>7</v>
          </cell>
          <cell r="CM270">
            <v>16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EB270">
            <v>4</v>
          </cell>
          <cell r="EC270">
            <v>1</v>
          </cell>
          <cell r="ED270">
            <v>12</v>
          </cell>
          <cell r="EE270">
            <v>18</v>
          </cell>
          <cell r="EF270">
            <v>8</v>
          </cell>
          <cell r="EG270">
            <v>8</v>
          </cell>
          <cell r="EH270">
            <v>24</v>
          </cell>
          <cell r="EI270">
            <v>34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1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1</v>
          </cell>
          <cell r="ET270">
            <v>1</v>
          </cell>
          <cell r="EU270">
            <v>3</v>
          </cell>
          <cell r="EV270">
            <v>3</v>
          </cell>
          <cell r="EW270">
            <v>3</v>
          </cell>
          <cell r="EX270">
            <v>6</v>
          </cell>
          <cell r="EY270">
            <v>7</v>
          </cell>
          <cell r="EZ270">
            <v>0</v>
          </cell>
          <cell r="FA270">
            <v>0</v>
          </cell>
          <cell r="FB270">
            <v>0</v>
          </cell>
          <cell r="FC270">
            <v>1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  <cell r="HU270">
            <v>0</v>
          </cell>
          <cell r="HV270">
            <v>0</v>
          </cell>
          <cell r="HW270">
            <v>0</v>
          </cell>
          <cell r="HX270">
            <v>0</v>
          </cell>
          <cell r="HY270">
            <v>0</v>
          </cell>
          <cell r="HZ270">
            <v>0</v>
          </cell>
          <cell r="IA270">
            <v>0</v>
          </cell>
          <cell r="IB270">
            <v>0</v>
          </cell>
          <cell r="IC270">
            <v>0</v>
          </cell>
          <cell r="ID270">
            <v>0</v>
          </cell>
          <cell r="IE270">
            <v>0</v>
          </cell>
          <cell r="IF270">
            <v>0</v>
          </cell>
          <cell r="IG270">
            <v>0</v>
          </cell>
          <cell r="IH270">
            <v>0</v>
          </cell>
          <cell r="II270">
            <v>0</v>
          </cell>
        </row>
        <row r="271">
          <cell r="B271" t="str">
            <v>Kab. Kaimana</v>
          </cell>
          <cell r="C271" t="str">
            <v>Prov. Papua Barat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3</v>
          </cell>
          <cell r="X271">
            <v>0</v>
          </cell>
          <cell r="Y271">
            <v>0</v>
          </cell>
          <cell r="Z271">
            <v>0</v>
          </cell>
          <cell r="AA271">
            <v>2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BP271">
            <v>3</v>
          </cell>
          <cell r="BQ271">
            <v>3</v>
          </cell>
          <cell r="BR271">
            <v>5</v>
          </cell>
          <cell r="BS271">
            <v>11</v>
          </cell>
          <cell r="BT271">
            <v>2</v>
          </cell>
          <cell r="BU271">
            <v>3</v>
          </cell>
          <cell r="BV271">
            <v>7</v>
          </cell>
          <cell r="BW271">
            <v>19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4</v>
          </cell>
          <cell r="CG271">
            <v>6</v>
          </cell>
          <cell r="CH271">
            <v>7</v>
          </cell>
          <cell r="CI271">
            <v>9</v>
          </cell>
          <cell r="CJ271">
            <v>8</v>
          </cell>
          <cell r="CK271">
            <v>5</v>
          </cell>
          <cell r="CL271">
            <v>21</v>
          </cell>
          <cell r="CM271">
            <v>28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EB271">
            <v>4</v>
          </cell>
          <cell r="EC271">
            <v>0</v>
          </cell>
          <cell r="ED271">
            <v>6</v>
          </cell>
          <cell r="EE271">
            <v>1</v>
          </cell>
          <cell r="EF271">
            <v>0</v>
          </cell>
          <cell r="EG271">
            <v>0</v>
          </cell>
          <cell r="EH271">
            <v>8</v>
          </cell>
          <cell r="EI271">
            <v>12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2</v>
          </cell>
          <cell r="EU271">
            <v>1</v>
          </cell>
          <cell r="EV271">
            <v>2</v>
          </cell>
          <cell r="EW271">
            <v>0</v>
          </cell>
          <cell r="EX271">
            <v>2</v>
          </cell>
          <cell r="EY271">
            <v>5</v>
          </cell>
          <cell r="EZ271">
            <v>1</v>
          </cell>
          <cell r="FA271">
            <v>0</v>
          </cell>
          <cell r="FB271">
            <v>0</v>
          </cell>
          <cell r="FC271">
            <v>1</v>
          </cell>
          <cell r="FD271">
            <v>1</v>
          </cell>
          <cell r="FE271">
            <v>1</v>
          </cell>
          <cell r="FF271">
            <v>0</v>
          </cell>
          <cell r="FG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0</v>
          </cell>
          <cell r="HN271">
            <v>0</v>
          </cell>
          <cell r="HO271">
            <v>0</v>
          </cell>
          <cell r="HP271">
            <v>0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</row>
        <row r="272">
          <cell r="B272" t="str">
            <v>Kab. Keerom</v>
          </cell>
          <cell r="C272" t="str">
            <v>Prov. Papua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1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BP272">
            <v>6</v>
          </cell>
          <cell r="BQ272">
            <v>4</v>
          </cell>
          <cell r="BR272">
            <v>5</v>
          </cell>
          <cell r="BS272">
            <v>2</v>
          </cell>
          <cell r="BT272">
            <v>4</v>
          </cell>
          <cell r="BU272">
            <v>2</v>
          </cell>
          <cell r="BV272">
            <v>4</v>
          </cell>
          <cell r="BW272">
            <v>13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7</v>
          </cell>
          <cell r="CG272">
            <v>6</v>
          </cell>
          <cell r="CH272">
            <v>9</v>
          </cell>
          <cell r="CI272">
            <v>9</v>
          </cell>
          <cell r="CJ272">
            <v>4</v>
          </cell>
          <cell r="CK272">
            <v>6</v>
          </cell>
          <cell r="CL272">
            <v>18</v>
          </cell>
          <cell r="CM272">
            <v>19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2</v>
          </cell>
          <cell r="CT272">
            <v>0</v>
          </cell>
          <cell r="CU272">
            <v>0</v>
          </cell>
          <cell r="EB272">
            <v>3</v>
          </cell>
          <cell r="EC272">
            <v>3</v>
          </cell>
          <cell r="ED272">
            <v>10</v>
          </cell>
          <cell r="EE272">
            <v>9</v>
          </cell>
          <cell r="EF272">
            <v>6</v>
          </cell>
          <cell r="EG272">
            <v>0</v>
          </cell>
          <cell r="EH272">
            <v>6</v>
          </cell>
          <cell r="EI272">
            <v>7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2</v>
          </cell>
          <cell r="ET272">
            <v>1</v>
          </cell>
          <cell r="EU272">
            <v>4</v>
          </cell>
          <cell r="EV272">
            <v>0</v>
          </cell>
          <cell r="EW272">
            <v>0</v>
          </cell>
          <cell r="EX272">
            <v>3</v>
          </cell>
          <cell r="EY272">
            <v>5</v>
          </cell>
          <cell r="EZ272">
            <v>0</v>
          </cell>
          <cell r="FA272">
            <v>1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GN272">
            <v>0</v>
          </cell>
          <cell r="GO272">
            <v>0</v>
          </cell>
          <cell r="GP272">
            <v>0</v>
          </cell>
          <cell r="GQ272">
            <v>0</v>
          </cell>
          <cell r="GR272">
            <v>0</v>
          </cell>
          <cell r="GS272">
            <v>0</v>
          </cell>
          <cell r="GT272">
            <v>0</v>
          </cell>
          <cell r="GU272">
            <v>0</v>
          </cell>
          <cell r="GV272">
            <v>0</v>
          </cell>
          <cell r="GW272">
            <v>0</v>
          </cell>
          <cell r="GX272">
            <v>0</v>
          </cell>
          <cell r="GY272">
            <v>0</v>
          </cell>
          <cell r="GZ272">
            <v>0</v>
          </cell>
          <cell r="HA272">
            <v>0</v>
          </cell>
          <cell r="HB272">
            <v>0</v>
          </cell>
          <cell r="HC272">
            <v>0</v>
          </cell>
          <cell r="HD272">
            <v>0</v>
          </cell>
          <cell r="HE272">
            <v>0</v>
          </cell>
          <cell r="HF272">
            <v>0</v>
          </cell>
          <cell r="HG272">
            <v>0</v>
          </cell>
          <cell r="HH272">
            <v>0</v>
          </cell>
          <cell r="HI272">
            <v>0</v>
          </cell>
          <cell r="HJ272">
            <v>0</v>
          </cell>
          <cell r="HK272">
            <v>0</v>
          </cell>
          <cell r="HL272">
            <v>0</v>
          </cell>
          <cell r="HM272">
            <v>0</v>
          </cell>
          <cell r="HN272">
            <v>0</v>
          </cell>
          <cell r="HO272">
            <v>0</v>
          </cell>
          <cell r="HP272">
            <v>0</v>
          </cell>
          <cell r="HQ272">
            <v>0</v>
          </cell>
          <cell r="HR272">
            <v>0</v>
          </cell>
          <cell r="HS272">
            <v>0</v>
          </cell>
          <cell r="HT272">
            <v>0</v>
          </cell>
          <cell r="HU272">
            <v>0</v>
          </cell>
          <cell r="HV272">
            <v>0</v>
          </cell>
          <cell r="HW272">
            <v>0</v>
          </cell>
          <cell r="HX272">
            <v>0</v>
          </cell>
          <cell r="HY272">
            <v>0</v>
          </cell>
          <cell r="HZ272">
            <v>0</v>
          </cell>
          <cell r="IA272">
            <v>0</v>
          </cell>
          <cell r="IB272">
            <v>0</v>
          </cell>
          <cell r="IC272">
            <v>0</v>
          </cell>
          <cell r="ID272">
            <v>0</v>
          </cell>
          <cell r="IE272">
            <v>0</v>
          </cell>
          <cell r="IF272">
            <v>0</v>
          </cell>
          <cell r="IG272">
            <v>0</v>
          </cell>
          <cell r="IH272">
            <v>0</v>
          </cell>
          <cell r="II272">
            <v>0</v>
          </cell>
        </row>
        <row r="273">
          <cell r="B273" t="str">
            <v>Kab. Kepulauan Aru</v>
          </cell>
          <cell r="C273" t="str">
            <v>Prov. Maluku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1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BP273">
            <v>11</v>
          </cell>
          <cell r="BQ273">
            <v>2</v>
          </cell>
          <cell r="BR273">
            <v>11</v>
          </cell>
          <cell r="BS273">
            <v>23</v>
          </cell>
          <cell r="BT273">
            <v>7</v>
          </cell>
          <cell r="BU273">
            <v>5</v>
          </cell>
          <cell r="BV273">
            <v>36</v>
          </cell>
          <cell r="BW273">
            <v>55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4</v>
          </cell>
          <cell r="CG273">
            <v>2</v>
          </cell>
          <cell r="CH273">
            <v>3</v>
          </cell>
          <cell r="CI273">
            <v>9</v>
          </cell>
          <cell r="CJ273">
            <v>2</v>
          </cell>
          <cell r="CK273">
            <v>3</v>
          </cell>
          <cell r="CL273">
            <v>14</v>
          </cell>
          <cell r="CM273">
            <v>14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1</v>
          </cell>
          <cell r="CS273">
            <v>0</v>
          </cell>
          <cell r="CT273">
            <v>0</v>
          </cell>
          <cell r="CU273">
            <v>0</v>
          </cell>
          <cell r="EB273">
            <v>6</v>
          </cell>
          <cell r="EC273">
            <v>2</v>
          </cell>
          <cell r="ED273">
            <v>4</v>
          </cell>
          <cell r="EE273">
            <v>3</v>
          </cell>
          <cell r="EF273">
            <v>14</v>
          </cell>
          <cell r="EG273">
            <v>6</v>
          </cell>
          <cell r="EH273">
            <v>14</v>
          </cell>
          <cell r="EI273">
            <v>17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2</v>
          </cell>
          <cell r="ES273">
            <v>0</v>
          </cell>
          <cell r="ET273">
            <v>1</v>
          </cell>
          <cell r="EU273">
            <v>4</v>
          </cell>
          <cell r="EV273">
            <v>3</v>
          </cell>
          <cell r="EW273">
            <v>1</v>
          </cell>
          <cell r="EX273">
            <v>0</v>
          </cell>
          <cell r="EY273">
            <v>6</v>
          </cell>
          <cell r="EZ273">
            <v>0</v>
          </cell>
          <cell r="FA273">
            <v>1</v>
          </cell>
          <cell r="FB273">
            <v>0</v>
          </cell>
          <cell r="FC273">
            <v>0</v>
          </cell>
          <cell r="FD273">
            <v>1</v>
          </cell>
          <cell r="FE273">
            <v>0</v>
          </cell>
          <cell r="FF273">
            <v>0</v>
          </cell>
          <cell r="FG273">
            <v>1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  <cell r="HC273">
            <v>0</v>
          </cell>
          <cell r="HD273">
            <v>0</v>
          </cell>
          <cell r="HE273">
            <v>0</v>
          </cell>
          <cell r="HF273">
            <v>0</v>
          </cell>
          <cell r="HG273">
            <v>0</v>
          </cell>
          <cell r="HH273">
            <v>0</v>
          </cell>
          <cell r="HI273">
            <v>0</v>
          </cell>
          <cell r="HJ273">
            <v>0</v>
          </cell>
          <cell r="HK273">
            <v>0</v>
          </cell>
          <cell r="HL273">
            <v>0</v>
          </cell>
          <cell r="HM273">
            <v>0</v>
          </cell>
          <cell r="HN273">
            <v>0</v>
          </cell>
          <cell r="HO273">
            <v>0</v>
          </cell>
          <cell r="HP273">
            <v>0</v>
          </cell>
          <cell r="HQ273">
            <v>0</v>
          </cell>
          <cell r="HR273">
            <v>0</v>
          </cell>
          <cell r="HS273">
            <v>0</v>
          </cell>
          <cell r="HT273">
            <v>0</v>
          </cell>
          <cell r="HU273">
            <v>0</v>
          </cell>
          <cell r="HV273">
            <v>0</v>
          </cell>
          <cell r="HW273">
            <v>0</v>
          </cell>
          <cell r="HX273">
            <v>0</v>
          </cell>
          <cell r="HY273">
            <v>0</v>
          </cell>
          <cell r="HZ273">
            <v>0</v>
          </cell>
          <cell r="IA273">
            <v>0</v>
          </cell>
          <cell r="IB273">
            <v>0</v>
          </cell>
          <cell r="IC273">
            <v>0</v>
          </cell>
          <cell r="ID273">
            <v>0</v>
          </cell>
          <cell r="IE273">
            <v>0</v>
          </cell>
          <cell r="IF273">
            <v>0</v>
          </cell>
          <cell r="IG273">
            <v>0</v>
          </cell>
          <cell r="IH273">
            <v>0</v>
          </cell>
          <cell r="II273">
            <v>0</v>
          </cell>
        </row>
        <row r="274">
          <cell r="B274" t="str">
            <v>Kab. Kepulauan Morotai</v>
          </cell>
          <cell r="C274" t="str">
            <v>Prov. Maluku Utara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BP274">
            <v>44</v>
          </cell>
          <cell r="BQ274">
            <v>16</v>
          </cell>
          <cell r="BR274">
            <v>6</v>
          </cell>
          <cell r="BS274">
            <v>6</v>
          </cell>
          <cell r="BT274">
            <v>10</v>
          </cell>
          <cell r="BU274">
            <v>11</v>
          </cell>
          <cell r="BV274">
            <v>13</v>
          </cell>
          <cell r="BW274">
            <v>16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8</v>
          </cell>
          <cell r="CG274">
            <v>7</v>
          </cell>
          <cell r="CH274">
            <v>0</v>
          </cell>
          <cell r="CI274">
            <v>1</v>
          </cell>
          <cell r="CJ274">
            <v>3</v>
          </cell>
          <cell r="CK274">
            <v>3</v>
          </cell>
          <cell r="CL274">
            <v>1</v>
          </cell>
          <cell r="CM274">
            <v>1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1</v>
          </cell>
          <cell r="CS274">
            <v>0</v>
          </cell>
          <cell r="CT274">
            <v>0</v>
          </cell>
          <cell r="CU274">
            <v>0</v>
          </cell>
          <cell r="EB274">
            <v>4</v>
          </cell>
          <cell r="EC274">
            <v>3</v>
          </cell>
          <cell r="ED274">
            <v>3</v>
          </cell>
          <cell r="EE274">
            <v>4</v>
          </cell>
          <cell r="EF274">
            <v>12</v>
          </cell>
          <cell r="EG274">
            <v>6</v>
          </cell>
          <cell r="EH274">
            <v>8</v>
          </cell>
          <cell r="EI274">
            <v>5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1</v>
          </cell>
          <cell r="ES274">
            <v>0</v>
          </cell>
          <cell r="ET274">
            <v>0</v>
          </cell>
          <cell r="EU274">
            <v>0</v>
          </cell>
          <cell r="EV274">
            <v>1</v>
          </cell>
          <cell r="EW274">
            <v>0</v>
          </cell>
          <cell r="EX274">
            <v>2</v>
          </cell>
          <cell r="EY274">
            <v>1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2</v>
          </cell>
          <cell r="FE274">
            <v>0</v>
          </cell>
          <cell r="FF274">
            <v>0</v>
          </cell>
          <cell r="FG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</row>
        <row r="275">
          <cell r="B275" t="str">
            <v>Kab. Kepulauan Sula</v>
          </cell>
          <cell r="C275" t="str">
            <v>Prov. Maluku Utara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3</v>
          </cell>
          <cell r="X275">
            <v>0</v>
          </cell>
          <cell r="Y275">
            <v>0</v>
          </cell>
          <cell r="Z275">
            <v>0</v>
          </cell>
          <cell r="AA275">
            <v>9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BP275">
            <v>0</v>
          </cell>
          <cell r="BQ275">
            <v>1</v>
          </cell>
          <cell r="BR275">
            <v>4</v>
          </cell>
          <cell r="BS275">
            <v>31</v>
          </cell>
          <cell r="BT275">
            <v>0</v>
          </cell>
          <cell r="BU275">
            <v>0</v>
          </cell>
          <cell r="BV275">
            <v>34</v>
          </cell>
          <cell r="BW275">
            <v>76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2</v>
          </cell>
          <cell r="CI275">
            <v>4</v>
          </cell>
          <cell r="CJ275">
            <v>2</v>
          </cell>
          <cell r="CK275">
            <v>0</v>
          </cell>
          <cell r="CL275">
            <v>14</v>
          </cell>
          <cell r="CM275">
            <v>13</v>
          </cell>
          <cell r="CN275">
            <v>0</v>
          </cell>
          <cell r="CO275">
            <v>2</v>
          </cell>
          <cell r="CP275">
            <v>1</v>
          </cell>
          <cell r="CQ275">
            <v>0</v>
          </cell>
          <cell r="CR275">
            <v>4</v>
          </cell>
          <cell r="CS275">
            <v>3</v>
          </cell>
          <cell r="CT275">
            <v>0</v>
          </cell>
          <cell r="CU275">
            <v>1</v>
          </cell>
          <cell r="EB275">
            <v>0</v>
          </cell>
          <cell r="EC275">
            <v>2</v>
          </cell>
          <cell r="ED275">
            <v>1</v>
          </cell>
          <cell r="EE275">
            <v>6</v>
          </cell>
          <cell r="EF275">
            <v>0</v>
          </cell>
          <cell r="EG275">
            <v>0</v>
          </cell>
          <cell r="EH275">
            <v>5</v>
          </cell>
          <cell r="EI275">
            <v>10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3</v>
          </cell>
          <cell r="EU275">
            <v>2</v>
          </cell>
          <cell r="EV275">
            <v>0</v>
          </cell>
          <cell r="EW275">
            <v>0</v>
          </cell>
          <cell r="EX275">
            <v>3</v>
          </cell>
          <cell r="EY275">
            <v>8</v>
          </cell>
          <cell r="EZ275">
            <v>0</v>
          </cell>
          <cell r="FA275">
            <v>1</v>
          </cell>
          <cell r="FB275">
            <v>2</v>
          </cell>
          <cell r="FC275">
            <v>0</v>
          </cell>
          <cell r="FD275">
            <v>3</v>
          </cell>
          <cell r="FE275">
            <v>2</v>
          </cell>
          <cell r="FF275">
            <v>0</v>
          </cell>
          <cell r="FG275">
            <v>1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</row>
        <row r="276">
          <cell r="B276" t="str">
            <v>Kab. Kepulauan Yapen</v>
          </cell>
          <cell r="C276" t="str">
            <v>Prov. Papua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BP276">
            <v>0</v>
          </cell>
          <cell r="BQ276">
            <v>5</v>
          </cell>
          <cell r="BR276">
            <v>4</v>
          </cell>
          <cell r="BS276">
            <v>8</v>
          </cell>
          <cell r="BT276">
            <v>3</v>
          </cell>
          <cell r="BU276">
            <v>2</v>
          </cell>
          <cell r="BV276">
            <v>4</v>
          </cell>
          <cell r="BW276">
            <v>12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1</v>
          </cell>
          <cell r="CG276">
            <v>0</v>
          </cell>
          <cell r="CH276">
            <v>2</v>
          </cell>
          <cell r="CI276">
            <v>4</v>
          </cell>
          <cell r="CJ276">
            <v>0</v>
          </cell>
          <cell r="CK276">
            <v>0</v>
          </cell>
          <cell r="CL276">
            <v>1</v>
          </cell>
          <cell r="CM276">
            <v>2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2</v>
          </cell>
          <cell r="CS276">
            <v>0</v>
          </cell>
          <cell r="CT276">
            <v>0</v>
          </cell>
          <cell r="CU276">
            <v>0</v>
          </cell>
          <cell r="EB276">
            <v>0</v>
          </cell>
          <cell r="EC276">
            <v>1</v>
          </cell>
          <cell r="ED276">
            <v>2</v>
          </cell>
          <cell r="EE276">
            <v>2</v>
          </cell>
          <cell r="EF276">
            <v>0</v>
          </cell>
          <cell r="EG276">
            <v>2</v>
          </cell>
          <cell r="EH276">
            <v>5</v>
          </cell>
          <cell r="EI276">
            <v>5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2</v>
          </cell>
          <cell r="EV276">
            <v>0</v>
          </cell>
          <cell r="EW276">
            <v>1</v>
          </cell>
          <cell r="EX276">
            <v>1</v>
          </cell>
          <cell r="EY276">
            <v>1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0</v>
          </cell>
          <cell r="GS276">
            <v>0</v>
          </cell>
          <cell r="GT276">
            <v>0</v>
          </cell>
          <cell r="GU276">
            <v>0</v>
          </cell>
          <cell r="GV276">
            <v>0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0</v>
          </cell>
          <cell r="HN276">
            <v>0</v>
          </cell>
          <cell r="HO276">
            <v>0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</row>
        <row r="277">
          <cell r="B277" t="str">
            <v>Kab. Kutai Barat</v>
          </cell>
          <cell r="C277" t="str">
            <v>Prov. Kalimantan Timur</v>
          </cell>
          <cell r="D277">
            <v>0</v>
          </cell>
          <cell r="E277">
            <v>0</v>
          </cell>
          <cell r="F277">
            <v>0</v>
          </cell>
          <cell r="G277">
            <v>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2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BP277">
            <v>13</v>
          </cell>
          <cell r="BQ277">
            <v>8</v>
          </cell>
          <cell r="BR277">
            <v>18</v>
          </cell>
          <cell r="BS277">
            <v>18</v>
          </cell>
          <cell r="BT277">
            <v>19</v>
          </cell>
          <cell r="BU277">
            <v>8</v>
          </cell>
          <cell r="BV277">
            <v>31</v>
          </cell>
          <cell r="BW277">
            <v>13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3</v>
          </cell>
          <cell r="CG277">
            <v>3</v>
          </cell>
          <cell r="CH277">
            <v>9</v>
          </cell>
          <cell r="CI277">
            <v>3</v>
          </cell>
          <cell r="CJ277">
            <v>9</v>
          </cell>
          <cell r="CK277">
            <v>2</v>
          </cell>
          <cell r="CL277">
            <v>9</v>
          </cell>
          <cell r="CM277">
            <v>4</v>
          </cell>
          <cell r="CN277">
            <v>1</v>
          </cell>
          <cell r="CO277">
            <v>0</v>
          </cell>
          <cell r="CP277">
            <v>0</v>
          </cell>
          <cell r="CQ277">
            <v>0</v>
          </cell>
          <cell r="CR277">
            <v>3</v>
          </cell>
          <cell r="CS277">
            <v>0</v>
          </cell>
          <cell r="CT277">
            <v>0</v>
          </cell>
          <cell r="CU277">
            <v>0</v>
          </cell>
          <cell r="EB277">
            <v>2</v>
          </cell>
          <cell r="EC277">
            <v>2</v>
          </cell>
          <cell r="ED277">
            <v>7</v>
          </cell>
          <cell r="EE277">
            <v>5</v>
          </cell>
          <cell r="EF277">
            <v>5</v>
          </cell>
          <cell r="EG277">
            <v>1</v>
          </cell>
          <cell r="EH277">
            <v>7</v>
          </cell>
          <cell r="EI277">
            <v>12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3</v>
          </cell>
          <cell r="ES277">
            <v>0</v>
          </cell>
          <cell r="ET277">
            <v>2</v>
          </cell>
          <cell r="EU277">
            <v>4</v>
          </cell>
          <cell r="EV277">
            <v>4</v>
          </cell>
          <cell r="EW277">
            <v>1</v>
          </cell>
          <cell r="EX277">
            <v>4</v>
          </cell>
          <cell r="EY277">
            <v>4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1</v>
          </cell>
          <cell r="FE277">
            <v>1</v>
          </cell>
          <cell r="FF277">
            <v>0</v>
          </cell>
          <cell r="FG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  <cell r="GY277">
            <v>0</v>
          </cell>
          <cell r="GZ277">
            <v>0</v>
          </cell>
          <cell r="HA277">
            <v>0</v>
          </cell>
          <cell r="HB277">
            <v>0</v>
          </cell>
          <cell r="HC277">
            <v>0</v>
          </cell>
          <cell r="HD277">
            <v>0</v>
          </cell>
          <cell r="HE277">
            <v>0</v>
          </cell>
          <cell r="HF277">
            <v>0</v>
          </cell>
          <cell r="HG277">
            <v>0</v>
          </cell>
          <cell r="HH277">
            <v>0</v>
          </cell>
          <cell r="HI277">
            <v>0</v>
          </cell>
          <cell r="HJ277">
            <v>0</v>
          </cell>
          <cell r="HK277">
            <v>0</v>
          </cell>
          <cell r="HL277">
            <v>0</v>
          </cell>
          <cell r="HM277">
            <v>0</v>
          </cell>
          <cell r="HN277">
            <v>0</v>
          </cell>
          <cell r="HO277">
            <v>0</v>
          </cell>
          <cell r="HP277">
            <v>0</v>
          </cell>
          <cell r="HQ277">
            <v>0</v>
          </cell>
          <cell r="HR277">
            <v>0</v>
          </cell>
          <cell r="HS277">
            <v>0</v>
          </cell>
          <cell r="HT277">
            <v>0</v>
          </cell>
          <cell r="HU277">
            <v>0</v>
          </cell>
          <cell r="HV277">
            <v>0</v>
          </cell>
          <cell r="HW277">
            <v>0</v>
          </cell>
          <cell r="HX277">
            <v>0</v>
          </cell>
          <cell r="HY277">
            <v>0</v>
          </cell>
          <cell r="HZ277">
            <v>0</v>
          </cell>
          <cell r="IA277">
            <v>0</v>
          </cell>
          <cell r="IB277">
            <v>0</v>
          </cell>
          <cell r="IC277">
            <v>0</v>
          </cell>
          <cell r="ID277">
            <v>0</v>
          </cell>
          <cell r="IE277">
            <v>0</v>
          </cell>
          <cell r="IF277">
            <v>0</v>
          </cell>
          <cell r="IG277">
            <v>0</v>
          </cell>
          <cell r="IH277">
            <v>0</v>
          </cell>
          <cell r="II277">
            <v>0</v>
          </cell>
        </row>
        <row r="278">
          <cell r="B278" t="str">
            <v>Kab. Kutai Kartanegara</v>
          </cell>
          <cell r="C278" t="str">
            <v>Prov. Kalimantan Timur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2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BP278">
            <v>33</v>
          </cell>
          <cell r="BQ278">
            <v>65</v>
          </cell>
          <cell r="BR278">
            <v>16</v>
          </cell>
          <cell r="BS278">
            <v>37</v>
          </cell>
          <cell r="BT278">
            <v>20</v>
          </cell>
          <cell r="BU278">
            <v>24</v>
          </cell>
          <cell r="BV278">
            <v>18</v>
          </cell>
          <cell r="BW278">
            <v>48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1</v>
          </cell>
          <cell r="CC278">
            <v>0</v>
          </cell>
          <cell r="CD278">
            <v>0</v>
          </cell>
          <cell r="CE278">
            <v>0</v>
          </cell>
          <cell r="CF278">
            <v>1</v>
          </cell>
          <cell r="CG278">
            <v>3</v>
          </cell>
          <cell r="CH278">
            <v>0</v>
          </cell>
          <cell r="CI278">
            <v>1</v>
          </cell>
          <cell r="CJ278">
            <v>1</v>
          </cell>
          <cell r="CK278">
            <v>3</v>
          </cell>
          <cell r="CL278">
            <v>4</v>
          </cell>
          <cell r="CM278">
            <v>3</v>
          </cell>
          <cell r="CN278">
            <v>2</v>
          </cell>
          <cell r="CO278">
            <v>1</v>
          </cell>
          <cell r="CP278">
            <v>0</v>
          </cell>
          <cell r="CQ278">
            <v>0</v>
          </cell>
          <cell r="CR278">
            <v>4</v>
          </cell>
          <cell r="CS278">
            <v>0</v>
          </cell>
          <cell r="CT278">
            <v>0</v>
          </cell>
          <cell r="CU278">
            <v>0</v>
          </cell>
          <cell r="EB278">
            <v>3</v>
          </cell>
          <cell r="EC278">
            <v>4</v>
          </cell>
          <cell r="ED278">
            <v>8</v>
          </cell>
          <cell r="EE278">
            <v>10</v>
          </cell>
          <cell r="EF278">
            <v>6</v>
          </cell>
          <cell r="EG278">
            <v>8</v>
          </cell>
          <cell r="EH278">
            <v>15</v>
          </cell>
          <cell r="EI278">
            <v>18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1</v>
          </cell>
          <cell r="ES278">
            <v>1</v>
          </cell>
          <cell r="ET278">
            <v>3</v>
          </cell>
          <cell r="EU278">
            <v>1</v>
          </cell>
          <cell r="EV278">
            <v>3</v>
          </cell>
          <cell r="EW278">
            <v>9</v>
          </cell>
          <cell r="EX278">
            <v>3</v>
          </cell>
          <cell r="EY278">
            <v>4</v>
          </cell>
          <cell r="EZ278">
            <v>3</v>
          </cell>
          <cell r="FA278">
            <v>1</v>
          </cell>
          <cell r="FB278">
            <v>0</v>
          </cell>
          <cell r="FC278">
            <v>0</v>
          </cell>
          <cell r="FD278">
            <v>13</v>
          </cell>
          <cell r="FE278">
            <v>3</v>
          </cell>
          <cell r="FF278">
            <v>0</v>
          </cell>
          <cell r="FG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  <cell r="GY278">
            <v>0</v>
          </cell>
          <cell r="GZ278">
            <v>0</v>
          </cell>
          <cell r="HA278">
            <v>0</v>
          </cell>
          <cell r="HB278">
            <v>0</v>
          </cell>
          <cell r="HC278">
            <v>0</v>
          </cell>
          <cell r="HD278">
            <v>0</v>
          </cell>
          <cell r="HE278">
            <v>0</v>
          </cell>
          <cell r="HF278">
            <v>0</v>
          </cell>
          <cell r="HG278">
            <v>0</v>
          </cell>
          <cell r="HH278">
            <v>0</v>
          </cell>
          <cell r="HI278">
            <v>0</v>
          </cell>
          <cell r="HJ278">
            <v>0</v>
          </cell>
          <cell r="HK278">
            <v>0</v>
          </cell>
          <cell r="HL278">
            <v>0</v>
          </cell>
          <cell r="HM278">
            <v>0</v>
          </cell>
          <cell r="HN278">
            <v>0</v>
          </cell>
          <cell r="HO278">
            <v>0</v>
          </cell>
          <cell r="HP278">
            <v>0</v>
          </cell>
          <cell r="HQ278">
            <v>0</v>
          </cell>
          <cell r="HR278">
            <v>0</v>
          </cell>
          <cell r="HS278">
            <v>0</v>
          </cell>
          <cell r="HT278">
            <v>0</v>
          </cell>
          <cell r="HU278">
            <v>0</v>
          </cell>
          <cell r="HV278">
            <v>0</v>
          </cell>
          <cell r="HW278">
            <v>0</v>
          </cell>
          <cell r="HX278">
            <v>0</v>
          </cell>
          <cell r="HY278">
            <v>0</v>
          </cell>
          <cell r="HZ278">
            <v>0</v>
          </cell>
          <cell r="IA278">
            <v>0</v>
          </cell>
          <cell r="IB278">
            <v>0</v>
          </cell>
          <cell r="IC278">
            <v>0</v>
          </cell>
          <cell r="ID278">
            <v>0</v>
          </cell>
          <cell r="IE278">
            <v>0</v>
          </cell>
          <cell r="IF278">
            <v>0</v>
          </cell>
          <cell r="IG278">
            <v>0</v>
          </cell>
          <cell r="IH278">
            <v>0</v>
          </cell>
          <cell r="II278">
            <v>0</v>
          </cell>
        </row>
        <row r="279">
          <cell r="B279" t="str">
            <v>Kab. Kutai Timur</v>
          </cell>
          <cell r="C279" t="str">
            <v>Prov. Kalimantan Timur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2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BP279">
            <v>20</v>
          </cell>
          <cell r="BQ279">
            <v>2</v>
          </cell>
          <cell r="BR279">
            <v>12</v>
          </cell>
          <cell r="BS279">
            <v>7</v>
          </cell>
          <cell r="BT279">
            <v>8</v>
          </cell>
          <cell r="BU279">
            <v>0</v>
          </cell>
          <cell r="BV279">
            <v>11</v>
          </cell>
          <cell r="BW279">
            <v>4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1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EB279">
            <v>0</v>
          </cell>
          <cell r="EC279">
            <v>1</v>
          </cell>
          <cell r="ED279">
            <v>2</v>
          </cell>
          <cell r="EE279">
            <v>2</v>
          </cell>
          <cell r="EF279">
            <v>9</v>
          </cell>
          <cell r="EG279">
            <v>2</v>
          </cell>
          <cell r="EH279">
            <v>10</v>
          </cell>
          <cell r="EI279">
            <v>1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1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0</v>
          </cell>
          <cell r="GW279">
            <v>0</v>
          </cell>
          <cell r="GX279">
            <v>0</v>
          </cell>
          <cell r="GY279">
            <v>0</v>
          </cell>
          <cell r="GZ279">
            <v>0</v>
          </cell>
          <cell r="HA279">
            <v>0</v>
          </cell>
          <cell r="HB279">
            <v>0</v>
          </cell>
          <cell r="HC279">
            <v>0</v>
          </cell>
          <cell r="HD279">
            <v>0</v>
          </cell>
          <cell r="HE279">
            <v>0</v>
          </cell>
          <cell r="HF279">
            <v>0</v>
          </cell>
          <cell r="HG279">
            <v>0</v>
          </cell>
          <cell r="HH279">
            <v>0</v>
          </cell>
          <cell r="HI279">
            <v>0</v>
          </cell>
          <cell r="HJ279">
            <v>0</v>
          </cell>
          <cell r="HK279">
            <v>0</v>
          </cell>
          <cell r="HL279">
            <v>0</v>
          </cell>
          <cell r="HM279">
            <v>0</v>
          </cell>
          <cell r="HN279">
            <v>0</v>
          </cell>
          <cell r="HO279">
            <v>0</v>
          </cell>
          <cell r="HP279">
            <v>0</v>
          </cell>
          <cell r="HQ279">
            <v>0</v>
          </cell>
          <cell r="HR279">
            <v>0</v>
          </cell>
          <cell r="HS279">
            <v>0</v>
          </cell>
          <cell r="HT279">
            <v>0</v>
          </cell>
          <cell r="HU279">
            <v>0</v>
          </cell>
          <cell r="HV279">
            <v>0</v>
          </cell>
          <cell r="HW279">
            <v>0</v>
          </cell>
          <cell r="HX279">
            <v>0</v>
          </cell>
          <cell r="HY279">
            <v>0</v>
          </cell>
          <cell r="HZ279">
            <v>0</v>
          </cell>
          <cell r="IA279">
            <v>0</v>
          </cell>
          <cell r="IB279">
            <v>0</v>
          </cell>
          <cell r="IC279">
            <v>0</v>
          </cell>
          <cell r="ID279">
            <v>0</v>
          </cell>
          <cell r="IE279">
            <v>0</v>
          </cell>
          <cell r="IF279">
            <v>0</v>
          </cell>
          <cell r="IG279">
            <v>0</v>
          </cell>
          <cell r="IH279">
            <v>0</v>
          </cell>
          <cell r="II279">
            <v>0</v>
          </cell>
        </row>
        <row r="280">
          <cell r="B280" t="str">
            <v>Kab. Lanny Jaya</v>
          </cell>
          <cell r="C280" t="str">
            <v>Prov. Papua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1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BP280">
            <v>14</v>
          </cell>
          <cell r="BQ280">
            <v>12</v>
          </cell>
          <cell r="BR280">
            <v>16</v>
          </cell>
          <cell r="BS280">
            <v>10</v>
          </cell>
          <cell r="BT280">
            <v>20</v>
          </cell>
          <cell r="BU280">
            <v>9</v>
          </cell>
          <cell r="BV280">
            <v>12</v>
          </cell>
          <cell r="BW280">
            <v>5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1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EB280">
            <v>2</v>
          </cell>
          <cell r="EC280">
            <v>2</v>
          </cell>
          <cell r="ED280">
            <v>1</v>
          </cell>
          <cell r="EE280">
            <v>2</v>
          </cell>
          <cell r="EF280">
            <v>4</v>
          </cell>
          <cell r="EG280">
            <v>4</v>
          </cell>
          <cell r="EH280">
            <v>15</v>
          </cell>
          <cell r="EI280">
            <v>6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1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0</v>
          </cell>
        </row>
        <row r="281">
          <cell r="B281" t="str">
            <v>Kab. Mahakam Ulu</v>
          </cell>
          <cell r="C281" t="str">
            <v>Prov. Kalimantan Timur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1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BP281">
            <v>25</v>
          </cell>
          <cell r="BQ281">
            <v>14</v>
          </cell>
          <cell r="BR281">
            <v>14</v>
          </cell>
          <cell r="BS281">
            <v>15</v>
          </cell>
          <cell r="BT281">
            <v>14</v>
          </cell>
          <cell r="BU281">
            <v>9</v>
          </cell>
          <cell r="BV281">
            <v>26</v>
          </cell>
          <cell r="BW281">
            <v>22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16</v>
          </cell>
          <cell r="CG281">
            <v>10</v>
          </cell>
          <cell r="CH281">
            <v>7</v>
          </cell>
          <cell r="CI281">
            <v>4</v>
          </cell>
          <cell r="CJ281">
            <v>2</v>
          </cell>
          <cell r="CK281">
            <v>3</v>
          </cell>
          <cell r="CL281">
            <v>11</v>
          </cell>
          <cell r="CM281">
            <v>7</v>
          </cell>
          <cell r="CN281">
            <v>0</v>
          </cell>
          <cell r="CO281">
            <v>0</v>
          </cell>
          <cell r="CP281">
            <v>1</v>
          </cell>
          <cell r="CQ281">
            <v>0</v>
          </cell>
          <cell r="CR281">
            <v>3</v>
          </cell>
          <cell r="CS281">
            <v>2</v>
          </cell>
          <cell r="CT281">
            <v>0</v>
          </cell>
          <cell r="CU281">
            <v>0</v>
          </cell>
          <cell r="EB281">
            <v>1</v>
          </cell>
          <cell r="EC281">
            <v>0</v>
          </cell>
          <cell r="ED281">
            <v>1</v>
          </cell>
          <cell r="EE281">
            <v>4</v>
          </cell>
          <cell r="EF281">
            <v>6</v>
          </cell>
          <cell r="EG281">
            <v>2</v>
          </cell>
          <cell r="EH281">
            <v>14</v>
          </cell>
          <cell r="EI281">
            <v>6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1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2</v>
          </cell>
          <cell r="EV281">
            <v>2</v>
          </cell>
          <cell r="EW281">
            <v>1</v>
          </cell>
          <cell r="EX281">
            <v>4</v>
          </cell>
          <cell r="EY281">
            <v>2</v>
          </cell>
          <cell r="EZ281">
            <v>1</v>
          </cell>
          <cell r="FA281">
            <v>0</v>
          </cell>
          <cell r="FB281">
            <v>0</v>
          </cell>
          <cell r="FC281">
            <v>0</v>
          </cell>
          <cell r="FD281">
            <v>11</v>
          </cell>
          <cell r="FE281">
            <v>2</v>
          </cell>
          <cell r="FF281">
            <v>0</v>
          </cell>
          <cell r="FG281">
            <v>2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0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0</v>
          </cell>
          <cell r="HM281">
            <v>0</v>
          </cell>
          <cell r="HN281">
            <v>0</v>
          </cell>
          <cell r="HO281">
            <v>0</v>
          </cell>
          <cell r="HP281">
            <v>0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0</v>
          </cell>
        </row>
        <row r="282">
          <cell r="B282" t="str">
            <v>Kab. Majene</v>
          </cell>
          <cell r="C282" t="str">
            <v>Prov. Sulawesi Barat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BP282">
            <v>8</v>
          </cell>
          <cell r="BQ282">
            <v>8</v>
          </cell>
          <cell r="BR282">
            <v>8</v>
          </cell>
          <cell r="BS282">
            <v>3</v>
          </cell>
          <cell r="BT282">
            <v>6</v>
          </cell>
          <cell r="BU282">
            <v>3</v>
          </cell>
          <cell r="BV282">
            <v>9</v>
          </cell>
          <cell r="BW282">
            <v>6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6</v>
          </cell>
          <cell r="CG282">
            <v>2</v>
          </cell>
          <cell r="CH282">
            <v>3</v>
          </cell>
          <cell r="CI282">
            <v>3</v>
          </cell>
          <cell r="CJ282">
            <v>6</v>
          </cell>
          <cell r="CK282">
            <v>3</v>
          </cell>
          <cell r="CL282">
            <v>1</v>
          </cell>
          <cell r="CM282">
            <v>4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2</v>
          </cell>
          <cell r="CT282">
            <v>0</v>
          </cell>
          <cell r="CU282">
            <v>1</v>
          </cell>
          <cell r="EB282">
            <v>4</v>
          </cell>
          <cell r="EC282">
            <v>1</v>
          </cell>
          <cell r="ED282">
            <v>2</v>
          </cell>
          <cell r="EE282">
            <v>2</v>
          </cell>
          <cell r="EF282">
            <v>3</v>
          </cell>
          <cell r="EG282">
            <v>4</v>
          </cell>
          <cell r="EH282">
            <v>1</v>
          </cell>
          <cell r="EI282">
            <v>2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3</v>
          </cell>
          <cell r="ET282">
            <v>0</v>
          </cell>
          <cell r="EU282">
            <v>0</v>
          </cell>
          <cell r="EV282">
            <v>0</v>
          </cell>
          <cell r="EW282">
            <v>1</v>
          </cell>
          <cell r="EX282">
            <v>2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2</v>
          </cell>
          <cell r="FE282">
            <v>0</v>
          </cell>
          <cell r="FF282">
            <v>0</v>
          </cell>
          <cell r="FG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</row>
        <row r="283">
          <cell r="B283" t="str">
            <v>Kab. Maluku Barat Daya</v>
          </cell>
          <cell r="C283" t="str">
            <v>Prov. Maluku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BP283">
            <v>24</v>
          </cell>
          <cell r="BQ283">
            <v>8</v>
          </cell>
          <cell r="BR283">
            <v>9</v>
          </cell>
          <cell r="BS283">
            <v>5</v>
          </cell>
          <cell r="BT283">
            <v>17</v>
          </cell>
          <cell r="BU283">
            <v>5</v>
          </cell>
          <cell r="BV283">
            <v>21</v>
          </cell>
          <cell r="BW283">
            <v>9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1</v>
          </cell>
          <cell r="CM283">
            <v>0</v>
          </cell>
          <cell r="CN283">
            <v>1</v>
          </cell>
          <cell r="CO283">
            <v>0</v>
          </cell>
          <cell r="CP283">
            <v>0</v>
          </cell>
          <cell r="CQ283">
            <v>0</v>
          </cell>
          <cell r="CR283">
            <v>1</v>
          </cell>
          <cell r="CS283">
            <v>0</v>
          </cell>
          <cell r="CT283">
            <v>0</v>
          </cell>
          <cell r="CU283">
            <v>0</v>
          </cell>
          <cell r="EB283">
            <v>8</v>
          </cell>
          <cell r="EC283">
            <v>1</v>
          </cell>
          <cell r="ED283">
            <v>2</v>
          </cell>
          <cell r="EE283">
            <v>3</v>
          </cell>
          <cell r="EF283">
            <v>7</v>
          </cell>
          <cell r="EG283">
            <v>2</v>
          </cell>
          <cell r="EH283">
            <v>14</v>
          </cell>
          <cell r="EI283">
            <v>10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1</v>
          </cell>
          <cell r="ET283">
            <v>0</v>
          </cell>
          <cell r="EU283">
            <v>0</v>
          </cell>
          <cell r="EV283">
            <v>1</v>
          </cell>
          <cell r="EW283">
            <v>0</v>
          </cell>
          <cell r="EX283">
            <v>1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1</v>
          </cell>
          <cell r="FF283">
            <v>1</v>
          </cell>
          <cell r="FG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0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0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</row>
        <row r="284">
          <cell r="B284" t="str">
            <v>Kab. Maluku Tengah</v>
          </cell>
          <cell r="C284" t="str">
            <v>Prov. Maluku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BP284">
            <v>21</v>
          </cell>
          <cell r="BQ284">
            <v>17</v>
          </cell>
          <cell r="BR284">
            <v>1</v>
          </cell>
          <cell r="BS284">
            <v>4</v>
          </cell>
          <cell r="BT284">
            <v>9</v>
          </cell>
          <cell r="BU284">
            <v>9</v>
          </cell>
          <cell r="BV284">
            <v>7</v>
          </cell>
          <cell r="BW284">
            <v>8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1</v>
          </cell>
          <cell r="CC284">
            <v>1</v>
          </cell>
          <cell r="CD284">
            <v>0</v>
          </cell>
          <cell r="CE284">
            <v>0</v>
          </cell>
          <cell r="CF284">
            <v>1</v>
          </cell>
          <cell r="CG284">
            <v>2</v>
          </cell>
          <cell r="CH284">
            <v>0</v>
          </cell>
          <cell r="CI284">
            <v>0</v>
          </cell>
          <cell r="CJ284">
            <v>1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1</v>
          </cell>
          <cell r="CT284">
            <v>0</v>
          </cell>
          <cell r="CU284">
            <v>0</v>
          </cell>
          <cell r="EB284">
            <v>5</v>
          </cell>
          <cell r="EC284">
            <v>1</v>
          </cell>
          <cell r="ED284">
            <v>1</v>
          </cell>
          <cell r="EE284">
            <v>0</v>
          </cell>
          <cell r="EF284">
            <v>4</v>
          </cell>
          <cell r="EG284">
            <v>3</v>
          </cell>
          <cell r="EH284">
            <v>8</v>
          </cell>
          <cell r="EI284">
            <v>9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GN284">
            <v>0</v>
          </cell>
          <cell r="GO284">
            <v>0</v>
          </cell>
          <cell r="GP284">
            <v>0</v>
          </cell>
          <cell r="GQ284">
            <v>0</v>
          </cell>
          <cell r="GR284">
            <v>0</v>
          </cell>
          <cell r="GS284">
            <v>0</v>
          </cell>
          <cell r="GT284">
            <v>0</v>
          </cell>
          <cell r="GU284">
            <v>0</v>
          </cell>
          <cell r="GV284">
            <v>0</v>
          </cell>
          <cell r="GW284">
            <v>0</v>
          </cell>
          <cell r="GX284">
            <v>0</v>
          </cell>
          <cell r="GY284">
            <v>0</v>
          </cell>
          <cell r="GZ284">
            <v>0</v>
          </cell>
          <cell r="HA284">
            <v>0</v>
          </cell>
          <cell r="HB284">
            <v>0</v>
          </cell>
          <cell r="HC284">
            <v>0</v>
          </cell>
          <cell r="HD284">
            <v>0</v>
          </cell>
          <cell r="HE284">
            <v>0</v>
          </cell>
          <cell r="HF284">
            <v>0</v>
          </cell>
          <cell r="HG284">
            <v>0</v>
          </cell>
          <cell r="HH284">
            <v>0</v>
          </cell>
          <cell r="HI284">
            <v>0</v>
          </cell>
          <cell r="HJ284">
            <v>0</v>
          </cell>
          <cell r="HK284">
            <v>0</v>
          </cell>
          <cell r="HL284">
            <v>0</v>
          </cell>
          <cell r="HM284">
            <v>0</v>
          </cell>
          <cell r="HN284">
            <v>0</v>
          </cell>
          <cell r="HO284">
            <v>0</v>
          </cell>
          <cell r="HP284">
            <v>0</v>
          </cell>
          <cell r="HQ284">
            <v>0</v>
          </cell>
          <cell r="HR284">
            <v>0</v>
          </cell>
          <cell r="HS284">
            <v>0</v>
          </cell>
          <cell r="HT284">
            <v>0</v>
          </cell>
          <cell r="HU284">
            <v>0</v>
          </cell>
          <cell r="HV284">
            <v>0</v>
          </cell>
          <cell r="HW284">
            <v>0</v>
          </cell>
          <cell r="HX284">
            <v>0</v>
          </cell>
          <cell r="HY284">
            <v>0</v>
          </cell>
          <cell r="HZ284">
            <v>0</v>
          </cell>
          <cell r="IA284">
            <v>0</v>
          </cell>
          <cell r="IB284">
            <v>0</v>
          </cell>
          <cell r="IC284">
            <v>0</v>
          </cell>
          <cell r="ID284">
            <v>0</v>
          </cell>
          <cell r="IE284">
            <v>0</v>
          </cell>
          <cell r="IF284">
            <v>0</v>
          </cell>
          <cell r="IG284">
            <v>0</v>
          </cell>
          <cell r="IH284">
            <v>0</v>
          </cell>
          <cell r="II284">
            <v>0</v>
          </cell>
        </row>
        <row r="285">
          <cell r="B285" t="str">
            <v>Kab. Maluku Tenggara</v>
          </cell>
          <cell r="C285" t="str">
            <v>Prov. Maluku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11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BP285">
            <v>1</v>
          </cell>
          <cell r="BQ285">
            <v>0</v>
          </cell>
          <cell r="BR285">
            <v>6</v>
          </cell>
          <cell r="BS285">
            <v>21</v>
          </cell>
          <cell r="BT285">
            <v>2</v>
          </cell>
          <cell r="BU285">
            <v>3</v>
          </cell>
          <cell r="BV285">
            <v>21</v>
          </cell>
          <cell r="BW285">
            <v>29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1</v>
          </cell>
          <cell r="CG285">
            <v>1</v>
          </cell>
          <cell r="CH285">
            <v>2</v>
          </cell>
          <cell r="CI285">
            <v>5</v>
          </cell>
          <cell r="CJ285">
            <v>0</v>
          </cell>
          <cell r="CK285">
            <v>0</v>
          </cell>
          <cell r="CL285">
            <v>5</v>
          </cell>
          <cell r="CM285">
            <v>7</v>
          </cell>
          <cell r="CN285">
            <v>1</v>
          </cell>
          <cell r="CO285">
            <v>2</v>
          </cell>
          <cell r="CP285">
            <v>0</v>
          </cell>
          <cell r="CQ285">
            <v>0</v>
          </cell>
          <cell r="CR285">
            <v>1</v>
          </cell>
          <cell r="CS285">
            <v>1</v>
          </cell>
          <cell r="CT285">
            <v>0</v>
          </cell>
          <cell r="CU285">
            <v>0</v>
          </cell>
          <cell r="EB285">
            <v>0</v>
          </cell>
          <cell r="EC285">
            <v>1</v>
          </cell>
          <cell r="ED285">
            <v>2</v>
          </cell>
          <cell r="EE285">
            <v>9</v>
          </cell>
          <cell r="EF285">
            <v>0</v>
          </cell>
          <cell r="EG285">
            <v>0</v>
          </cell>
          <cell r="EH285">
            <v>2</v>
          </cell>
          <cell r="EI285">
            <v>1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1</v>
          </cell>
          <cell r="ES285">
            <v>0</v>
          </cell>
          <cell r="ET285">
            <v>0</v>
          </cell>
          <cell r="EU285">
            <v>4</v>
          </cell>
          <cell r="EV285">
            <v>1</v>
          </cell>
          <cell r="EW285">
            <v>0</v>
          </cell>
          <cell r="EX285">
            <v>2</v>
          </cell>
          <cell r="EY285">
            <v>3</v>
          </cell>
          <cell r="EZ285">
            <v>1</v>
          </cell>
          <cell r="FA285">
            <v>0</v>
          </cell>
          <cell r="FB285">
            <v>0</v>
          </cell>
          <cell r="FC285">
            <v>0</v>
          </cell>
          <cell r="FD285">
            <v>2</v>
          </cell>
          <cell r="FE285">
            <v>0</v>
          </cell>
          <cell r="FF285">
            <v>0</v>
          </cell>
          <cell r="FG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  <cell r="GY285">
            <v>0</v>
          </cell>
          <cell r="GZ285">
            <v>0</v>
          </cell>
          <cell r="HA285">
            <v>0</v>
          </cell>
          <cell r="HB285">
            <v>0</v>
          </cell>
          <cell r="HC285">
            <v>0</v>
          </cell>
          <cell r="HD285">
            <v>0</v>
          </cell>
          <cell r="HE285">
            <v>0</v>
          </cell>
          <cell r="HF285">
            <v>0</v>
          </cell>
          <cell r="HG285">
            <v>0</v>
          </cell>
          <cell r="HH285">
            <v>0</v>
          </cell>
          <cell r="HI285">
            <v>0</v>
          </cell>
          <cell r="HJ285">
            <v>0</v>
          </cell>
          <cell r="HK285">
            <v>0</v>
          </cell>
          <cell r="HL285">
            <v>0</v>
          </cell>
          <cell r="HM285">
            <v>0</v>
          </cell>
          <cell r="HN285">
            <v>0</v>
          </cell>
          <cell r="HO285">
            <v>0</v>
          </cell>
          <cell r="HP285">
            <v>0</v>
          </cell>
          <cell r="HQ285">
            <v>0</v>
          </cell>
          <cell r="HR285">
            <v>0</v>
          </cell>
          <cell r="HS285">
            <v>0</v>
          </cell>
          <cell r="HT285">
            <v>0</v>
          </cell>
          <cell r="HU285">
            <v>0</v>
          </cell>
          <cell r="HV285">
            <v>0</v>
          </cell>
          <cell r="HW285">
            <v>0</v>
          </cell>
          <cell r="HX285">
            <v>0</v>
          </cell>
          <cell r="HY285">
            <v>0</v>
          </cell>
          <cell r="HZ285">
            <v>0</v>
          </cell>
          <cell r="IA285">
            <v>0</v>
          </cell>
          <cell r="IB285">
            <v>0</v>
          </cell>
          <cell r="IC285">
            <v>0</v>
          </cell>
          <cell r="ID285">
            <v>0</v>
          </cell>
          <cell r="IE285">
            <v>0</v>
          </cell>
          <cell r="IF285">
            <v>0</v>
          </cell>
          <cell r="IG285">
            <v>0</v>
          </cell>
          <cell r="IH285">
            <v>0</v>
          </cell>
          <cell r="II285">
            <v>0</v>
          </cell>
        </row>
        <row r="286">
          <cell r="B286" t="str">
            <v>Kab. Maluku Tenggara Barat</v>
          </cell>
          <cell r="C286" t="str">
            <v>Prov. Maluku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3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1</v>
          </cell>
          <cell r="X286">
            <v>0</v>
          </cell>
          <cell r="Y286">
            <v>0</v>
          </cell>
          <cell r="Z286">
            <v>0</v>
          </cell>
          <cell r="AA286">
            <v>12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BP286">
            <v>12</v>
          </cell>
          <cell r="BQ286">
            <v>6</v>
          </cell>
          <cell r="BR286">
            <v>16</v>
          </cell>
          <cell r="BS286">
            <v>23</v>
          </cell>
          <cell r="BT286">
            <v>3</v>
          </cell>
          <cell r="BU286">
            <v>5</v>
          </cell>
          <cell r="BV286">
            <v>15</v>
          </cell>
          <cell r="BW286">
            <v>18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1</v>
          </cell>
          <cell r="CS286">
            <v>1</v>
          </cell>
          <cell r="CT286">
            <v>0</v>
          </cell>
          <cell r="CU286">
            <v>0</v>
          </cell>
          <cell r="EB286">
            <v>2</v>
          </cell>
          <cell r="EC286">
            <v>2</v>
          </cell>
          <cell r="ED286">
            <v>5</v>
          </cell>
          <cell r="EE286">
            <v>4</v>
          </cell>
          <cell r="EF286">
            <v>2</v>
          </cell>
          <cell r="EG286">
            <v>2</v>
          </cell>
          <cell r="EH286">
            <v>4</v>
          </cell>
          <cell r="EI286">
            <v>7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1</v>
          </cell>
          <cell r="ES286">
            <v>0</v>
          </cell>
          <cell r="ET286">
            <v>2</v>
          </cell>
          <cell r="EU286">
            <v>2</v>
          </cell>
          <cell r="EV286">
            <v>0</v>
          </cell>
          <cell r="EW286">
            <v>1</v>
          </cell>
          <cell r="EX286">
            <v>1</v>
          </cell>
          <cell r="EY286">
            <v>1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1</v>
          </cell>
          <cell r="FE286">
            <v>0</v>
          </cell>
          <cell r="FF286">
            <v>0</v>
          </cell>
          <cell r="FG286">
            <v>0</v>
          </cell>
          <cell r="GN286">
            <v>0</v>
          </cell>
          <cell r="GO286">
            <v>0</v>
          </cell>
          <cell r="GP286">
            <v>0</v>
          </cell>
          <cell r="GQ286">
            <v>0</v>
          </cell>
          <cell r="GR286">
            <v>0</v>
          </cell>
          <cell r="GS286">
            <v>0</v>
          </cell>
          <cell r="GT286">
            <v>0</v>
          </cell>
          <cell r="GU286">
            <v>0</v>
          </cell>
          <cell r="GV286">
            <v>0</v>
          </cell>
          <cell r="GW286">
            <v>0</v>
          </cell>
          <cell r="GX286">
            <v>0</v>
          </cell>
          <cell r="GY286">
            <v>0</v>
          </cell>
          <cell r="GZ286">
            <v>0</v>
          </cell>
          <cell r="HA286">
            <v>0</v>
          </cell>
          <cell r="HB286">
            <v>0</v>
          </cell>
          <cell r="HC286">
            <v>0</v>
          </cell>
          <cell r="HD286">
            <v>0</v>
          </cell>
          <cell r="HE286">
            <v>0</v>
          </cell>
          <cell r="HF286">
            <v>0</v>
          </cell>
          <cell r="HG286">
            <v>0</v>
          </cell>
          <cell r="HH286">
            <v>0</v>
          </cell>
          <cell r="HI286">
            <v>0</v>
          </cell>
          <cell r="HJ286">
            <v>0</v>
          </cell>
          <cell r="HK286">
            <v>0</v>
          </cell>
          <cell r="HL286">
            <v>0</v>
          </cell>
          <cell r="HM286">
            <v>0</v>
          </cell>
          <cell r="HN286">
            <v>0</v>
          </cell>
          <cell r="HO286">
            <v>0</v>
          </cell>
          <cell r="HP286">
            <v>0</v>
          </cell>
          <cell r="HQ286">
            <v>0</v>
          </cell>
          <cell r="HR286">
            <v>0</v>
          </cell>
          <cell r="HS286">
            <v>0</v>
          </cell>
          <cell r="HT286">
            <v>0</v>
          </cell>
          <cell r="HU286">
            <v>0</v>
          </cell>
          <cell r="HV286">
            <v>0</v>
          </cell>
          <cell r="HW286">
            <v>0</v>
          </cell>
          <cell r="HX286">
            <v>0</v>
          </cell>
          <cell r="HY286">
            <v>0</v>
          </cell>
          <cell r="HZ286">
            <v>0</v>
          </cell>
          <cell r="IA286">
            <v>0</v>
          </cell>
          <cell r="IB286">
            <v>0</v>
          </cell>
          <cell r="IC286">
            <v>0</v>
          </cell>
          <cell r="ID286">
            <v>0</v>
          </cell>
          <cell r="IE286">
            <v>0</v>
          </cell>
          <cell r="IF286">
            <v>0</v>
          </cell>
          <cell r="IG286">
            <v>0</v>
          </cell>
          <cell r="IH286">
            <v>0</v>
          </cell>
          <cell r="II286">
            <v>0</v>
          </cell>
        </row>
        <row r="287">
          <cell r="B287" t="str">
            <v>Kab. Bima</v>
          </cell>
          <cell r="C287" t="str">
            <v>Prov. Nusa Tenggara Barat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5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11</v>
          </cell>
          <cell r="X287">
            <v>0</v>
          </cell>
          <cell r="Y287">
            <v>0</v>
          </cell>
          <cell r="Z287">
            <v>0</v>
          </cell>
          <cell r="AA287">
            <v>15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3</v>
          </cell>
          <cell r="BP287">
            <v>4</v>
          </cell>
          <cell r="BQ287">
            <v>3</v>
          </cell>
          <cell r="BR287">
            <v>46</v>
          </cell>
          <cell r="BS287">
            <v>84</v>
          </cell>
          <cell r="BT287">
            <v>3</v>
          </cell>
          <cell r="BU287">
            <v>4</v>
          </cell>
          <cell r="BV287">
            <v>110</v>
          </cell>
          <cell r="BW287">
            <v>148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1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2</v>
          </cell>
          <cell r="CO287">
            <v>1</v>
          </cell>
          <cell r="CP287">
            <v>0</v>
          </cell>
          <cell r="CQ287">
            <v>0</v>
          </cell>
          <cell r="CR287">
            <v>4</v>
          </cell>
          <cell r="CS287">
            <v>1</v>
          </cell>
          <cell r="CT287">
            <v>0</v>
          </cell>
          <cell r="CU287">
            <v>0</v>
          </cell>
          <cell r="EB287">
            <v>0</v>
          </cell>
          <cell r="EC287">
            <v>0</v>
          </cell>
          <cell r="ED287">
            <v>4</v>
          </cell>
          <cell r="EE287">
            <v>28</v>
          </cell>
          <cell r="EF287">
            <v>1</v>
          </cell>
          <cell r="EG287">
            <v>3</v>
          </cell>
          <cell r="EH287">
            <v>30</v>
          </cell>
          <cell r="EI287">
            <v>46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1</v>
          </cell>
          <cell r="EW287">
            <v>0</v>
          </cell>
          <cell r="EX287">
            <v>1</v>
          </cell>
          <cell r="EY287">
            <v>1</v>
          </cell>
          <cell r="EZ287">
            <v>2</v>
          </cell>
          <cell r="FA287">
            <v>0</v>
          </cell>
          <cell r="FB287">
            <v>0</v>
          </cell>
          <cell r="FC287">
            <v>0</v>
          </cell>
          <cell r="FD287">
            <v>7</v>
          </cell>
          <cell r="FE287">
            <v>3</v>
          </cell>
          <cell r="FF287">
            <v>1</v>
          </cell>
          <cell r="FG287">
            <v>3</v>
          </cell>
          <cell r="GN287">
            <v>0</v>
          </cell>
          <cell r="GO287">
            <v>0</v>
          </cell>
          <cell r="GP287">
            <v>0</v>
          </cell>
          <cell r="GQ287">
            <v>0</v>
          </cell>
          <cell r="GR287">
            <v>0</v>
          </cell>
          <cell r="GS287">
            <v>0</v>
          </cell>
          <cell r="GT287">
            <v>0</v>
          </cell>
          <cell r="GU287">
            <v>0</v>
          </cell>
          <cell r="GV287">
            <v>0</v>
          </cell>
          <cell r="GW287">
            <v>0</v>
          </cell>
          <cell r="GX287">
            <v>0</v>
          </cell>
          <cell r="GY287">
            <v>0</v>
          </cell>
          <cell r="GZ287">
            <v>0</v>
          </cell>
          <cell r="HA287">
            <v>0</v>
          </cell>
          <cell r="HB287">
            <v>0</v>
          </cell>
          <cell r="HC287">
            <v>0</v>
          </cell>
          <cell r="HD287">
            <v>0</v>
          </cell>
          <cell r="HE287">
            <v>0</v>
          </cell>
          <cell r="HF287">
            <v>0</v>
          </cell>
          <cell r="HG287">
            <v>0</v>
          </cell>
          <cell r="HH287">
            <v>0</v>
          </cell>
          <cell r="HI287">
            <v>0</v>
          </cell>
          <cell r="HJ287">
            <v>0</v>
          </cell>
          <cell r="HK287">
            <v>0</v>
          </cell>
          <cell r="HL287">
            <v>0</v>
          </cell>
          <cell r="HM287">
            <v>0</v>
          </cell>
          <cell r="HN287">
            <v>0</v>
          </cell>
          <cell r="HO287">
            <v>0</v>
          </cell>
          <cell r="HP287">
            <v>0</v>
          </cell>
          <cell r="HQ287">
            <v>0</v>
          </cell>
          <cell r="HR287">
            <v>0</v>
          </cell>
          <cell r="HS287">
            <v>0</v>
          </cell>
          <cell r="HT287">
            <v>0</v>
          </cell>
          <cell r="HU287">
            <v>0</v>
          </cell>
          <cell r="HV287">
            <v>0</v>
          </cell>
          <cell r="HW287">
            <v>0</v>
          </cell>
          <cell r="HX287">
            <v>0</v>
          </cell>
          <cell r="HY287">
            <v>0</v>
          </cell>
          <cell r="HZ287">
            <v>0</v>
          </cell>
          <cell r="IA287">
            <v>0</v>
          </cell>
          <cell r="IB287">
            <v>0</v>
          </cell>
          <cell r="IC287">
            <v>0</v>
          </cell>
          <cell r="ID287">
            <v>0</v>
          </cell>
          <cell r="IE287">
            <v>0</v>
          </cell>
          <cell r="IF287">
            <v>0</v>
          </cell>
          <cell r="IG287">
            <v>0</v>
          </cell>
          <cell r="IH287">
            <v>0</v>
          </cell>
          <cell r="II287">
            <v>0</v>
          </cell>
        </row>
        <row r="288">
          <cell r="B288" t="str">
            <v>Kab. Dompu</v>
          </cell>
          <cell r="C288" t="str">
            <v>Prov. Nusa Tenggara Barat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1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BP288">
            <v>8</v>
          </cell>
          <cell r="BQ288">
            <v>9</v>
          </cell>
          <cell r="BR288">
            <v>28</v>
          </cell>
          <cell r="BS288">
            <v>41</v>
          </cell>
          <cell r="BT288">
            <v>4</v>
          </cell>
          <cell r="BU288">
            <v>3</v>
          </cell>
          <cell r="BV288">
            <v>55</v>
          </cell>
          <cell r="BW288">
            <v>61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1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2</v>
          </cell>
          <cell r="CS288">
            <v>2</v>
          </cell>
          <cell r="CT288">
            <v>0</v>
          </cell>
          <cell r="CU288">
            <v>0</v>
          </cell>
          <cell r="EB288">
            <v>2</v>
          </cell>
          <cell r="EC288">
            <v>2</v>
          </cell>
          <cell r="ED288">
            <v>5</v>
          </cell>
          <cell r="EE288">
            <v>11</v>
          </cell>
          <cell r="EF288">
            <v>4</v>
          </cell>
          <cell r="EG288">
            <v>1</v>
          </cell>
          <cell r="EH288">
            <v>11</v>
          </cell>
          <cell r="EI288">
            <v>11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1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2</v>
          </cell>
          <cell r="EV288">
            <v>0</v>
          </cell>
          <cell r="EW288">
            <v>0</v>
          </cell>
          <cell r="EX288">
            <v>1</v>
          </cell>
          <cell r="EY288">
            <v>0</v>
          </cell>
          <cell r="EZ288">
            <v>3</v>
          </cell>
          <cell r="FA288">
            <v>1</v>
          </cell>
          <cell r="FB288">
            <v>0</v>
          </cell>
          <cell r="FC288">
            <v>1</v>
          </cell>
          <cell r="FD288">
            <v>6</v>
          </cell>
          <cell r="FE288">
            <v>1</v>
          </cell>
          <cell r="FF288">
            <v>0</v>
          </cell>
          <cell r="FG288">
            <v>0</v>
          </cell>
          <cell r="GN288">
            <v>0</v>
          </cell>
          <cell r="GO288">
            <v>0</v>
          </cell>
          <cell r="GP288">
            <v>0</v>
          </cell>
          <cell r="GQ288">
            <v>0</v>
          </cell>
          <cell r="GR288">
            <v>0</v>
          </cell>
          <cell r="GS288">
            <v>0</v>
          </cell>
          <cell r="GT288">
            <v>0</v>
          </cell>
          <cell r="GU288">
            <v>0</v>
          </cell>
          <cell r="GV288">
            <v>0</v>
          </cell>
          <cell r="GW288">
            <v>0</v>
          </cell>
          <cell r="GX288">
            <v>0</v>
          </cell>
          <cell r="GY288">
            <v>0</v>
          </cell>
          <cell r="GZ288">
            <v>0</v>
          </cell>
          <cell r="HA288">
            <v>0</v>
          </cell>
          <cell r="HB288">
            <v>0</v>
          </cell>
          <cell r="HC288">
            <v>0</v>
          </cell>
          <cell r="HD288">
            <v>0</v>
          </cell>
          <cell r="HE288">
            <v>0</v>
          </cell>
          <cell r="HF288">
            <v>0</v>
          </cell>
          <cell r="HG288">
            <v>0</v>
          </cell>
          <cell r="HH288">
            <v>0</v>
          </cell>
          <cell r="HI288">
            <v>0</v>
          </cell>
          <cell r="HJ288">
            <v>0</v>
          </cell>
          <cell r="HK288">
            <v>0</v>
          </cell>
          <cell r="HL288">
            <v>0</v>
          </cell>
          <cell r="HM288">
            <v>0</v>
          </cell>
          <cell r="HN288">
            <v>0</v>
          </cell>
          <cell r="HO288">
            <v>0</v>
          </cell>
          <cell r="HP288">
            <v>0</v>
          </cell>
          <cell r="HQ288">
            <v>0</v>
          </cell>
          <cell r="HR288">
            <v>0</v>
          </cell>
          <cell r="HS288">
            <v>0</v>
          </cell>
          <cell r="HT288">
            <v>0</v>
          </cell>
          <cell r="HU288">
            <v>0</v>
          </cell>
          <cell r="HV288">
            <v>0</v>
          </cell>
          <cell r="HW288">
            <v>0</v>
          </cell>
          <cell r="HX288">
            <v>0</v>
          </cell>
          <cell r="HY288">
            <v>0</v>
          </cell>
          <cell r="HZ288">
            <v>0</v>
          </cell>
          <cell r="IA288">
            <v>0</v>
          </cell>
          <cell r="IB288">
            <v>0</v>
          </cell>
          <cell r="IC288">
            <v>0</v>
          </cell>
          <cell r="ID288">
            <v>0</v>
          </cell>
          <cell r="IE288">
            <v>0</v>
          </cell>
          <cell r="IF288">
            <v>0</v>
          </cell>
          <cell r="IG288">
            <v>0</v>
          </cell>
          <cell r="IH288">
            <v>0</v>
          </cell>
          <cell r="II288">
            <v>0</v>
          </cell>
        </row>
        <row r="289">
          <cell r="B289" t="str">
            <v>Kab. Lombok Barat</v>
          </cell>
          <cell r="C289" t="str">
            <v>Prov. Nusa Tenggara Barat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14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11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5</v>
          </cell>
          <cell r="BP289">
            <v>1</v>
          </cell>
          <cell r="BQ289">
            <v>1</v>
          </cell>
          <cell r="BR289">
            <v>48</v>
          </cell>
          <cell r="BS289">
            <v>114</v>
          </cell>
          <cell r="BT289">
            <v>0</v>
          </cell>
          <cell r="BU289">
            <v>1</v>
          </cell>
          <cell r="BV289">
            <v>68</v>
          </cell>
          <cell r="BW289">
            <v>106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1</v>
          </cell>
          <cell r="CN289">
            <v>1</v>
          </cell>
          <cell r="CO289">
            <v>1</v>
          </cell>
          <cell r="CP289">
            <v>0</v>
          </cell>
          <cell r="CQ289">
            <v>1</v>
          </cell>
          <cell r="CR289">
            <v>7</v>
          </cell>
          <cell r="CS289">
            <v>1</v>
          </cell>
          <cell r="CT289">
            <v>1</v>
          </cell>
          <cell r="CU289">
            <v>1</v>
          </cell>
          <cell r="EB289">
            <v>0</v>
          </cell>
          <cell r="EC289">
            <v>3</v>
          </cell>
          <cell r="ED289">
            <v>6</v>
          </cell>
          <cell r="EE289">
            <v>12</v>
          </cell>
          <cell r="EF289">
            <v>0</v>
          </cell>
          <cell r="EG289">
            <v>0</v>
          </cell>
          <cell r="EH289">
            <v>18</v>
          </cell>
          <cell r="EI289">
            <v>12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4</v>
          </cell>
          <cell r="FA289">
            <v>0</v>
          </cell>
          <cell r="FB289">
            <v>1</v>
          </cell>
          <cell r="FC289">
            <v>3</v>
          </cell>
          <cell r="FD289">
            <v>13</v>
          </cell>
          <cell r="FE289">
            <v>5</v>
          </cell>
          <cell r="FF289">
            <v>4</v>
          </cell>
          <cell r="FG289">
            <v>0</v>
          </cell>
          <cell r="GN289">
            <v>0</v>
          </cell>
          <cell r="GO289">
            <v>0</v>
          </cell>
          <cell r="GP289">
            <v>0</v>
          </cell>
          <cell r="GQ289">
            <v>0</v>
          </cell>
          <cell r="GR289">
            <v>0</v>
          </cell>
          <cell r="GS289">
            <v>0</v>
          </cell>
          <cell r="GT289">
            <v>0</v>
          </cell>
          <cell r="GU289">
            <v>0</v>
          </cell>
          <cell r="GV289">
            <v>0</v>
          </cell>
          <cell r="GW289">
            <v>0</v>
          </cell>
          <cell r="GX289">
            <v>0</v>
          </cell>
          <cell r="GY289">
            <v>0</v>
          </cell>
          <cell r="GZ289">
            <v>0</v>
          </cell>
          <cell r="HA289">
            <v>0</v>
          </cell>
          <cell r="HB289">
            <v>0</v>
          </cell>
          <cell r="HC289">
            <v>0</v>
          </cell>
          <cell r="HD289">
            <v>0</v>
          </cell>
          <cell r="HE289">
            <v>0</v>
          </cell>
          <cell r="HF289">
            <v>0</v>
          </cell>
          <cell r="HG289">
            <v>0</v>
          </cell>
          <cell r="HH289">
            <v>0</v>
          </cell>
          <cell r="HI289">
            <v>0</v>
          </cell>
          <cell r="HJ289">
            <v>0</v>
          </cell>
          <cell r="HK289">
            <v>0</v>
          </cell>
          <cell r="HL289">
            <v>0</v>
          </cell>
          <cell r="HM289">
            <v>0</v>
          </cell>
          <cell r="HN289">
            <v>0</v>
          </cell>
          <cell r="HO289">
            <v>0</v>
          </cell>
          <cell r="HP289">
            <v>0</v>
          </cell>
          <cell r="HQ289">
            <v>0</v>
          </cell>
          <cell r="HR289">
            <v>0</v>
          </cell>
          <cell r="HS289">
            <v>0</v>
          </cell>
          <cell r="HT289">
            <v>0</v>
          </cell>
          <cell r="HU289">
            <v>0</v>
          </cell>
          <cell r="HV289">
            <v>0</v>
          </cell>
          <cell r="HW289">
            <v>0</v>
          </cell>
          <cell r="HX289">
            <v>0</v>
          </cell>
          <cell r="HY289">
            <v>0</v>
          </cell>
          <cell r="HZ289">
            <v>0</v>
          </cell>
          <cell r="IA289">
            <v>0</v>
          </cell>
          <cell r="IB289">
            <v>0</v>
          </cell>
          <cell r="IC289">
            <v>0</v>
          </cell>
          <cell r="ID289">
            <v>0</v>
          </cell>
          <cell r="IE289">
            <v>0</v>
          </cell>
          <cell r="IF289">
            <v>0</v>
          </cell>
          <cell r="IG289">
            <v>0</v>
          </cell>
          <cell r="IH289">
            <v>0</v>
          </cell>
          <cell r="II289">
            <v>0</v>
          </cell>
        </row>
        <row r="290">
          <cell r="B290" t="str">
            <v>Kab. Lombok Tengah</v>
          </cell>
          <cell r="C290" t="str">
            <v>Prov. Nusa Tenggara Barat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2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1</v>
          </cell>
          <cell r="X290">
            <v>0</v>
          </cell>
          <cell r="Y290">
            <v>0</v>
          </cell>
          <cell r="Z290">
            <v>0</v>
          </cell>
          <cell r="AA290">
            <v>41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9</v>
          </cell>
          <cell r="BP290">
            <v>3</v>
          </cell>
          <cell r="BQ290">
            <v>3</v>
          </cell>
          <cell r="BR290">
            <v>90</v>
          </cell>
          <cell r="BS290">
            <v>164</v>
          </cell>
          <cell r="BT290">
            <v>3</v>
          </cell>
          <cell r="BU290">
            <v>5</v>
          </cell>
          <cell r="BV290">
            <v>120</v>
          </cell>
          <cell r="BW290">
            <v>174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1</v>
          </cell>
          <cell r="CM290">
            <v>0</v>
          </cell>
          <cell r="CN290">
            <v>4</v>
          </cell>
          <cell r="CO290">
            <v>1</v>
          </cell>
          <cell r="CP290">
            <v>1</v>
          </cell>
          <cell r="CQ290">
            <v>0</v>
          </cell>
          <cell r="CR290">
            <v>12</v>
          </cell>
          <cell r="CS290">
            <v>9</v>
          </cell>
          <cell r="CT290">
            <v>2</v>
          </cell>
          <cell r="CU290">
            <v>0</v>
          </cell>
          <cell r="EB290">
            <v>1</v>
          </cell>
          <cell r="EC290">
            <v>1</v>
          </cell>
          <cell r="ED290">
            <v>8</v>
          </cell>
          <cell r="EE290">
            <v>17</v>
          </cell>
          <cell r="EF290">
            <v>1</v>
          </cell>
          <cell r="EG290">
            <v>1</v>
          </cell>
          <cell r="EH290">
            <v>18</v>
          </cell>
          <cell r="EI290">
            <v>39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1</v>
          </cell>
          <cell r="EQ290">
            <v>0</v>
          </cell>
          <cell r="ER290">
            <v>1</v>
          </cell>
          <cell r="ES290">
            <v>0</v>
          </cell>
          <cell r="ET290">
            <v>2</v>
          </cell>
          <cell r="EU290">
            <v>0</v>
          </cell>
          <cell r="EV290">
            <v>0</v>
          </cell>
          <cell r="EW290">
            <v>0</v>
          </cell>
          <cell r="EX290">
            <v>1</v>
          </cell>
          <cell r="EY290">
            <v>0</v>
          </cell>
          <cell r="EZ290">
            <v>5</v>
          </cell>
          <cell r="FA290">
            <v>1</v>
          </cell>
          <cell r="FB290">
            <v>1</v>
          </cell>
          <cell r="FC290">
            <v>2</v>
          </cell>
          <cell r="FD290">
            <v>40</v>
          </cell>
          <cell r="FE290">
            <v>24</v>
          </cell>
          <cell r="FF290">
            <v>8</v>
          </cell>
          <cell r="FG290">
            <v>2</v>
          </cell>
          <cell r="GN290">
            <v>0</v>
          </cell>
          <cell r="GO290">
            <v>0</v>
          </cell>
          <cell r="GP290">
            <v>0</v>
          </cell>
          <cell r="GQ290">
            <v>0</v>
          </cell>
          <cell r="GR290">
            <v>0</v>
          </cell>
          <cell r="GS290">
            <v>0</v>
          </cell>
          <cell r="GT290">
            <v>0</v>
          </cell>
          <cell r="GU290">
            <v>0</v>
          </cell>
          <cell r="GV290">
            <v>0</v>
          </cell>
          <cell r="GW290">
            <v>0</v>
          </cell>
          <cell r="GX290">
            <v>0</v>
          </cell>
          <cell r="GY290">
            <v>0</v>
          </cell>
          <cell r="GZ290">
            <v>0</v>
          </cell>
          <cell r="HA290">
            <v>0</v>
          </cell>
          <cell r="HB290">
            <v>0</v>
          </cell>
          <cell r="HC290">
            <v>0</v>
          </cell>
          <cell r="HD290">
            <v>0</v>
          </cell>
          <cell r="HE290">
            <v>0</v>
          </cell>
          <cell r="HF290">
            <v>0</v>
          </cell>
          <cell r="HG290">
            <v>0</v>
          </cell>
          <cell r="HH290">
            <v>0</v>
          </cell>
          <cell r="HI290">
            <v>0</v>
          </cell>
          <cell r="HJ290">
            <v>0</v>
          </cell>
          <cell r="HK290">
            <v>0</v>
          </cell>
          <cell r="HL290">
            <v>0</v>
          </cell>
          <cell r="HM290">
            <v>0</v>
          </cell>
          <cell r="HN290">
            <v>0</v>
          </cell>
          <cell r="HO290">
            <v>0</v>
          </cell>
          <cell r="HP290">
            <v>0</v>
          </cell>
          <cell r="HQ290">
            <v>0</v>
          </cell>
          <cell r="HR290">
            <v>0</v>
          </cell>
          <cell r="HS290">
            <v>0</v>
          </cell>
          <cell r="HT290">
            <v>0</v>
          </cell>
          <cell r="HU290">
            <v>0</v>
          </cell>
          <cell r="HV290">
            <v>0</v>
          </cell>
          <cell r="HW290">
            <v>0</v>
          </cell>
          <cell r="HX290">
            <v>0</v>
          </cell>
          <cell r="HY290">
            <v>0</v>
          </cell>
          <cell r="HZ290">
            <v>0</v>
          </cell>
          <cell r="IA290">
            <v>0</v>
          </cell>
          <cell r="IB290">
            <v>0</v>
          </cell>
          <cell r="IC290">
            <v>0</v>
          </cell>
          <cell r="ID290">
            <v>0</v>
          </cell>
          <cell r="IE290">
            <v>0</v>
          </cell>
          <cell r="IF290">
            <v>0</v>
          </cell>
          <cell r="IG290">
            <v>0</v>
          </cell>
          <cell r="IH290">
            <v>0</v>
          </cell>
          <cell r="II290">
            <v>0</v>
          </cell>
        </row>
        <row r="291">
          <cell r="B291" t="str">
            <v>Kab. Lombok Timur</v>
          </cell>
          <cell r="C291" t="str">
            <v>Prov. Nusa Tenggara Barat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2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46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23</v>
          </cell>
          <cell r="BP291">
            <v>2</v>
          </cell>
          <cell r="BQ291">
            <v>1</v>
          </cell>
          <cell r="BR291">
            <v>95</v>
          </cell>
          <cell r="BS291">
            <v>132</v>
          </cell>
          <cell r="BT291">
            <v>1</v>
          </cell>
          <cell r="BU291">
            <v>3</v>
          </cell>
          <cell r="BV291">
            <v>209</v>
          </cell>
          <cell r="BW291">
            <v>219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1</v>
          </cell>
          <cell r="CG291">
            <v>0</v>
          </cell>
          <cell r="CH291">
            <v>1</v>
          </cell>
          <cell r="CI291">
            <v>0</v>
          </cell>
          <cell r="CJ291">
            <v>1</v>
          </cell>
          <cell r="CK291">
            <v>0</v>
          </cell>
          <cell r="CL291">
            <v>2</v>
          </cell>
          <cell r="CM291">
            <v>0</v>
          </cell>
          <cell r="CN291">
            <v>9</v>
          </cell>
          <cell r="CO291">
            <v>5</v>
          </cell>
          <cell r="CP291">
            <v>2</v>
          </cell>
          <cell r="CQ291">
            <v>1</v>
          </cell>
          <cell r="CR291">
            <v>41</v>
          </cell>
          <cell r="CS291">
            <v>8</v>
          </cell>
          <cell r="CT291">
            <v>2</v>
          </cell>
          <cell r="CU291">
            <v>2</v>
          </cell>
          <cell r="EB291">
            <v>6</v>
          </cell>
          <cell r="EC291">
            <v>3</v>
          </cell>
          <cell r="ED291">
            <v>14</v>
          </cell>
          <cell r="EE291">
            <v>11</v>
          </cell>
          <cell r="EF291">
            <v>1</v>
          </cell>
          <cell r="EG291">
            <v>1</v>
          </cell>
          <cell r="EH291">
            <v>28</v>
          </cell>
          <cell r="EI291">
            <v>37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1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  <cell r="ET291">
            <v>2</v>
          </cell>
          <cell r="EU291">
            <v>2</v>
          </cell>
          <cell r="EV291">
            <v>0</v>
          </cell>
          <cell r="EW291">
            <v>0</v>
          </cell>
          <cell r="EX291">
            <v>4</v>
          </cell>
          <cell r="EY291">
            <v>1</v>
          </cell>
          <cell r="EZ291">
            <v>14</v>
          </cell>
          <cell r="FA291">
            <v>6</v>
          </cell>
          <cell r="FB291">
            <v>2</v>
          </cell>
          <cell r="FC291">
            <v>1</v>
          </cell>
          <cell r="FD291">
            <v>59</v>
          </cell>
          <cell r="FE291">
            <v>21</v>
          </cell>
          <cell r="FF291">
            <v>8</v>
          </cell>
          <cell r="FG291">
            <v>3</v>
          </cell>
          <cell r="GN291">
            <v>0</v>
          </cell>
          <cell r="GO291">
            <v>0</v>
          </cell>
          <cell r="GP291">
            <v>0</v>
          </cell>
          <cell r="GQ291">
            <v>0</v>
          </cell>
          <cell r="GR291">
            <v>0</v>
          </cell>
          <cell r="GS291">
            <v>0</v>
          </cell>
          <cell r="GT291">
            <v>0</v>
          </cell>
          <cell r="GU291">
            <v>0</v>
          </cell>
          <cell r="GV291">
            <v>0</v>
          </cell>
          <cell r="GW291">
            <v>0</v>
          </cell>
          <cell r="GX291">
            <v>0</v>
          </cell>
          <cell r="GY291">
            <v>0</v>
          </cell>
          <cell r="GZ291">
            <v>0</v>
          </cell>
          <cell r="HA291">
            <v>0</v>
          </cell>
          <cell r="HB291">
            <v>0</v>
          </cell>
          <cell r="HC291">
            <v>3</v>
          </cell>
          <cell r="HD291">
            <v>0</v>
          </cell>
          <cell r="HE291">
            <v>0</v>
          </cell>
          <cell r="HF291">
            <v>0</v>
          </cell>
          <cell r="HG291">
            <v>0</v>
          </cell>
          <cell r="HH291">
            <v>0</v>
          </cell>
          <cell r="HI291">
            <v>0</v>
          </cell>
          <cell r="HJ291">
            <v>0</v>
          </cell>
          <cell r="HK291">
            <v>0</v>
          </cell>
          <cell r="HL291">
            <v>0</v>
          </cell>
          <cell r="HM291">
            <v>0</v>
          </cell>
          <cell r="HN291">
            <v>0</v>
          </cell>
          <cell r="HO291">
            <v>0</v>
          </cell>
          <cell r="HP291">
            <v>0</v>
          </cell>
          <cell r="HQ291">
            <v>0</v>
          </cell>
          <cell r="HR291">
            <v>0</v>
          </cell>
          <cell r="HS291">
            <v>3</v>
          </cell>
          <cell r="HT291">
            <v>0</v>
          </cell>
          <cell r="HU291">
            <v>0</v>
          </cell>
          <cell r="HV291">
            <v>0</v>
          </cell>
          <cell r="HW291">
            <v>0</v>
          </cell>
          <cell r="HX291">
            <v>0</v>
          </cell>
          <cell r="HY291">
            <v>0</v>
          </cell>
          <cell r="HZ291">
            <v>0</v>
          </cell>
          <cell r="IA291">
            <v>0</v>
          </cell>
          <cell r="IB291">
            <v>0</v>
          </cell>
          <cell r="IC291">
            <v>0</v>
          </cell>
          <cell r="ID291">
            <v>0</v>
          </cell>
          <cell r="IE291">
            <v>0</v>
          </cell>
          <cell r="IF291">
            <v>0</v>
          </cell>
          <cell r="IG291">
            <v>0</v>
          </cell>
          <cell r="IH291">
            <v>0</v>
          </cell>
          <cell r="II291">
            <v>3</v>
          </cell>
        </row>
        <row r="292">
          <cell r="B292" t="str">
            <v>Kab. Lombok Utara</v>
          </cell>
          <cell r="C292" t="str">
            <v>Prov. Nusa Tenggara Barat</v>
          </cell>
          <cell r="D292">
            <v>0</v>
          </cell>
          <cell r="E292">
            <v>0</v>
          </cell>
          <cell r="F292">
            <v>0</v>
          </cell>
          <cell r="G292">
            <v>1</v>
          </cell>
          <cell r="H292">
            <v>0</v>
          </cell>
          <cell r="I292">
            <v>0</v>
          </cell>
          <cell r="J292">
            <v>0</v>
          </cell>
          <cell r="K292">
            <v>2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BP292">
            <v>2</v>
          </cell>
          <cell r="BQ292">
            <v>1</v>
          </cell>
          <cell r="BR292">
            <v>32</v>
          </cell>
          <cell r="BS292">
            <v>40</v>
          </cell>
          <cell r="BT292">
            <v>1</v>
          </cell>
          <cell r="BU292">
            <v>1</v>
          </cell>
          <cell r="BV292">
            <v>32</v>
          </cell>
          <cell r="BW292">
            <v>24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6</v>
          </cell>
          <cell r="CS292">
            <v>3</v>
          </cell>
          <cell r="CT292">
            <v>0</v>
          </cell>
          <cell r="CU292">
            <v>0</v>
          </cell>
          <cell r="EB292">
            <v>0</v>
          </cell>
          <cell r="EC292">
            <v>1</v>
          </cell>
          <cell r="ED292">
            <v>8</v>
          </cell>
          <cell r="EE292">
            <v>9</v>
          </cell>
          <cell r="EF292">
            <v>0</v>
          </cell>
          <cell r="EG292">
            <v>0</v>
          </cell>
          <cell r="EH292">
            <v>5</v>
          </cell>
          <cell r="EI292">
            <v>4</v>
          </cell>
          <cell r="EJ292">
            <v>3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3</v>
          </cell>
          <cell r="FE292">
            <v>0</v>
          </cell>
          <cell r="FF292">
            <v>0</v>
          </cell>
          <cell r="FG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  <cell r="GY292">
            <v>1</v>
          </cell>
          <cell r="GZ292">
            <v>0</v>
          </cell>
          <cell r="HA292">
            <v>0</v>
          </cell>
          <cell r="HB292">
            <v>0</v>
          </cell>
          <cell r="HC292">
            <v>0</v>
          </cell>
          <cell r="HD292">
            <v>0</v>
          </cell>
          <cell r="HE292">
            <v>0</v>
          </cell>
          <cell r="HF292">
            <v>0</v>
          </cell>
          <cell r="HG292">
            <v>0</v>
          </cell>
          <cell r="HH292">
            <v>0</v>
          </cell>
          <cell r="HI292">
            <v>0</v>
          </cell>
          <cell r="HJ292">
            <v>0</v>
          </cell>
          <cell r="HK292">
            <v>0</v>
          </cell>
          <cell r="HL292">
            <v>0</v>
          </cell>
          <cell r="HM292">
            <v>0</v>
          </cell>
          <cell r="HN292">
            <v>0</v>
          </cell>
          <cell r="HO292">
            <v>1</v>
          </cell>
          <cell r="HP292">
            <v>0</v>
          </cell>
          <cell r="HQ292">
            <v>0</v>
          </cell>
          <cell r="HR292">
            <v>0</v>
          </cell>
          <cell r="HS292">
            <v>0</v>
          </cell>
          <cell r="HT292">
            <v>0</v>
          </cell>
          <cell r="HU292">
            <v>0</v>
          </cell>
          <cell r="HV292">
            <v>0</v>
          </cell>
          <cell r="HW292">
            <v>0</v>
          </cell>
          <cell r="HX292">
            <v>0</v>
          </cell>
          <cell r="HY292">
            <v>0</v>
          </cell>
          <cell r="HZ292">
            <v>0</v>
          </cell>
          <cell r="IA292">
            <v>0</v>
          </cell>
          <cell r="IB292">
            <v>0</v>
          </cell>
          <cell r="IC292">
            <v>0</v>
          </cell>
          <cell r="ID292">
            <v>0</v>
          </cell>
          <cell r="IE292">
            <v>1</v>
          </cell>
          <cell r="IF292">
            <v>0</v>
          </cell>
          <cell r="IG292">
            <v>0</v>
          </cell>
          <cell r="IH292">
            <v>0</v>
          </cell>
          <cell r="II292">
            <v>0</v>
          </cell>
        </row>
        <row r="293">
          <cell r="B293" t="str">
            <v>Kab. Sumbawa</v>
          </cell>
          <cell r="C293" t="str">
            <v>Prov. Nusa Tenggara Barat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3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4</v>
          </cell>
          <cell r="X293">
            <v>0</v>
          </cell>
          <cell r="Y293">
            <v>0</v>
          </cell>
          <cell r="Z293">
            <v>0</v>
          </cell>
          <cell r="AA293">
            <v>28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5</v>
          </cell>
          <cell r="BP293">
            <v>5</v>
          </cell>
          <cell r="BQ293">
            <v>1</v>
          </cell>
          <cell r="BR293">
            <v>50</v>
          </cell>
          <cell r="BS293">
            <v>58</v>
          </cell>
          <cell r="BT293">
            <v>1</v>
          </cell>
          <cell r="BU293">
            <v>1</v>
          </cell>
          <cell r="BV293">
            <v>95</v>
          </cell>
          <cell r="BW293">
            <v>146</v>
          </cell>
          <cell r="BX293">
            <v>1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1</v>
          </cell>
          <cell r="CO293">
            <v>0</v>
          </cell>
          <cell r="CP293">
            <v>0</v>
          </cell>
          <cell r="CQ293">
            <v>0</v>
          </cell>
          <cell r="CR293">
            <v>6</v>
          </cell>
          <cell r="CS293">
            <v>1</v>
          </cell>
          <cell r="CT293">
            <v>0</v>
          </cell>
          <cell r="CU293">
            <v>0</v>
          </cell>
          <cell r="EB293">
            <v>6</v>
          </cell>
          <cell r="EC293">
            <v>2</v>
          </cell>
          <cell r="ED293">
            <v>8</v>
          </cell>
          <cell r="EE293">
            <v>17</v>
          </cell>
          <cell r="EF293">
            <v>2</v>
          </cell>
          <cell r="EG293">
            <v>0</v>
          </cell>
          <cell r="EH293">
            <v>14</v>
          </cell>
          <cell r="EI293">
            <v>35</v>
          </cell>
          <cell r="EJ293">
            <v>2</v>
          </cell>
          <cell r="EK293">
            <v>0</v>
          </cell>
          <cell r="EL293">
            <v>1</v>
          </cell>
          <cell r="EM293">
            <v>0</v>
          </cell>
          <cell r="EN293">
            <v>3</v>
          </cell>
          <cell r="EO293">
            <v>1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1</v>
          </cell>
          <cell r="EY293">
            <v>1</v>
          </cell>
          <cell r="EZ293">
            <v>1</v>
          </cell>
          <cell r="FA293">
            <v>0</v>
          </cell>
          <cell r="FB293">
            <v>0</v>
          </cell>
          <cell r="FC293">
            <v>0</v>
          </cell>
          <cell r="FD293">
            <v>6</v>
          </cell>
          <cell r="FE293">
            <v>2</v>
          </cell>
          <cell r="FF293">
            <v>0</v>
          </cell>
          <cell r="FG293">
            <v>2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</row>
        <row r="294">
          <cell r="B294" t="str">
            <v>Kab. Sumbawa Barat</v>
          </cell>
          <cell r="C294" t="str">
            <v>Prov. Nusa Tenggara Barat</v>
          </cell>
          <cell r="D294">
            <v>0</v>
          </cell>
          <cell r="E294">
            <v>0</v>
          </cell>
          <cell r="F294">
            <v>0</v>
          </cell>
          <cell r="G294">
            <v>1</v>
          </cell>
          <cell r="H294">
            <v>0</v>
          </cell>
          <cell r="I294">
            <v>0</v>
          </cell>
          <cell r="J294">
            <v>0</v>
          </cell>
          <cell r="K294">
            <v>8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3</v>
          </cell>
          <cell r="BP294">
            <v>0</v>
          </cell>
          <cell r="BQ294">
            <v>0</v>
          </cell>
          <cell r="BR294">
            <v>4</v>
          </cell>
          <cell r="BS294">
            <v>16</v>
          </cell>
          <cell r="BT294">
            <v>0</v>
          </cell>
          <cell r="BU294">
            <v>0</v>
          </cell>
          <cell r="BV294">
            <v>15</v>
          </cell>
          <cell r="BW294">
            <v>53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1</v>
          </cell>
          <cell r="CP294">
            <v>0</v>
          </cell>
          <cell r="CQ294">
            <v>0</v>
          </cell>
          <cell r="CR294">
            <v>7</v>
          </cell>
          <cell r="CS294">
            <v>0</v>
          </cell>
          <cell r="CT294">
            <v>3</v>
          </cell>
          <cell r="CU294">
            <v>2</v>
          </cell>
          <cell r="EB294">
            <v>1</v>
          </cell>
          <cell r="EC294">
            <v>0</v>
          </cell>
          <cell r="ED294">
            <v>5</v>
          </cell>
          <cell r="EE294">
            <v>6</v>
          </cell>
          <cell r="EF294">
            <v>0</v>
          </cell>
          <cell r="EG294">
            <v>0</v>
          </cell>
          <cell r="EH294">
            <v>3</v>
          </cell>
          <cell r="EI294">
            <v>14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3</v>
          </cell>
          <cell r="FE294">
            <v>0</v>
          </cell>
          <cell r="FF294">
            <v>1</v>
          </cell>
          <cell r="FG294">
            <v>0</v>
          </cell>
          <cell r="GN294">
            <v>0</v>
          </cell>
          <cell r="GO294">
            <v>0</v>
          </cell>
          <cell r="GP294">
            <v>0</v>
          </cell>
          <cell r="GQ294">
            <v>0</v>
          </cell>
          <cell r="GR294">
            <v>0</v>
          </cell>
          <cell r="GS294">
            <v>0</v>
          </cell>
          <cell r="GT294">
            <v>0</v>
          </cell>
          <cell r="GU294">
            <v>0</v>
          </cell>
          <cell r="GV294">
            <v>0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0</v>
          </cell>
          <cell r="HN294">
            <v>0</v>
          </cell>
          <cell r="HO294">
            <v>0</v>
          </cell>
          <cell r="HP294">
            <v>0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</row>
        <row r="295">
          <cell r="B295" t="str">
            <v>Kota Bima</v>
          </cell>
          <cell r="C295" t="str">
            <v>Prov. Nusa Tenggara Barat</v>
          </cell>
          <cell r="D295">
            <v>0</v>
          </cell>
          <cell r="E295">
            <v>0</v>
          </cell>
          <cell r="F295">
            <v>0</v>
          </cell>
          <cell r="G295">
            <v>1</v>
          </cell>
          <cell r="H295">
            <v>0</v>
          </cell>
          <cell r="I295">
            <v>0</v>
          </cell>
          <cell r="J295">
            <v>0</v>
          </cell>
          <cell r="K295">
            <v>10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7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BP295">
            <v>0</v>
          </cell>
          <cell r="BQ295">
            <v>0</v>
          </cell>
          <cell r="BR295">
            <v>12</v>
          </cell>
          <cell r="BS295">
            <v>19</v>
          </cell>
          <cell r="BT295">
            <v>0</v>
          </cell>
          <cell r="BU295">
            <v>1</v>
          </cell>
          <cell r="BV295">
            <v>12</v>
          </cell>
          <cell r="BW295">
            <v>27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1</v>
          </cell>
          <cell r="CJ295">
            <v>0</v>
          </cell>
          <cell r="CK295">
            <v>0</v>
          </cell>
          <cell r="CL295">
            <v>1</v>
          </cell>
          <cell r="CM295">
            <v>1</v>
          </cell>
          <cell r="CN295">
            <v>1</v>
          </cell>
          <cell r="CO295">
            <v>0</v>
          </cell>
          <cell r="CP295">
            <v>0</v>
          </cell>
          <cell r="CQ295">
            <v>0</v>
          </cell>
          <cell r="CR295">
            <v>2</v>
          </cell>
          <cell r="CS295">
            <v>1</v>
          </cell>
          <cell r="CT295">
            <v>0</v>
          </cell>
          <cell r="CU295">
            <v>1</v>
          </cell>
          <cell r="EB295">
            <v>0</v>
          </cell>
          <cell r="EC295">
            <v>0</v>
          </cell>
          <cell r="ED295">
            <v>3</v>
          </cell>
          <cell r="EE295">
            <v>2</v>
          </cell>
          <cell r="EF295">
            <v>1</v>
          </cell>
          <cell r="EG295">
            <v>0</v>
          </cell>
          <cell r="EH295">
            <v>3</v>
          </cell>
          <cell r="EI295">
            <v>5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1</v>
          </cell>
          <cell r="EV295">
            <v>0</v>
          </cell>
          <cell r="EW295">
            <v>1</v>
          </cell>
          <cell r="EX295">
            <v>1</v>
          </cell>
          <cell r="EY295">
            <v>0</v>
          </cell>
          <cell r="EZ295">
            <v>1</v>
          </cell>
          <cell r="FA295">
            <v>0</v>
          </cell>
          <cell r="FB295">
            <v>0</v>
          </cell>
          <cell r="FC295">
            <v>0</v>
          </cell>
          <cell r="FD295">
            <v>1</v>
          </cell>
          <cell r="FE295">
            <v>1</v>
          </cell>
          <cell r="FF295">
            <v>0</v>
          </cell>
          <cell r="FG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  <cell r="HU295">
            <v>0</v>
          </cell>
          <cell r="HV295">
            <v>0</v>
          </cell>
          <cell r="HW295">
            <v>0</v>
          </cell>
          <cell r="HX295">
            <v>0</v>
          </cell>
          <cell r="HY295">
            <v>0</v>
          </cell>
          <cell r="HZ295">
            <v>0</v>
          </cell>
          <cell r="IA295">
            <v>0</v>
          </cell>
          <cell r="IB295">
            <v>0</v>
          </cell>
          <cell r="IC295">
            <v>0</v>
          </cell>
          <cell r="ID295">
            <v>0</v>
          </cell>
          <cell r="IE295">
            <v>0</v>
          </cell>
          <cell r="IF295">
            <v>0</v>
          </cell>
          <cell r="IG295">
            <v>0</v>
          </cell>
          <cell r="IH295">
            <v>0</v>
          </cell>
          <cell r="II295">
            <v>0</v>
          </cell>
        </row>
        <row r="296">
          <cell r="B296" t="str">
            <v>Kota Mataram</v>
          </cell>
          <cell r="C296" t="str">
            <v>Prov. Nusa Tenggara Barat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1</v>
          </cell>
          <cell r="X296">
            <v>0</v>
          </cell>
          <cell r="Y296">
            <v>0</v>
          </cell>
          <cell r="Z296">
            <v>0</v>
          </cell>
          <cell r="AA296">
            <v>17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12</v>
          </cell>
          <cell r="BP296">
            <v>0</v>
          </cell>
          <cell r="BQ296">
            <v>0</v>
          </cell>
          <cell r="BR296">
            <v>22</v>
          </cell>
          <cell r="BS296">
            <v>43</v>
          </cell>
          <cell r="BT296">
            <v>1</v>
          </cell>
          <cell r="BU296">
            <v>1</v>
          </cell>
          <cell r="BV296">
            <v>21</v>
          </cell>
          <cell r="BW296">
            <v>57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1</v>
          </cell>
          <cell r="CP296">
            <v>1</v>
          </cell>
          <cell r="CQ296">
            <v>2</v>
          </cell>
          <cell r="CR296">
            <v>8</v>
          </cell>
          <cell r="CS296">
            <v>4</v>
          </cell>
          <cell r="CT296">
            <v>2</v>
          </cell>
          <cell r="CU296">
            <v>4</v>
          </cell>
          <cell r="EB296">
            <v>0</v>
          </cell>
          <cell r="EC296">
            <v>1</v>
          </cell>
          <cell r="ED296">
            <v>1</v>
          </cell>
          <cell r="EE296">
            <v>7</v>
          </cell>
          <cell r="EF296">
            <v>0</v>
          </cell>
          <cell r="EG296">
            <v>0</v>
          </cell>
          <cell r="EH296">
            <v>4</v>
          </cell>
          <cell r="EI296">
            <v>10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1</v>
          </cell>
          <cell r="EU296">
            <v>0</v>
          </cell>
          <cell r="EV296">
            <v>0</v>
          </cell>
          <cell r="EW296">
            <v>0</v>
          </cell>
          <cell r="EX296">
            <v>1</v>
          </cell>
          <cell r="EY296">
            <v>0</v>
          </cell>
          <cell r="EZ296">
            <v>2</v>
          </cell>
          <cell r="FA296">
            <v>1</v>
          </cell>
          <cell r="FB296">
            <v>0</v>
          </cell>
          <cell r="FC296">
            <v>0</v>
          </cell>
          <cell r="FD296">
            <v>5</v>
          </cell>
          <cell r="FE296">
            <v>1</v>
          </cell>
          <cell r="FF296">
            <v>2</v>
          </cell>
          <cell r="FG296">
            <v>4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0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0</v>
          </cell>
          <cell r="HN296">
            <v>0</v>
          </cell>
          <cell r="HO296">
            <v>0</v>
          </cell>
          <cell r="HP296">
            <v>0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</row>
        <row r="297">
          <cell r="B297" t="str">
            <v>Kab. Alor</v>
          </cell>
          <cell r="C297" t="str">
            <v>Prov. Nusa Tenggara Timur</v>
          </cell>
          <cell r="D297">
            <v>0</v>
          </cell>
          <cell r="E297">
            <v>0</v>
          </cell>
          <cell r="F297">
            <v>0</v>
          </cell>
          <cell r="G297">
            <v>1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2</v>
          </cell>
          <cell r="X297">
            <v>0</v>
          </cell>
          <cell r="Y297">
            <v>0</v>
          </cell>
          <cell r="Z297">
            <v>0</v>
          </cell>
          <cell r="AA297">
            <v>4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BP297">
            <v>35</v>
          </cell>
          <cell r="BQ297">
            <v>20</v>
          </cell>
          <cell r="BR297">
            <v>16</v>
          </cell>
          <cell r="BS297">
            <v>8</v>
          </cell>
          <cell r="BT297">
            <v>38</v>
          </cell>
          <cell r="BU297">
            <v>26</v>
          </cell>
          <cell r="BV297">
            <v>19</v>
          </cell>
          <cell r="BW297">
            <v>31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11</v>
          </cell>
          <cell r="CG297">
            <v>7</v>
          </cell>
          <cell r="CH297">
            <v>7</v>
          </cell>
          <cell r="CI297">
            <v>6</v>
          </cell>
          <cell r="CJ297">
            <v>11</v>
          </cell>
          <cell r="CK297">
            <v>8</v>
          </cell>
          <cell r="CL297">
            <v>14</v>
          </cell>
          <cell r="CM297">
            <v>20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2</v>
          </cell>
          <cell r="CT297">
            <v>0</v>
          </cell>
          <cell r="CU297">
            <v>0</v>
          </cell>
          <cell r="EB297">
            <v>6</v>
          </cell>
          <cell r="EC297">
            <v>2</v>
          </cell>
          <cell r="ED297">
            <v>5</v>
          </cell>
          <cell r="EE297">
            <v>5</v>
          </cell>
          <cell r="EF297">
            <v>28</v>
          </cell>
          <cell r="EG297">
            <v>6</v>
          </cell>
          <cell r="EH297">
            <v>20</v>
          </cell>
          <cell r="EI297">
            <v>25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1</v>
          </cell>
          <cell r="EU297">
            <v>0</v>
          </cell>
          <cell r="EV297">
            <v>0</v>
          </cell>
          <cell r="EW297">
            <v>1</v>
          </cell>
          <cell r="EX297">
            <v>2</v>
          </cell>
          <cell r="EY297">
            <v>4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2</v>
          </cell>
          <cell r="FE297">
            <v>0</v>
          </cell>
          <cell r="FF297">
            <v>0</v>
          </cell>
          <cell r="FG297">
            <v>0</v>
          </cell>
          <cell r="GN297">
            <v>0</v>
          </cell>
          <cell r="GO297">
            <v>0</v>
          </cell>
          <cell r="GP297">
            <v>0</v>
          </cell>
          <cell r="GQ297">
            <v>0</v>
          </cell>
          <cell r="GR297">
            <v>0</v>
          </cell>
          <cell r="GS297">
            <v>0</v>
          </cell>
          <cell r="GT297">
            <v>0</v>
          </cell>
          <cell r="GU297">
            <v>0</v>
          </cell>
          <cell r="GV297">
            <v>0</v>
          </cell>
          <cell r="GW297">
            <v>0</v>
          </cell>
          <cell r="GX297">
            <v>0</v>
          </cell>
          <cell r="GY297">
            <v>0</v>
          </cell>
          <cell r="GZ297">
            <v>0</v>
          </cell>
          <cell r="HA297">
            <v>0</v>
          </cell>
          <cell r="HB297">
            <v>0</v>
          </cell>
          <cell r="HC297">
            <v>0</v>
          </cell>
          <cell r="HD297">
            <v>0</v>
          </cell>
          <cell r="HE297">
            <v>0</v>
          </cell>
          <cell r="HF297">
            <v>0</v>
          </cell>
          <cell r="HG297">
            <v>0</v>
          </cell>
          <cell r="HH297">
            <v>0</v>
          </cell>
          <cell r="HI297">
            <v>0</v>
          </cell>
          <cell r="HJ297">
            <v>0</v>
          </cell>
          <cell r="HK297">
            <v>0</v>
          </cell>
          <cell r="HL297">
            <v>0</v>
          </cell>
          <cell r="HM297">
            <v>0</v>
          </cell>
          <cell r="HN297">
            <v>0</v>
          </cell>
          <cell r="HO297">
            <v>0</v>
          </cell>
          <cell r="HP297">
            <v>0</v>
          </cell>
          <cell r="HQ297">
            <v>0</v>
          </cell>
          <cell r="HR297">
            <v>0</v>
          </cell>
          <cell r="HS297">
            <v>0</v>
          </cell>
          <cell r="HT297">
            <v>0</v>
          </cell>
          <cell r="HU297">
            <v>0</v>
          </cell>
          <cell r="HV297">
            <v>0</v>
          </cell>
          <cell r="HW297">
            <v>0</v>
          </cell>
          <cell r="HX297">
            <v>0</v>
          </cell>
          <cell r="HY297">
            <v>0</v>
          </cell>
          <cell r="HZ297">
            <v>0</v>
          </cell>
          <cell r="IA297">
            <v>0</v>
          </cell>
          <cell r="IB297">
            <v>0</v>
          </cell>
          <cell r="IC297">
            <v>0</v>
          </cell>
          <cell r="ID297">
            <v>0</v>
          </cell>
          <cell r="IE297">
            <v>0</v>
          </cell>
          <cell r="IF297">
            <v>0</v>
          </cell>
          <cell r="IG297">
            <v>0</v>
          </cell>
          <cell r="IH297">
            <v>0</v>
          </cell>
          <cell r="II297">
            <v>0</v>
          </cell>
        </row>
        <row r="298">
          <cell r="B298" t="str">
            <v>Kab. Belu</v>
          </cell>
          <cell r="C298" t="str">
            <v>Prov. Nusa Tenggara Timur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1</v>
          </cell>
          <cell r="X298">
            <v>0</v>
          </cell>
          <cell r="Y298">
            <v>0</v>
          </cell>
          <cell r="Z298">
            <v>0</v>
          </cell>
          <cell r="AA298">
            <v>3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BP298">
            <v>6</v>
          </cell>
          <cell r="BQ298">
            <v>7</v>
          </cell>
          <cell r="BR298">
            <v>13</v>
          </cell>
          <cell r="BS298">
            <v>13</v>
          </cell>
          <cell r="BT298">
            <v>6</v>
          </cell>
          <cell r="BU298">
            <v>10</v>
          </cell>
          <cell r="BV298">
            <v>12</v>
          </cell>
          <cell r="BW298">
            <v>25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7</v>
          </cell>
          <cell r="CG298">
            <v>7</v>
          </cell>
          <cell r="CH298">
            <v>3</v>
          </cell>
          <cell r="CI298">
            <v>5</v>
          </cell>
          <cell r="CJ298">
            <v>1</v>
          </cell>
          <cell r="CK298">
            <v>7</v>
          </cell>
          <cell r="CL298">
            <v>11</v>
          </cell>
          <cell r="CM298">
            <v>10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2</v>
          </cell>
          <cell r="CS298">
            <v>0</v>
          </cell>
          <cell r="CT298">
            <v>0</v>
          </cell>
          <cell r="CU298">
            <v>0</v>
          </cell>
          <cell r="EB298">
            <v>0</v>
          </cell>
          <cell r="EC298">
            <v>2</v>
          </cell>
          <cell r="ED298">
            <v>2</v>
          </cell>
          <cell r="EE298">
            <v>2</v>
          </cell>
          <cell r="EF298">
            <v>2</v>
          </cell>
          <cell r="EG298">
            <v>0</v>
          </cell>
          <cell r="EH298">
            <v>14</v>
          </cell>
          <cell r="EI298">
            <v>12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1</v>
          </cell>
          <cell r="EW298">
            <v>0</v>
          </cell>
          <cell r="EX298">
            <v>1</v>
          </cell>
          <cell r="EY298">
            <v>3</v>
          </cell>
          <cell r="EZ298">
            <v>1</v>
          </cell>
          <cell r="FA298">
            <v>0</v>
          </cell>
          <cell r="FB298">
            <v>0</v>
          </cell>
          <cell r="FC298">
            <v>0</v>
          </cell>
          <cell r="FD298">
            <v>2</v>
          </cell>
          <cell r="FE298">
            <v>3</v>
          </cell>
          <cell r="FF298">
            <v>2</v>
          </cell>
          <cell r="FG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  <cell r="GY298">
            <v>0</v>
          </cell>
          <cell r="GZ298">
            <v>0</v>
          </cell>
          <cell r="HA298">
            <v>0</v>
          </cell>
          <cell r="HB298">
            <v>0</v>
          </cell>
          <cell r="HC298">
            <v>0</v>
          </cell>
          <cell r="HD298">
            <v>0</v>
          </cell>
          <cell r="HE298">
            <v>0</v>
          </cell>
          <cell r="HF298">
            <v>0</v>
          </cell>
          <cell r="HG298">
            <v>0</v>
          </cell>
          <cell r="HH298">
            <v>0</v>
          </cell>
          <cell r="HI298">
            <v>0</v>
          </cell>
          <cell r="HJ298">
            <v>0</v>
          </cell>
          <cell r="HK298">
            <v>0</v>
          </cell>
          <cell r="HL298">
            <v>0</v>
          </cell>
          <cell r="HM298">
            <v>0</v>
          </cell>
          <cell r="HN298">
            <v>0</v>
          </cell>
          <cell r="HO298">
            <v>0</v>
          </cell>
          <cell r="HP298">
            <v>0</v>
          </cell>
          <cell r="HQ298">
            <v>0</v>
          </cell>
          <cell r="HR298">
            <v>0</v>
          </cell>
          <cell r="HS298">
            <v>0</v>
          </cell>
          <cell r="HT298">
            <v>0</v>
          </cell>
          <cell r="HU298">
            <v>0</v>
          </cell>
          <cell r="HV298">
            <v>0</v>
          </cell>
          <cell r="HW298">
            <v>0</v>
          </cell>
          <cell r="HX298">
            <v>0</v>
          </cell>
          <cell r="HY298">
            <v>0</v>
          </cell>
          <cell r="HZ298">
            <v>0</v>
          </cell>
          <cell r="IA298">
            <v>0</v>
          </cell>
          <cell r="IB298">
            <v>0</v>
          </cell>
          <cell r="IC298">
            <v>0</v>
          </cell>
          <cell r="ID298">
            <v>0</v>
          </cell>
          <cell r="IE298">
            <v>0</v>
          </cell>
          <cell r="IF298">
            <v>0</v>
          </cell>
          <cell r="IG298">
            <v>0</v>
          </cell>
          <cell r="IH298">
            <v>0</v>
          </cell>
          <cell r="II298">
            <v>0</v>
          </cell>
        </row>
        <row r="299">
          <cell r="B299" t="str">
            <v>Kab. Ende</v>
          </cell>
          <cell r="C299" t="str">
            <v>Prov. Nusa Tenggara Timur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3</v>
          </cell>
          <cell r="X299">
            <v>0</v>
          </cell>
          <cell r="Y299">
            <v>0</v>
          </cell>
          <cell r="Z299">
            <v>0</v>
          </cell>
          <cell r="AA299">
            <v>4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BP299">
            <v>18</v>
          </cell>
          <cell r="BQ299">
            <v>22</v>
          </cell>
          <cell r="BR299">
            <v>17</v>
          </cell>
          <cell r="BS299">
            <v>15</v>
          </cell>
          <cell r="BT299">
            <v>5</v>
          </cell>
          <cell r="BU299">
            <v>8</v>
          </cell>
          <cell r="BV299">
            <v>47</v>
          </cell>
          <cell r="BW299">
            <v>44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23</v>
          </cell>
          <cell r="CG299">
            <v>13</v>
          </cell>
          <cell r="CH299">
            <v>20</v>
          </cell>
          <cell r="CI299">
            <v>16</v>
          </cell>
          <cell r="CJ299">
            <v>8</v>
          </cell>
          <cell r="CK299">
            <v>13</v>
          </cell>
          <cell r="CL299">
            <v>21</v>
          </cell>
          <cell r="CM299">
            <v>38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2</v>
          </cell>
          <cell r="CS299">
            <v>0</v>
          </cell>
          <cell r="CT299">
            <v>0</v>
          </cell>
          <cell r="CU299">
            <v>0</v>
          </cell>
          <cell r="EB299">
            <v>0</v>
          </cell>
          <cell r="EC299">
            <v>0</v>
          </cell>
          <cell r="ED299">
            <v>3</v>
          </cell>
          <cell r="EE299">
            <v>6</v>
          </cell>
          <cell r="EF299">
            <v>1</v>
          </cell>
          <cell r="EG299">
            <v>1</v>
          </cell>
          <cell r="EH299">
            <v>16</v>
          </cell>
          <cell r="EI299">
            <v>29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1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1</v>
          </cell>
          <cell r="EU299">
            <v>1</v>
          </cell>
          <cell r="EV299">
            <v>0</v>
          </cell>
          <cell r="EW299">
            <v>2</v>
          </cell>
          <cell r="EX299">
            <v>9</v>
          </cell>
          <cell r="EY299">
            <v>8</v>
          </cell>
          <cell r="EZ299">
            <v>0</v>
          </cell>
          <cell r="FA299">
            <v>0</v>
          </cell>
          <cell r="FB299">
            <v>2</v>
          </cell>
          <cell r="FC299">
            <v>0</v>
          </cell>
          <cell r="FD299">
            <v>3</v>
          </cell>
          <cell r="FE299">
            <v>1</v>
          </cell>
          <cell r="FF299">
            <v>0</v>
          </cell>
          <cell r="FG299">
            <v>3</v>
          </cell>
          <cell r="GN299">
            <v>0</v>
          </cell>
          <cell r="GO299">
            <v>0</v>
          </cell>
          <cell r="GP299">
            <v>0</v>
          </cell>
          <cell r="GQ299">
            <v>0</v>
          </cell>
          <cell r="GR299">
            <v>0</v>
          </cell>
          <cell r="GS299">
            <v>0</v>
          </cell>
          <cell r="GT299">
            <v>0</v>
          </cell>
          <cell r="GU299">
            <v>0</v>
          </cell>
          <cell r="GV299">
            <v>0</v>
          </cell>
          <cell r="GW299">
            <v>0</v>
          </cell>
          <cell r="GX299">
            <v>0</v>
          </cell>
          <cell r="GY299">
            <v>0</v>
          </cell>
          <cell r="GZ299">
            <v>0</v>
          </cell>
          <cell r="HA299">
            <v>0</v>
          </cell>
          <cell r="HB299">
            <v>0</v>
          </cell>
          <cell r="HC299">
            <v>0</v>
          </cell>
          <cell r="HD299">
            <v>0</v>
          </cell>
          <cell r="HE299">
            <v>0</v>
          </cell>
          <cell r="HF299">
            <v>0</v>
          </cell>
          <cell r="HG299">
            <v>0</v>
          </cell>
          <cell r="HH299">
            <v>0</v>
          </cell>
          <cell r="HI299">
            <v>0</v>
          </cell>
          <cell r="HJ299">
            <v>0</v>
          </cell>
          <cell r="HK299">
            <v>0</v>
          </cell>
          <cell r="HL299">
            <v>0</v>
          </cell>
          <cell r="HM299">
            <v>0</v>
          </cell>
          <cell r="HN299">
            <v>0</v>
          </cell>
          <cell r="HO299">
            <v>0</v>
          </cell>
          <cell r="HP299">
            <v>0</v>
          </cell>
          <cell r="HQ299">
            <v>0</v>
          </cell>
          <cell r="HR299">
            <v>0</v>
          </cell>
          <cell r="HS299">
            <v>0</v>
          </cell>
          <cell r="HT299">
            <v>0</v>
          </cell>
          <cell r="HU299">
            <v>0</v>
          </cell>
          <cell r="HV299">
            <v>0</v>
          </cell>
          <cell r="HW299">
            <v>0</v>
          </cell>
          <cell r="HX299">
            <v>0</v>
          </cell>
          <cell r="HY299">
            <v>0</v>
          </cell>
          <cell r="HZ299">
            <v>0</v>
          </cell>
          <cell r="IA299">
            <v>0</v>
          </cell>
          <cell r="IB299">
            <v>0</v>
          </cell>
          <cell r="IC299">
            <v>0</v>
          </cell>
          <cell r="ID299">
            <v>0</v>
          </cell>
          <cell r="IE299">
            <v>0</v>
          </cell>
          <cell r="IF299">
            <v>0</v>
          </cell>
          <cell r="IG299">
            <v>0</v>
          </cell>
          <cell r="IH299">
            <v>0</v>
          </cell>
          <cell r="II299">
            <v>0</v>
          </cell>
        </row>
        <row r="300">
          <cell r="B300" t="str">
            <v>Kab. Flores Timur</v>
          </cell>
          <cell r="C300" t="str">
            <v>Prov. Nusa Tenggara Timur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7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20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1</v>
          </cell>
          <cell r="BP300">
            <v>1</v>
          </cell>
          <cell r="BQ300">
            <v>4</v>
          </cell>
          <cell r="BR300">
            <v>6</v>
          </cell>
          <cell r="BS300">
            <v>18</v>
          </cell>
          <cell r="BT300">
            <v>3</v>
          </cell>
          <cell r="BU300">
            <v>8</v>
          </cell>
          <cell r="BV300">
            <v>37</v>
          </cell>
          <cell r="BW300">
            <v>73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1</v>
          </cell>
          <cell r="CG300">
            <v>2</v>
          </cell>
          <cell r="CH300">
            <v>6</v>
          </cell>
          <cell r="CI300">
            <v>24</v>
          </cell>
          <cell r="CJ300">
            <v>2</v>
          </cell>
          <cell r="CK300">
            <v>9</v>
          </cell>
          <cell r="CL300">
            <v>35</v>
          </cell>
          <cell r="CM300">
            <v>43</v>
          </cell>
          <cell r="CN300">
            <v>0</v>
          </cell>
          <cell r="CO300">
            <v>1</v>
          </cell>
          <cell r="CP300">
            <v>0</v>
          </cell>
          <cell r="CQ300">
            <v>0</v>
          </cell>
          <cell r="CR300">
            <v>0</v>
          </cell>
          <cell r="CS300">
            <v>2</v>
          </cell>
          <cell r="CT300">
            <v>0</v>
          </cell>
          <cell r="CU300">
            <v>0</v>
          </cell>
          <cell r="EB300">
            <v>0</v>
          </cell>
          <cell r="EC300">
            <v>0</v>
          </cell>
          <cell r="ED300">
            <v>1</v>
          </cell>
          <cell r="EE300">
            <v>8</v>
          </cell>
          <cell r="EF300">
            <v>0</v>
          </cell>
          <cell r="EG300">
            <v>0</v>
          </cell>
          <cell r="EH300">
            <v>12</v>
          </cell>
          <cell r="EI300">
            <v>19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1</v>
          </cell>
          <cell r="EU300">
            <v>0</v>
          </cell>
          <cell r="EV300">
            <v>1</v>
          </cell>
          <cell r="EW300">
            <v>0</v>
          </cell>
          <cell r="EX300">
            <v>1</v>
          </cell>
          <cell r="EY300">
            <v>1</v>
          </cell>
          <cell r="EZ300">
            <v>4</v>
          </cell>
          <cell r="FA300">
            <v>2</v>
          </cell>
          <cell r="FB300">
            <v>1</v>
          </cell>
          <cell r="FC300">
            <v>2</v>
          </cell>
          <cell r="FD300">
            <v>5</v>
          </cell>
          <cell r="FE300">
            <v>2</v>
          </cell>
          <cell r="FF300">
            <v>1</v>
          </cell>
          <cell r="FG300">
            <v>2</v>
          </cell>
          <cell r="GN300">
            <v>0</v>
          </cell>
          <cell r="GO300">
            <v>0</v>
          </cell>
          <cell r="GP300">
            <v>0</v>
          </cell>
          <cell r="GQ300">
            <v>0</v>
          </cell>
          <cell r="GR300">
            <v>0</v>
          </cell>
          <cell r="GS300">
            <v>0</v>
          </cell>
          <cell r="GT300">
            <v>0</v>
          </cell>
          <cell r="GU300">
            <v>0</v>
          </cell>
          <cell r="GV300">
            <v>0</v>
          </cell>
          <cell r="GW300">
            <v>0</v>
          </cell>
          <cell r="GX300">
            <v>0</v>
          </cell>
          <cell r="GY300">
            <v>0</v>
          </cell>
          <cell r="GZ300">
            <v>0</v>
          </cell>
          <cell r="HA300">
            <v>0</v>
          </cell>
          <cell r="HB300">
            <v>0</v>
          </cell>
          <cell r="HC300">
            <v>0</v>
          </cell>
          <cell r="HD300">
            <v>0</v>
          </cell>
          <cell r="HE300">
            <v>0</v>
          </cell>
          <cell r="HF300">
            <v>0</v>
          </cell>
          <cell r="HG300">
            <v>0</v>
          </cell>
          <cell r="HH300">
            <v>0</v>
          </cell>
          <cell r="HI300">
            <v>0</v>
          </cell>
          <cell r="HJ300">
            <v>0</v>
          </cell>
          <cell r="HK300">
            <v>0</v>
          </cell>
          <cell r="HL300">
            <v>0</v>
          </cell>
          <cell r="HM300">
            <v>0</v>
          </cell>
          <cell r="HN300">
            <v>0</v>
          </cell>
          <cell r="HO300">
            <v>0</v>
          </cell>
          <cell r="HP300">
            <v>0</v>
          </cell>
          <cell r="HQ300">
            <v>0</v>
          </cell>
          <cell r="HR300">
            <v>0</v>
          </cell>
          <cell r="HS300">
            <v>0</v>
          </cell>
          <cell r="HT300">
            <v>0</v>
          </cell>
          <cell r="HU300">
            <v>0</v>
          </cell>
          <cell r="HV300">
            <v>0</v>
          </cell>
          <cell r="HW300">
            <v>0</v>
          </cell>
          <cell r="HX300">
            <v>0</v>
          </cell>
          <cell r="HY300">
            <v>0</v>
          </cell>
          <cell r="HZ300">
            <v>0</v>
          </cell>
          <cell r="IA300">
            <v>0</v>
          </cell>
          <cell r="IB300">
            <v>0</v>
          </cell>
          <cell r="IC300">
            <v>0</v>
          </cell>
          <cell r="ID300">
            <v>0</v>
          </cell>
          <cell r="IE300">
            <v>0</v>
          </cell>
          <cell r="IF300">
            <v>0</v>
          </cell>
          <cell r="IG300">
            <v>0</v>
          </cell>
          <cell r="IH300">
            <v>0</v>
          </cell>
          <cell r="II300">
            <v>0</v>
          </cell>
        </row>
        <row r="301">
          <cell r="B301" t="str">
            <v>Kab. Kupang</v>
          </cell>
          <cell r="C301" t="str">
            <v>Prov. Nusa Tenggara Timur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2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1</v>
          </cell>
          <cell r="X301">
            <v>0</v>
          </cell>
          <cell r="Y301">
            <v>0</v>
          </cell>
          <cell r="Z301">
            <v>0</v>
          </cell>
          <cell r="AA301">
            <v>4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BP301">
            <v>16</v>
          </cell>
          <cell r="BQ301">
            <v>22</v>
          </cell>
          <cell r="BR301">
            <v>30</v>
          </cell>
          <cell r="BS301">
            <v>30</v>
          </cell>
          <cell r="BT301">
            <v>22</v>
          </cell>
          <cell r="BU301">
            <v>19</v>
          </cell>
          <cell r="BV301">
            <v>65</v>
          </cell>
          <cell r="BW301">
            <v>84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2</v>
          </cell>
          <cell r="CG301">
            <v>3</v>
          </cell>
          <cell r="CH301">
            <v>7</v>
          </cell>
          <cell r="CI301">
            <v>6</v>
          </cell>
          <cell r="CJ301">
            <v>2</v>
          </cell>
          <cell r="CK301">
            <v>3</v>
          </cell>
          <cell r="CL301">
            <v>25</v>
          </cell>
          <cell r="CM301">
            <v>17</v>
          </cell>
          <cell r="CN301">
            <v>0</v>
          </cell>
          <cell r="CO301">
            <v>3</v>
          </cell>
          <cell r="CP301">
            <v>0</v>
          </cell>
          <cell r="CQ301">
            <v>2</v>
          </cell>
          <cell r="CR301">
            <v>2</v>
          </cell>
          <cell r="CS301">
            <v>3</v>
          </cell>
          <cell r="CT301">
            <v>0</v>
          </cell>
          <cell r="CU301">
            <v>0</v>
          </cell>
          <cell r="EB301">
            <v>10</v>
          </cell>
          <cell r="EC301">
            <v>3</v>
          </cell>
          <cell r="ED301">
            <v>12</v>
          </cell>
          <cell r="EE301">
            <v>14</v>
          </cell>
          <cell r="EF301">
            <v>10</v>
          </cell>
          <cell r="EG301">
            <v>2</v>
          </cell>
          <cell r="EH301">
            <v>33</v>
          </cell>
          <cell r="EI301">
            <v>38</v>
          </cell>
          <cell r="EJ301">
            <v>1</v>
          </cell>
          <cell r="EK301">
            <v>2</v>
          </cell>
          <cell r="EL301">
            <v>0</v>
          </cell>
          <cell r="EM301">
            <v>0</v>
          </cell>
          <cell r="EN301">
            <v>9</v>
          </cell>
          <cell r="EO301">
            <v>2</v>
          </cell>
          <cell r="EP301">
            <v>1</v>
          </cell>
          <cell r="EQ301">
            <v>0</v>
          </cell>
          <cell r="ER301">
            <v>0</v>
          </cell>
          <cell r="ES301">
            <v>0</v>
          </cell>
          <cell r="ET301">
            <v>1</v>
          </cell>
          <cell r="EU301">
            <v>0</v>
          </cell>
          <cell r="EV301">
            <v>0</v>
          </cell>
          <cell r="EW301">
            <v>1</v>
          </cell>
          <cell r="EX301">
            <v>0</v>
          </cell>
          <cell r="EY301">
            <v>4</v>
          </cell>
          <cell r="EZ301">
            <v>3</v>
          </cell>
          <cell r="FA301">
            <v>1</v>
          </cell>
          <cell r="FB301">
            <v>0</v>
          </cell>
          <cell r="FC301">
            <v>1</v>
          </cell>
          <cell r="FD301">
            <v>4</v>
          </cell>
          <cell r="FE301">
            <v>4</v>
          </cell>
          <cell r="FF301">
            <v>2</v>
          </cell>
          <cell r="FG301">
            <v>4</v>
          </cell>
          <cell r="GN301">
            <v>0</v>
          </cell>
          <cell r="GO301">
            <v>0</v>
          </cell>
          <cell r="GP301">
            <v>0</v>
          </cell>
          <cell r="GQ301">
            <v>0</v>
          </cell>
          <cell r="GR301">
            <v>0</v>
          </cell>
          <cell r="GS301">
            <v>0</v>
          </cell>
          <cell r="GT301">
            <v>0</v>
          </cell>
          <cell r="GU301">
            <v>0</v>
          </cell>
          <cell r="GV301">
            <v>0</v>
          </cell>
          <cell r="GW301">
            <v>0</v>
          </cell>
          <cell r="GX301">
            <v>0</v>
          </cell>
          <cell r="GY301">
            <v>0</v>
          </cell>
          <cell r="GZ301">
            <v>0</v>
          </cell>
          <cell r="HA301">
            <v>0</v>
          </cell>
          <cell r="HB301">
            <v>0</v>
          </cell>
          <cell r="HC301">
            <v>0</v>
          </cell>
          <cell r="HD301">
            <v>0</v>
          </cell>
          <cell r="HE301">
            <v>0</v>
          </cell>
          <cell r="HF301">
            <v>0</v>
          </cell>
          <cell r="HG301">
            <v>0</v>
          </cell>
          <cell r="HH301">
            <v>0</v>
          </cell>
          <cell r="HI301">
            <v>0</v>
          </cell>
          <cell r="HJ301">
            <v>0</v>
          </cell>
          <cell r="HK301">
            <v>0</v>
          </cell>
          <cell r="HL301">
            <v>0</v>
          </cell>
          <cell r="HM301">
            <v>0</v>
          </cell>
          <cell r="HN301">
            <v>0</v>
          </cell>
          <cell r="HO301">
            <v>0</v>
          </cell>
          <cell r="HP301">
            <v>0</v>
          </cell>
          <cell r="HQ301">
            <v>0</v>
          </cell>
          <cell r="HR301">
            <v>0</v>
          </cell>
          <cell r="HS301">
            <v>0</v>
          </cell>
          <cell r="HT301">
            <v>0</v>
          </cell>
          <cell r="HU301">
            <v>0</v>
          </cell>
          <cell r="HV301">
            <v>0</v>
          </cell>
          <cell r="HW301">
            <v>0</v>
          </cell>
          <cell r="HX301">
            <v>0</v>
          </cell>
          <cell r="HY301">
            <v>0</v>
          </cell>
          <cell r="HZ301">
            <v>0</v>
          </cell>
          <cell r="IA301">
            <v>0</v>
          </cell>
          <cell r="IB301">
            <v>0</v>
          </cell>
          <cell r="IC301">
            <v>0</v>
          </cell>
          <cell r="ID301">
            <v>0</v>
          </cell>
          <cell r="IE301">
            <v>0</v>
          </cell>
          <cell r="IF301">
            <v>0</v>
          </cell>
          <cell r="IG301">
            <v>0</v>
          </cell>
          <cell r="IH301">
            <v>0</v>
          </cell>
          <cell r="II301">
            <v>0</v>
          </cell>
        </row>
        <row r="302">
          <cell r="B302" t="str">
            <v>Kab. Lembata</v>
          </cell>
          <cell r="C302" t="str">
            <v>Prov. Nusa Tenggara Timur</v>
          </cell>
          <cell r="D302">
            <v>0</v>
          </cell>
          <cell r="E302">
            <v>0</v>
          </cell>
          <cell r="F302">
            <v>0</v>
          </cell>
          <cell r="G302">
            <v>2</v>
          </cell>
          <cell r="H302">
            <v>0</v>
          </cell>
          <cell r="I302">
            <v>0</v>
          </cell>
          <cell r="J302">
            <v>0</v>
          </cell>
          <cell r="K302">
            <v>5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1</v>
          </cell>
          <cell r="X302">
            <v>0</v>
          </cell>
          <cell r="Y302">
            <v>0</v>
          </cell>
          <cell r="Z302">
            <v>0</v>
          </cell>
          <cell r="AA302">
            <v>5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1</v>
          </cell>
          <cell r="BP302">
            <v>8</v>
          </cell>
          <cell r="BQ302">
            <v>3</v>
          </cell>
          <cell r="BR302">
            <v>13</v>
          </cell>
          <cell r="BS302">
            <v>13</v>
          </cell>
          <cell r="BT302">
            <v>3</v>
          </cell>
          <cell r="BU302">
            <v>1</v>
          </cell>
          <cell r="BV302">
            <v>35</v>
          </cell>
          <cell r="BW302">
            <v>25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5</v>
          </cell>
          <cell r="CG302">
            <v>1</v>
          </cell>
          <cell r="CH302">
            <v>4</v>
          </cell>
          <cell r="CI302">
            <v>3</v>
          </cell>
          <cell r="CJ302">
            <v>3</v>
          </cell>
          <cell r="CK302">
            <v>3</v>
          </cell>
          <cell r="CL302">
            <v>16</v>
          </cell>
          <cell r="CM302">
            <v>21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1</v>
          </cell>
          <cell r="CT302">
            <v>0</v>
          </cell>
          <cell r="CU302">
            <v>0</v>
          </cell>
          <cell r="EB302">
            <v>1</v>
          </cell>
          <cell r="EC302">
            <v>0</v>
          </cell>
          <cell r="ED302">
            <v>5</v>
          </cell>
          <cell r="EE302">
            <v>3</v>
          </cell>
          <cell r="EF302">
            <v>3</v>
          </cell>
          <cell r="EG302">
            <v>3</v>
          </cell>
          <cell r="EH302">
            <v>5</v>
          </cell>
          <cell r="EI302">
            <v>18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1</v>
          </cell>
          <cell r="ES302">
            <v>1</v>
          </cell>
          <cell r="ET302">
            <v>2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2</v>
          </cell>
          <cell r="EZ302">
            <v>2</v>
          </cell>
          <cell r="FA302">
            <v>0</v>
          </cell>
          <cell r="FB302">
            <v>1</v>
          </cell>
          <cell r="FC302">
            <v>0</v>
          </cell>
          <cell r="FD302">
            <v>3</v>
          </cell>
          <cell r="FE302">
            <v>0</v>
          </cell>
          <cell r="FF302">
            <v>1</v>
          </cell>
          <cell r="FG302">
            <v>0</v>
          </cell>
          <cell r="GN302">
            <v>0</v>
          </cell>
          <cell r="GO302">
            <v>0</v>
          </cell>
          <cell r="GP302">
            <v>0</v>
          </cell>
          <cell r="GQ302">
            <v>0</v>
          </cell>
          <cell r="GR302">
            <v>0</v>
          </cell>
          <cell r="GS302">
            <v>0</v>
          </cell>
          <cell r="GT302">
            <v>0</v>
          </cell>
          <cell r="GU302">
            <v>0</v>
          </cell>
          <cell r="GV302">
            <v>0</v>
          </cell>
          <cell r="GW302">
            <v>0</v>
          </cell>
          <cell r="GX302">
            <v>0</v>
          </cell>
          <cell r="GY302">
            <v>0</v>
          </cell>
          <cell r="GZ302">
            <v>0</v>
          </cell>
          <cell r="HA302">
            <v>0</v>
          </cell>
          <cell r="HB302">
            <v>0</v>
          </cell>
          <cell r="HC302">
            <v>0</v>
          </cell>
          <cell r="HD302">
            <v>0</v>
          </cell>
          <cell r="HE302">
            <v>0</v>
          </cell>
          <cell r="HF302">
            <v>0</v>
          </cell>
          <cell r="HG302">
            <v>0</v>
          </cell>
          <cell r="HH302">
            <v>0</v>
          </cell>
          <cell r="HI302">
            <v>0</v>
          </cell>
          <cell r="HJ302">
            <v>0</v>
          </cell>
          <cell r="HK302">
            <v>0</v>
          </cell>
          <cell r="HL302">
            <v>0</v>
          </cell>
          <cell r="HM302">
            <v>0</v>
          </cell>
          <cell r="HN302">
            <v>0</v>
          </cell>
          <cell r="HO302">
            <v>0</v>
          </cell>
          <cell r="HP302">
            <v>0</v>
          </cell>
          <cell r="HQ302">
            <v>0</v>
          </cell>
          <cell r="HR302">
            <v>0</v>
          </cell>
          <cell r="HS302">
            <v>0</v>
          </cell>
          <cell r="HT302">
            <v>0</v>
          </cell>
          <cell r="HU302">
            <v>0</v>
          </cell>
          <cell r="HV302">
            <v>0</v>
          </cell>
          <cell r="HW302">
            <v>0</v>
          </cell>
          <cell r="HX302">
            <v>0</v>
          </cell>
          <cell r="HY302">
            <v>0</v>
          </cell>
          <cell r="HZ302">
            <v>0</v>
          </cell>
          <cell r="IA302">
            <v>0</v>
          </cell>
          <cell r="IB302">
            <v>0</v>
          </cell>
          <cell r="IC302">
            <v>0</v>
          </cell>
          <cell r="ID302">
            <v>0</v>
          </cell>
          <cell r="IE302">
            <v>0</v>
          </cell>
          <cell r="IF302">
            <v>0</v>
          </cell>
          <cell r="IG302">
            <v>0</v>
          </cell>
          <cell r="IH302">
            <v>0</v>
          </cell>
          <cell r="II302">
            <v>0</v>
          </cell>
        </row>
        <row r="303">
          <cell r="B303" t="str">
            <v>Kab. Malaka</v>
          </cell>
          <cell r="C303" t="str">
            <v>Prov. Nusa Tenggara Timur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1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BP303">
            <v>14</v>
          </cell>
          <cell r="BQ303">
            <v>17</v>
          </cell>
          <cell r="BR303">
            <v>13</v>
          </cell>
          <cell r="BS303">
            <v>18</v>
          </cell>
          <cell r="BT303">
            <v>7</v>
          </cell>
          <cell r="BU303">
            <v>9</v>
          </cell>
          <cell r="BV303">
            <v>10</v>
          </cell>
          <cell r="BW303">
            <v>28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10</v>
          </cell>
          <cell r="CG303">
            <v>10</v>
          </cell>
          <cell r="CH303">
            <v>5</v>
          </cell>
          <cell r="CI303">
            <v>12</v>
          </cell>
          <cell r="CJ303">
            <v>5</v>
          </cell>
          <cell r="CK303">
            <v>10</v>
          </cell>
          <cell r="CL303">
            <v>8</v>
          </cell>
          <cell r="CM303">
            <v>24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EB303">
            <v>1</v>
          </cell>
          <cell r="EC303">
            <v>1</v>
          </cell>
          <cell r="ED303">
            <v>4</v>
          </cell>
          <cell r="EE303">
            <v>6</v>
          </cell>
          <cell r="EF303">
            <v>3</v>
          </cell>
          <cell r="EG303">
            <v>7</v>
          </cell>
          <cell r="EH303">
            <v>5</v>
          </cell>
          <cell r="EI303">
            <v>9</v>
          </cell>
          <cell r="EJ303">
            <v>1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2</v>
          </cell>
          <cell r="ET303">
            <v>1</v>
          </cell>
          <cell r="EU303">
            <v>1</v>
          </cell>
          <cell r="EV303">
            <v>1</v>
          </cell>
          <cell r="EW303">
            <v>1</v>
          </cell>
          <cell r="EX303">
            <v>0</v>
          </cell>
          <cell r="EY303">
            <v>0</v>
          </cell>
          <cell r="EZ303">
            <v>3</v>
          </cell>
          <cell r="FA303">
            <v>5</v>
          </cell>
          <cell r="FB303">
            <v>0</v>
          </cell>
          <cell r="FC303">
            <v>0</v>
          </cell>
          <cell r="FD303">
            <v>2</v>
          </cell>
          <cell r="FE303">
            <v>2</v>
          </cell>
          <cell r="FF303">
            <v>1</v>
          </cell>
          <cell r="FG303">
            <v>2</v>
          </cell>
          <cell r="GN303">
            <v>0</v>
          </cell>
          <cell r="GO303">
            <v>0</v>
          </cell>
          <cell r="GP303">
            <v>0</v>
          </cell>
          <cell r="GQ303">
            <v>0</v>
          </cell>
          <cell r="GR303">
            <v>0</v>
          </cell>
          <cell r="GS303">
            <v>0</v>
          </cell>
          <cell r="GT303">
            <v>0</v>
          </cell>
          <cell r="GU303">
            <v>0</v>
          </cell>
          <cell r="GV303">
            <v>0</v>
          </cell>
          <cell r="GW303">
            <v>0</v>
          </cell>
          <cell r="GX303">
            <v>0</v>
          </cell>
          <cell r="GY303">
            <v>0</v>
          </cell>
          <cell r="GZ303">
            <v>0</v>
          </cell>
          <cell r="HA303">
            <v>0</v>
          </cell>
          <cell r="HB303">
            <v>0</v>
          </cell>
          <cell r="HC303">
            <v>0</v>
          </cell>
          <cell r="HD303">
            <v>0</v>
          </cell>
          <cell r="HE303">
            <v>0</v>
          </cell>
          <cell r="HF303">
            <v>0</v>
          </cell>
          <cell r="HG303">
            <v>0</v>
          </cell>
          <cell r="HH303">
            <v>0</v>
          </cell>
          <cell r="HI303">
            <v>0</v>
          </cell>
          <cell r="HJ303">
            <v>0</v>
          </cell>
          <cell r="HK303">
            <v>0</v>
          </cell>
          <cell r="HL303">
            <v>0</v>
          </cell>
          <cell r="HM303">
            <v>0</v>
          </cell>
          <cell r="HN303">
            <v>0</v>
          </cell>
          <cell r="HO303">
            <v>0</v>
          </cell>
          <cell r="HP303">
            <v>0</v>
          </cell>
          <cell r="HQ303">
            <v>0</v>
          </cell>
          <cell r="HR303">
            <v>0</v>
          </cell>
          <cell r="HS303">
            <v>0</v>
          </cell>
          <cell r="HT303">
            <v>0</v>
          </cell>
          <cell r="HU303">
            <v>0</v>
          </cell>
          <cell r="HV303">
            <v>0</v>
          </cell>
          <cell r="HW303">
            <v>0</v>
          </cell>
          <cell r="HX303">
            <v>0</v>
          </cell>
          <cell r="HY303">
            <v>0</v>
          </cell>
          <cell r="HZ303">
            <v>0</v>
          </cell>
          <cell r="IA303">
            <v>0</v>
          </cell>
          <cell r="IB303">
            <v>0</v>
          </cell>
          <cell r="IC303">
            <v>0</v>
          </cell>
          <cell r="ID303">
            <v>0</v>
          </cell>
          <cell r="IE303">
            <v>0</v>
          </cell>
          <cell r="IF303">
            <v>0</v>
          </cell>
          <cell r="IG303">
            <v>0</v>
          </cell>
          <cell r="IH303">
            <v>0</v>
          </cell>
          <cell r="II303">
            <v>0</v>
          </cell>
        </row>
        <row r="304">
          <cell r="B304" t="str">
            <v>Kab. Manggarai</v>
          </cell>
          <cell r="C304" t="str">
            <v>Prov. Nusa Tenggara Timur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1</v>
          </cell>
          <cell r="X304">
            <v>0</v>
          </cell>
          <cell r="Y304">
            <v>0</v>
          </cell>
          <cell r="Z304">
            <v>0</v>
          </cell>
          <cell r="AA304">
            <v>4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BP304">
            <v>5</v>
          </cell>
          <cell r="BQ304">
            <v>2</v>
          </cell>
          <cell r="BR304">
            <v>9</v>
          </cell>
          <cell r="BS304">
            <v>19</v>
          </cell>
          <cell r="BT304">
            <v>11</v>
          </cell>
          <cell r="BU304">
            <v>2</v>
          </cell>
          <cell r="BV304">
            <v>56</v>
          </cell>
          <cell r="BW304">
            <v>56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3</v>
          </cell>
          <cell r="CG304">
            <v>1</v>
          </cell>
          <cell r="CH304">
            <v>2</v>
          </cell>
          <cell r="CI304">
            <v>6</v>
          </cell>
          <cell r="CJ304">
            <v>3</v>
          </cell>
          <cell r="CK304">
            <v>2</v>
          </cell>
          <cell r="CL304">
            <v>32</v>
          </cell>
          <cell r="CM304">
            <v>32</v>
          </cell>
          <cell r="CN304">
            <v>1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EB304">
            <v>2</v>
          </cell>
          <cell r="EC304">
            <v>2</v>
          </cell>
          <cell r="ED304">
            <v>5</v>
          </cell>
          <cell r="EE304">
            <v>1</v>
          </cell>
          <cell r="EF304">
            <v>7</v>
          </cell>
          <cell r="EG304">
            <v>2</v>
          </cell>
          <cell r="EH304">
            <v>15</v>
          </cell>
          <cell r="EI304">
            <v>22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1</v>
          </cell>
          <cell r="ET304">
            <v>1</v>
          </cell>
          <cell r="EU304">
            <v>1</v>
          </cell>
          <cell r="EV304">
            <v>0</v>
          </cell>
          <cell r="EW304">
            <v>0</v>
          </cell>
          <cell r="EX304">
            <v>1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6</v>
          </cell>
          <cell r="FE304">
            <v>2</v>
          </cell>
          <cell r="FF304">
            <v>0</v>
          </cell>
          <cell r="FG304">
            <v>1</v>
          </cell>
          <cell r="GN304">
            <v>0</v>
          </cell>
          <cell r="GO304">
            <v>0</v>
          </cell>
          <cell r="GP304">
            <v>0</v>
          </cell>
          <cell r="GQ304">
            <v>0</v>
          </cell>
          <cell r="GR304">
            <v>0</v>
          </cell>
          <cell r="GS304">
            <v>0</v>
          </cell>
          <cell r="GT304">
            <v>0</v>
          </cell>
          <cell r="GU304">
            <v>0</v>
          </cell>
          <cell r="GV304">
            <v>0</v>
          </cell>
          <cell r="GW304">
            <v>0</v>
          </cell>
          <cell r="GX304">
            <v>0</v>
          </cell>
          <cell r="GY304">
            <v>0</v>
          </cell>
          <cell r="GZ304">
            <v>0</v>
          </cell>
          <cell r="HA304">
            <v>0</v>
          </cell>
          <cell r="HB304">
            <v>0</v>
          </cell>
          <cell r="HC304">
            <v>0</v>
          </cell>
          <cell r="HD304">
            <v>0</v>
          </cell>
          <cell r="HE304">
            <v>0</v>
          </cell>
          <cell r="HF304">
            <v>0</v>
          </cell>
          <cell r="HG304">
            <v>0</v>
          </cell>
          <cell r="HH304">
            <v>0</v>
          </cell>
          <cell r="HI304">
            <v>0</v>
          </cell>
          <cell r="HJ304">
            <v>0</v>
          </cell>
          <cell r="HK304">
            <v>0</v>
          </cell>
          <cell r="HL304">
            <v>0</v>
          </cell>
          <cell r="HM304">
            <v>0</v>
          </cell>
          <cell r="HN304">
            <v>0</v>
          </cell>
          <cell r="HO304">
            <v>0</v>
          </cell>
          <cell r="HP304">
            <v>0</v>
          </cell>
          <cell r="HQ304">
            <v>0</v>
          </cell>
          <cell r="HR304">
            <v>0</v>
          </cell>
          <cell r="HS304">
            <v>0</v>
          </cell>
          <cell r="HT304">
            <v>0</v>
          </cell>
          <cell r="HU304">
            <v>0</v>
          </cell>
          <cell r="HV304">
            <v>0</v>
          </cell>
          <cell r="HW304">
            <v>0</v>
          </cell>
          <cell r="HX304">
            <v>0</v>
          </cell>
          <cell r="HY304">
            <v>0</v>
          </cell>
          <cell r="HZ304">
            <v>0</v>
          </cell>
          <cell r="IA304">
            <v>0</v>
          </cell>
          <cell r="IB304">
            <v>0</v>
          </cell>
          <cell r="IC304">
            <v>0</v>
          </cell>
          <cell r="ID304">
            <v>0</v>
          </cell>
          <cell r="IE304">
            <v>0</v>
          </cell>
          <cell r="IF304">
            <v>0</v>
          </cell>
          <cell r="IG304">
            <v>0</v>
          </cell>
          <cell r="IH304">
            <v>0</v>
          </cell>
          <cell r="II304">
            <v>0</v>
          </cell>
        </row>
        <row r="305">
          <cell r="B305" t="str">
            <v>Kab. Manggarai Barat</v>
          </cell>
          <cell r="C305" t="str">
            <v>Prov. Nusa Tenggara Timur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2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BP305">
            <v>20</v>
          </cell>
          <cell r="BQ305">
            <v>12</v>
          </cell>
          <cell r="BR305">
            <v>9</v>
          </cell>
          <cell r="BS305">
            <v>19</v>
          </cell>
          <cell r="BT305">
            <v>13</v>
          </cell>
          <cell r="BU305">
            <v>18</v>
          </cell>
          <cell r="BV305">
            <v>51</v>
          </cell>
          <cell r="BW305">
            <v>32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3</v>
          </cell>
          <cell r="CG305">
            <v>5</v>
          </cell>
          <cell r="CH305">
            <v>5</v>
          </cell>
          <cell r="CI305">
            <v>11</v>
          </cell>
          <cell r="CJ305">
            <v>7</v>
          </cell>
          <cell r="CK305">
            <v>6</v>
          </cell>
          <cell r="CL305">
            <v>23</v>
          </cell>
          <cell r="CM305">
            <v>22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2</v>
          </cell>
          <cell r="CS305">
            <v>3</v>
          </cell>
          <cell r="CT305">
            <v>0</v>
          </cell>
          <cell r="CU305">
            <v>0</v>
          </cell>
          <cell r="EB305">
            <v>4</v>
          </cell>
          <cell r="EC305">
            <v>1</v>
          </cell>
          <cell r="ED305">
            <v>6</v>
          </cell>
          <cell r="EE305">
            <v>2</v>
          </cell>
          <cell r="EF305">
            <v>13</v>
          </cell>
          <cell r="EG305">
            <v>9</v>
          </cell>
          <cell r="EH305">
            <v>25</v>
          </cell>
          <cell r="EI305">
            <v>17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1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1</v>
          </cell>
          <cell r="EY305">
            <v>0</v>
          </cell>
          <cell r="EZ305">
            <v>1</v>
          </cell>
          <cell r="FA305">
            <v>0</v>
          </cell>
          <cell r="FB305">
            <v>0</v>
          </cell>
          <cell r="FC305">
            <v>0</v>
          </cell>
          <cell r="FD305">
            <v>7</v>
          </cell>
          <cell r="FE305">
            <v>4</v>
          </cell>
          <cell r="FF305">
            <v>2</v>
          </cell>
          <cell r="FG305">
            <v>0</v>
          </cell>
          <cell r="GN305">
            <v>0</v>
          </cell>
          <cell r="GO305">
            <v>0</v>
          </cell>
          <cell r="GP305">
            <v>0</v>
          </cell>
          <cell r="GQ305">
            <v>0</v>
          </cell>
          <cell r="GR305">
            <v>0</v>
          </cell>
          <cell r="GS305">
            <v>0</v>
          </cell>
          <cell r="GT305">
            <v>0</v>
          </cell>
          <cell r="GU305">
            <v>0</v>
          </cell>
          <cell r="GV305">
            <v>0</v>
          </cell>
          <cell r="GW305">
            <v>0</v>
          </cell>
          <cell r="GX305">
            <v>0</v>
          </cell>
          <cell r="GY305">
            <v>0</v>
          </cell>
          <cell r="GZ305">
            <v>0</v>
          </cell>
          <cell r="HA305">
            <v>0</v>
          </cell>
          <cell r="HB305">
            <v>0</v>
          </cell>
          <cell r="HC305">
            <v>0</v>
          </cell>
          <cell r="HD305">
            <v>0</v>
          </cell>
          <cell r="HE305">
            <v>0</v>
          </cell>
          <cell r="HF305">
            <v>0</v>
          </cell>
          <cell r="HG305">
            <v>0</v>
          </cell>
          <cell r="HH305">
            <v>0</v>
          </cell>
          <cell r="HI305">
            <v>0</v>
          </cell>
          <cell r="HJ305">
            <v>0</v>
          </cell>
          <cell r="HK305">
            <v>0</v>
          </cell>
          <cell r="HL305">
            <v>0</v>
          </cell>
          <cell r="HM305">
            <v>0</v>
          </cell>
          <cell r="HN305">
            <v>0</v>
          </cell>
          <cell r="HO305">
            <v>0</v>
          </cell>
          <cell r="HP305">
            <v>0</v>
          </cell>
          <cell r="HQ305">
            <v>0</v>
          </cell>
          <cell r="HR305">
            <v>0</v>
          </cell>
          <cell r="HS305">
            <v>0</v>
          </cell>
          <cell r="HT305">
            <v>0</v>
          </cell>
          <cell r="HU305">
            <v>0</v>
          </cell>
          <cell r="HV305">
            <v>0</v>
          </cell>
          <cell r="HW305">
            <v>0</v>
          </cell>
          <cell r="HX305">
            <v>0</v>
          </cell>
          <cell r="HY305">
            <v>0</v>
          </cell>
          <cell r="HZ305">
            <v>0</v>
          </cell>
          <cell r="IA305">
            <v>0</v>
          </cell>
          <cell r="IB305">
            <v>0</v>
          </cell>
          <cell r="IC305">
            <v>0</v>
          </cell>
          <cell r="ID305">
            <v>0</v>
          </cell>
          <cell r="IE305">
            <v>0</v>
          </cell>
          <cell r="IF305">
            <v>0</v>
          </cell>
          <cell r="IG305">
            <v>0</v>
          </cell>
          <cell r="IH305">
            <v>0</v>
          </cell>
          <cell r="II305">
            <v>0</v>
          </cell>
        </row>
        <row r="306">
          <cell r="B306" t="str">
            <v>Kab. Manggarai Timur</v>
          </cell>
          <cell r="C306" t="str">
            <v>Prov. Nusa Tenggara Timur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3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1</v>
          </cell>
          <cell r="X306">
            <v>0</v>
          </cell>
          <cell r="Y306">
            <v>0</v>
          </cell>
          <cell r="Z306">
            <v>0</v>
          </cell>
          <cell r="AA306">
            <v>1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BP306">
            <v>19</v>
          </cell>
          <cell r="BQ306">
            <v>17</v>
          </cell>
          <cell r="BR306">
            <v>25</v>
          </cell>
          <cell r="BS306">
            <v>20</v>
          </cell>
          <cell r="BT306">
            <v>25</v>
          </cell>
          <cell r="BU306">
            <v>17</v>
          </cell>
          <cell r="BV306">
            <v>46</v>
          </cell>
          <cell r="BW306">
            <v>57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7</v>
          </cell>
          <cell r="CG306">
            <v>4</v>
          </cell>
          <cell r="CH306">
            <v>14</v>
          </cell>
          <cell r="CI306">
            <v>9</v>
          </cell>
          <cell r="CJ306">
            <v>12</v>
          </cell>
          <cell r="CK306">
            <v>7</v>
          </cell>
          <cell r="CL306">
            <v>22</v>
          </cell>
          <cell r="CM306">
            <v>28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EB306">
            <v>4</v>
          </cell>
          <cell r="EC306">
            <v>8</v>
          </cell>
          <cell r="ED306">
            <v>4</v>
          </cell>
          <cell r="EE306">
            <v>13</v>
          </cell>
          <cell r="EF306">
            <v>19</v>
          </cell>
          <cell r="EG306">
            <v>14</v>
          </cell>
          <cell r="EH306">
            <v>34</v>
          </cell>
          <cell r="EI306">
            <v>28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  <cell r="ET306">
            <v>1</v>
          </cell>
          <cell r="EU306">
            <v>0</v>
          </cell>
          <cell r="EV306">
            <v>0</v>
          </cell>
          <cell r="EW306">
            <v>2</v>
          </cell>
          <cell r="EX306">
            <v>1</v>
          </cell>
          <cell r="EY306">
            <v>2</v>
          </cell>
          <cell r="EZ306">
            <v>1</v>
          </cell>
          <cell r="FA306">
            <v>0</v>
          </cell>
          <cell r="FB306">
            <v>1</v>
          </cell>
          <cell r="FC306">
            <v>0</v>
          </cell>
          <cell r="FD306">
            <v>3</v>
          </cell>
          <cell r="FE306">
            <v>1</v>
          </cell>
          <cell r="FF306">
            <v>0</v>
          </cell>
          <cell r="FG306">
            <v>0</v>
          </cell>
          <cell r="GN306">
            <v>0</v>
          </cell>
          <cell r="GO306">
            <v>0</v>
          </cell>
          <cell r="GP306">
            <v>0</v>
          </cell>
          <cell r="GQ306">
            <v>0</v>
          </cell>
          <cell r="GR306">
            <v>0</v>
          </cell>
          <cell r="GS306">
            <v>0</v>
          </cell>
          <cell r="GT306">
            <v>0</v>
          </cell>
          <cell r="GU306">
            <v>0</v>
          </cell>
          <cell r="GV306">
            <v>0</v>
          </cell>
          <cell r="GW306">
            <v>0</v>
          </cell>
          <cell r="GX306">
            <v>0</v>
          </cell>
          <cell r="GY306">
            <v>0</v>
          </cell>
          <cell r="GZ306">
            <v>0</v>
          </cell>
          <cell r="HA306">
            <v>0</v>
          </cell>
          <cell r="HB306">
            <v>0</v>
          </cell>
          <cell r="HC306">
            <v>0</v>
          </cell>
          <cell r="HD306">
            <v>0</v>
          </cell>
          <cell r="HE306">
            <v>0</v>
          </cell>
          <cell r="HF306">
            <v>0</v>
          </cell>
          <cell r="HG306">
            <v>0</v>
          </cell>
          <cell r="HH306">
            <v>0</v>
          </cell>
          <cell r="HI306">
            <v>0</v>
          </cell>
          <cell r="HJ306">
            <v>0</v>
          </cell>
          <cell r="HK306">
            <v>0</v>
          </cell>
          <cell r="HL306">
            <v>0</v>
          </cell>
          <cell r="HM306">
            <v>0</v>
          </cell>
          <cell r="HN306">
            <v>0</v>
          </cell>
          <cell r="HO306">
            <v>0</v>
          </cell>
          <cell r="HP306">
            <v>0</v>
          </cell>
          <cell r="HQ306">
            <v>0</v>
          </cell>
          <cell r="HR306">
            <v>0</v>
          </cell>
          <cell r="HS306">
            <v>0</v>
          </cell>
          <cell r="HT306">
            <v>0</v>
          </cell>
          <cell r="HU306">
            <v>0</v>
          </cell>
          <cell r="HV306">
            <v>0</v>
          </cell>
          <cell r="HW306">
            <v>0</v>
          </cell>
          <cell r="HX306">
            <v>0</v>
          </cell>
          <cell r="HY306">
            <v>0</v>
          </cell>
          <cell r="HZ306">
            <v>0</v>
          </cell>
          <cell r="IA306">
            <v>0</v>
          </cell>
          <cell r="IB306">
            <v>0</v>
          </cell>
          <cell r="IC306">
            <v>0</v>
          </cell>
          <cell r="ID306">
            <v>0</v>
          </cell>
          <cell r="IE306">
            <v>0</v>
          </cell>
          <cell r="IF306">
            <v>0</v>
          </cell>
          <cell r="IG306">
            <v>0</v>
          </cell>
          <cell r="IH306">
            <v>0</v>
          </cell>
          <cell r="II306">
            <v>0</v>
          </cell>
        </row>
        <row r="307">
          <cell r="B307" t="str">
            <v>Kab. Nagakeo</v>
          </cell>
          <cell r="C307" t="str">
            <v>Prov. Nusa Tenggara Timur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1</v>
          </cell>
          <cell r="AB307">
            <v>0</v>
          </cell>
          <cell r="AC307">
            <v>0</v>
          </cell>
          <cell r="AD307">
            <v>0</v>
          </cell>
          <cell r="AE307">
            <v>1</v>
          </cell>
          <cell r="AF307">
            <v>0</v>
          </cell>
          <cell r="AG307">
            <v>0</v>
          </cell>
          <cell r="AH307">
            <v>0</v>
          </cell>
          <cell r="AI307">
            <v>1</v>
          </cell>
          <cell r="BP307">
            <v>7</v>
          </cell>
          <cell r="BQ307">
            <v>8</v>
          </cell>
          <cell r="BR307">
            <v>11</v>
          </cell>
          <cell r="BS307">
            <v>21</v>
          </cell>
          <cell r="BT307">
            <v>2</v>
          </cell>
          <cell r="BU307">
            <v>8</v>
          </cell>
          <cell r="BV307">
            <v>22</v>
          </cell>
          <cell r="BW307">
            <v>20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1</v>
          </cell>
          <cell r="CG307">
            <v>0</v>
          </cell>
          <cell r="CH307">
            <v>8</v>
          </cell>
          <cell r="CI307">
            <v>17</v>
          </cell>
          <cell r="CJ307">
            <v>5</v>
          </cell>
          <cell r="CK307">
            <v>7</v>
          </cell>
          <cell r="CL307">
            <v>19</v>
          </cell>
          <cell r="CM307">
            <v>19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1</v>
          </cell>
          <cell r="CT307">
            <v>0</v>
          </cell>
          <cell r="CU307">
            <v>0</v>
          </cell>
          <cell r="EB307">
            <v>1</v>
          </cell>
          <cell r="EC307">
            <v>0</v>
          </cell>
          <cell r="ED307">
            <v>3</v>
          </cell>
          <cell r="EE307">
            <v>5</v>
          </cell>
          <cell r="EF307">
            <v>2</v>
          </cell>
          <cell r="EG307">
            <v>0</v>
          </cell>
          <cell r="EH307">
            <v>12</v>
          </cell>
          <cell r="EI307">
            <v>17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3</v>
          </cell>
          <cell r="EV307">
            <v>0</v>
          </cell>
          <cell r="EW307">
            <v>1</v>
          </cell>
          <cell r="EX307">
            <v>4</v>
          </cell>
          <cell r="EY307">
            <v>4</v>
          </cell>
          <cell r="EZ307">
            <v>1</v>
          </cell>
          <cell r="FA307">
            <v>1</v>
          </cell>
          <cell r="FB307">
            <v>0</v>
          </cell>
          <cell r="FC307">
            <v>0</v>
          </cell>
          <cell r="FD307">
            <v>1</v>
          </cell>
          <cell r="FE307">
            <v>1</v>
          </cell>
          <cell r="FF307">
            <v>0</v>
          </cell>
          <cell r="FG307">
            <v>0</v>
          </cell>
          <cell r="GN307">
            <v>0</v>
          </cell>
          <cell r="GO307">
            <v>0</v>
          </cell>
          <cell r="GP307">
            <v>0</v>
          </cell>
          <cell r="GQ307">
            <v>0</v>
          </cell>
          <cell r="GR307">
            <v>0</v>
          </cell>
          <cell r="GS307">
            <v>0</v>
          </cell>
          <cell r="GT307">
            <v>0</v>
          </cell>
          <cell r="GU307">
            <v>0</v>
          </cell>
          <cell r="GV307">
            <v>0</v>
          </cell>
          <cell r="GW307">
            <v>0</v>
          </cell>
          <cell r="GX307">
            <v>0</v>
          </cell>
          <cell r="GY307">
            <v>0</v>
          </cell>
          <cell r="GZ307">
            <v>0</v>
          </cell>
          <cell r="HA307">
            <v>0</v>
          </cell>
          <cell r="HB307">
            <v>0</v>
          </cell>
          <cell r="HC307">
            <v>0</v>
          </cell>
          <cell r="HD307">
            <v>0</v>
          </cell>
          <cell r="HE307">
            <v>0</v>
          </cell>
          <cell r="HF307">
            <v>0</v>
          </cell>
          <cell r="HG307">
            <v>0</v>
          </cell>
          <cell r="HH307">
            <v>0</v>
          </cell>
          <cell r="HI307">
            <v>0</v>
          </cell>
          <cell r="HJ307">
            <v>0</v>
          </cell>
          <cell r="HK307">
            <v>0</v>
          </cell>
          <cell r="HL307">
            <v>0</v>
          </cell>
          <cell r="HM307">
            <v>0</v>
          </cell>
          <cell r="HN307">
            <v>0</v>
          </cell>
          <cell r="HO307">
            <v>0</v>
          </cell>
          <cell r="HP307">
            <v>0</v>
          </cell>
          <cell r="HQ307">
            <v>0</v>
          </cell>
          <cell r="HR307">
            <v>0</v>
          </cell>
          <cell r="HS307">
            <v>0</v>
          </cell>
          <cell r="HT307">
            <v>0</v>
          </cell>
          <cell r="HU307">
            <v>0</v>
          </cell>
          <cell r="HV307">
            <v>0</v>
          </cell>
          <cell r="HW307">
            <v>0</v>
          </cell>
          <cell r="HX307">
            <v>0</v>
          </cell>
          <cell r="HY307">
            <v>0</v>
          </cell>
          <cell r="HZ307">
            <v>0</v>
          </cell>
          <cell r="IA307">
            <v>0</v>
          </cell>
          <cell r="IB307">
            <v>0</v>
          </cell>
          <cell r="IC307">
            <v>0</v>
          </cell>
          <cell r="ID307">
            <v>0</v>
          </cell>
          <cell r="IE307">
            <v>0</v>
          </cell>
          <cell r="IF307">
            <v>0</v>
          </cell>
          <cell r="IG307">
            <v>0</v>
          </cell>
          <cell r="IH307">
            <v>0</v>
          </cell>
          <cell r="II307">
            <v>0</v>
          </cell>
        </row>
        <row r="308">
          <cell r="B308" t="str">
            <v>Kab. Ngada</v>
          </cell>
          <cell r="C308" t="str">
            <v>Prov. Nusa Tenggara Timur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6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1</v>
          </cell>
          <cell r="X308">
            <v>0</v>
          </cell>
          <cell r="Y308">
            <v>0</v>
          </cell>
          <cell r="Z308">
            <v>0</v>
          </cell>
          <cell r="AA308">
            <v>3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BP308">
            <v>0</v>
          </cell>
          <cell r="BQ308">
            <v>5</v>
          </cell>
          <cell r="BR308">
            <v>7</v>
          </cell>
          <cell r="BS308">
            <v>17</v>
          </cell>
          <cell r="BT308">
            <v>3</v>
          </cell>
          <cell r="BU308">
            <v>7</v>
          </cell>
          <cell r="BV308">
            <v>17</v>
          </cell>
          <cell r="BW308">
            <v>57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1</v>
          </cell>
          <cell r="CG308">
            <v>2</v>
          </cell>
          <cell r="CH308">
            <v>1</v>
          </cell>
          <cell r="CI308">
            <v>11</v>
          </cell>
          <cell r="CJ308">
            <v>1</v>
          </cell>
          <cell r="CK308">
            <v>1</v>
          </cell>
          <cell r="CL308">
            <v>8</v>
          </cell>
          <cell r="CM308">
            <v>31</v>
          </cell>
          <cell r="CN308">
            <v>1</v>
          </cell>
          <cell r="CO308">
            <v>0</v>
          </cell>
          <cell r="CP308">
            <v>0</v>
          </cell>
          <cell r="CQ308">
            <v>0</v>
          </cell>
          <cell r="CR308">
            <v>2</v>
          </cell>
          <cell r="CS308">
            <v>3</v>
          </cell>
          <cell r="CT308">
            <v>0</v>
          </cell>
          <cell r="CU308">
            <v>0</v>
          </cell>
          <cell r="EB308">
            <v>1</v>
          </cell>
          <cell r="EC308">
            <v>1</v>
          </cell>
          <cell r="ED308">
            <v>5</v>
          </cell>
          <cell r="EE308">
            <v>9</v>
          </cell>
          <cell r="EF308">
            <v>2</v>
          </cell>
          <cell r="EG308">
            <v>0</v>
          </cell>
          <cell r="EH308">
            <v>8</v>
          </cell>
          <cell r="EI308">
            <v>22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1</v>
          </cell>
          <cell r="ET308">
            <v>0</v>
          </cell>
          <cell r="EU308">
            <v>4</v>
          </cell>
          <cell r="EV308">
            <v>0</v>
          </cell>
          <cell r="EW308">
            <v>0</v>
          </cell>
          <cell r="EX308">
            <v>0</v>
          </cell>
          <cell r="EY308">
            <v>3</v>
          </cell>
          <cell r="EZ308">
            <v>2</v>
          </cell>
          <cell r="FA308">
            <v>0</v>
          </cell>
          <cell r="FB308">
            <v>0</v>
          </cell>
          <cell r="FC308">
            <v>1</v>
          </cell>
          <cell r="FD308">
            <v>1</v>
          </cell>
          <cell r="FE308">
            <v>0</v>
          </cell>
          <cell r="FF308">
            <v>0</v>
          </cell>
          <cell r="FG308">
            <v>1</v>
          </cell>
          <cell r="GN308">
            <v>0</v>
          </cell>
          <cell r="GO308">
            <v>0</v>
          </cell>
          <cell r="GP308">
            <v>0</v>
          </cell>
          <cell r="GQ308">
            <v>0</v>
          </cell>
          <cell r="GR308">
            <v>0</v>
          </cell>
          <cell r="GS308">
            <v>0</v>
          </cell>
          <cell r="GT308">
            <v>0</v>
          </cell>
          <cell r="GU308">
            <v>0</v>
          </cell>
          <cell r="GV308">
            <v>0</v>
          </cell>
          <cell r="GW308">
            <v>0</v>
          </cell>
          <cell r="GX308">
            <v>0</v>
          </cell>
          <cell r="GY308">
            <v>0</v>
          </cell>
          <cell r="GZ308">
            <v>0</v>
          </cell>
          <cell r="HA308">
            <v>0</v>
          </cell>
          <cell r="HB308">
            <v>0</v>
          </cell>
          <cell r="HC308">
            <v>0</v>
          </cell>
          <cell r="HD308">
            <v>0</v>
          </cell>
          <cell r="HE308">
            <v>0</v>
          </cell>
          <cell r="HF308">
            <v>0</v>
          </cell>
          <cell r="HG308">
            <v>0</v>
          </cell>
          <cell r="HH308">
            <v>0</v>
          </cell>
          <cell r="HI308">
            <v>0</v>
          </cell>
          <cell r="HJ308">
            <v>0</v>
          </cell>
          <cell r="HK308">
            <v>0</v>
          </cell>
          <cell r="HL308">
            <v>0</v>
          </cell>
          <cell r="HM308">
            <v>0</v>
          </cell>
          <cell r="HN308">
            <v>0</v>
          </cell>
          <cell r="HO308">
            <v>0</v>
          </cell>
          <cell r="HP308">
            <v>0</v>
          </cell>
          <cell r="HQ308">
            <v>0</v>
          </cell>
          <cell r="HR308">
            <v>0</v>
          </cell>
          <cell r="HS308">
            <v>0</v>
          </cell>
          <cell r="HT308">
            <v>0</v>
          </cell>
          <cell r="HU308">
            <v>0</v>
          </cell>
          <cell r="HV308">
            <v>0</v>
          </cell>
          <cell r="HW308">
            <v>0</v>
          </cell>
          <cell r="HX308">
            <v>0</v>
          </cell>
          <cell r="HY308">
            <v>0</v>
          </cell>
          <cell r="HZ308">
            <v>0</v>
          </cell>
          <cell r="IA308">
            <v>0</v>
          </cell>
          <cell r="IB308">
            <v>0</v>
          </cell>
          <cell r="IC308">
            <v>0</v>
          </cell>
          <cell r="ID308">
            <v>0</v>
          </cell>
          <cell r="IE308">
            <v>0</v>
          </cell>
          <cell r="IF308">
            <v>0</v>
          </cell>
          <cell r="IG308">
            <v>0</v>
          </cell>
          <cell r="IH308">
            <v>0</v>
          </cell>
          <cell r="II308">
            <v>0</v>
          </cell>
        </row>
        <row r="309">
          <cell r="B309" t="str">
            <v>Kab. Rote-Ndao</v>
          </cell>
          <cell r="C309" t="str">
            <v>Prov. Nusa Tenggara Timur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1</v>
          </cell>
          <cell r="X309">
            <v>0</v>
          </cell>
          <cell r="Y309">
            <v>0</v>
          </cell>
          <cell r="Z309">
            <v>0</v>
          </cell>
          <cell r="AA309">
            <v>14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1</v>
          </cell>
          <cell r="BP309">
            <v>0</v>
          </cell>
          <cell r="BQ309">
            <v>4</v>
          </cell>
          <cell r="BR309">
            <v>13</v>
          </cell>
          <cell r="BS309">
            <v>27</v>
          </cell>
          <cell r="BT309">
            <v>4</v>
          </cell>
          <cell r="BU309">
            <v>3</v>
          </cell>
          <cell r="BV309">
            <v>27</v>
          </cell>
          <cell r="BW309">
            <v>42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2</v>
          </cell>
          <cell r="CH309">
            <v>0</v>
          </cell>
          <cell r="CI309">
            <v>5</v>
          </cell>
          <cell r="CJ309">
            <v>2</v>
          </cell>
          <cell r="CK309">
            <v>2</v>
          </cell>
          <cell r="CL309">
            <v>3</v>
          </cell>
          <cell r="CM309">
            <v>5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3</v>
          </cell>
          <cell r="CS309">
            <v>1</v>
          </cell>
          <cell r="CT309">
            <v>0</v>
          </cell>
          <cell r="CU309">
            <v>0</v>
          </cell>
          <cell r="EB309">
            <v>2</v>
          </cell>
          <cell r="EC309">
            <v>3</v>
          </cell>
          <cell r="ED309">
            <v>1</v>
          </cell>
          <cell r="EE309">
            <v>10</v>
          </cell>
          <cell r="EF309">
            <v>2</v>
          </cell>
          <cell r="EG309">
            <v>1</v>
          </cell>
          <cell r="EH309">
            <v>9</v>
          </cell>
          <cell r="EI309">
            <v>12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1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1</v>
          </cell>
          <cell r="FE309">
            <v>1</v>
          </cell>
          <cell r="FF309">
            <v>0</v>
          </cell>
          <cell r="FG309">
            <v>0</v>
          </cell>
          <cell r="GN309">
            <v>0</v>
          </cell>
          <cell r="GO309">
            <v>0</v>
          </cell>
          <cell r="GP309">
            <v>0</v>
          </cell>
          <cell r="GQ309">
            <v>0</v>
          </cell>
          <cell r="GR309">
            <v>0</v>
          </cell>
          <cell r="GS309">
            <v>0</v>
          </cell>
          <cell r="GT309">
            <v>0</v>
          </cell>
          <cell r="GU309">
            <v>0</v>
          </cell>
          <cell r="GV309">
            <v>0</v>
          </cell>
          <cell r="GW309">
            <v>0</v>
          </cell>
          <cell r="GX309">
            <v>0</v>
          </cell>
          <cell r="GY309">
            <v>0</v>
          </cell>
          <cell r="GZ309">
            <v>0</v>
          </cell>
          <cell r="HA309">
            <v>0</v>
          </cell>
          <cell r="HB309">
            <v>0</v>
          </cell>
          <cell r="HC309">
            <v>0</v>
          </cell>
          <cell r="HD309">
            <v>0</v>
          </cell>
          <cell r="HE309">
            <v>0</v>
          </cell>
          <cell r="HF309">
            <v>0</v>
          </cell>
          <cell r="HG309">
            <v>0</v>
          </cell>
          <cell r="HH309">
            <v>0</v>
          </cell>
          <cell r="HI309">
            <v>0</v>
          </cell>
          <cell r="HJ309">
            <v>0</v>
          </cell>
          <cell r="HK309">
            <v>0</v>
          </cell>
          <cell r="HL309">
            <v>0</v>
          </cell>
          <cell r="HM309">
            <v>0</v>
          </cell>
          <cell r="HN309">
            <v>0</v>
          </cell>
          <cell r="HO309">
            <v>0</v>
          </cell>
          <cell r="HP309">
            <v>0</v>
          </cell>
          <cell r="HQ309">
            <v>0</v>
          </cell>
          <cell r="HR309">
            <v>0</v>
          </cell>
          <cell r="HS309">
            <v>0</v>
          </cell>
          <cell r="HT309">
            <v>0</v>
          </cell>
          <cell r="HU309">
            <v>0</v>
          </cell>
          <cell r="HV309">
            <v>0</v>
          </cell>
          <cell r="HW309">
            <v>0</v>
          </cell>
          <cell r="HX309">
            <v>0</v>
          </cell>
          <cell r="HY309">
            <v>0</v>
          </cell>
          <cell r="HZ309">
            <v>0</v>
          </cell>
          <cell r="IA309">
            <v>0</v>
          </cell>
          <cell r="IB309">
            <v>0</v>
          </cell>
          <cell r="IC309">
            <v>0</v>
          </cell>
          <cell r="ID309">
            <v>0</v>
          </cell>
          <cell r="IE309">
            <v>0</v>
          </cell>
          <cell r="IF309">
            <v>0</v>
          </cell>
          <cell r="IG309">
            <v>0</v>
          </cell>
          <cell r="IH309">
            <v>0</v>
          </cell>
          <cell r="II309">
            <v>0</v>
          </cell>
        </row>
        <row r="310">
          <cell r="B310" t="str">
            <v>Kab. Sabu Raijua</v>
          </cell>
          <cell r="C310" t="str">
            <v>Prov. Nusa Tenggara Timur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2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BP310">
            <v>2</v>
          </cell>
          <cell r="BQ310">
            <v>1</v>
          </cell>
          <cell r="BR310">
            <v>5</v>
          </cell>
          <cell r="BS310">
            <v>5</v>
          </cell>
          <cell r="BT310">
            <v>3</v>
          </cell>
          <cell r="BU310">
            <v>0</v>
          </cell>
          <cell r="BV310">
            <v>13</v>
          </cell>
          <cell r="BW310">
            <v>20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2</v>
          </cell>
          <cell r="CH310">
            <v>2</v>
          </cell>
          <cell r="CI310">
            <v>2</v>
          </cell>
          <cell r="CJ310">
            <v>0</v>
          </cell>
          <cell r="CK310">
            <v>3</v>
          </cell>
          <cell r="CL310">
            <v>8</v>
          </cell>
          <cell r="CM310">
            <v>11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EB310">
            <v>1</v>
          </cell>
          <cell r="EC310">
            <v>0</v>
          </cell>
          <cell r="ED310">
            <v>6</v>
          </cell>
          <cell r="EE310">
            <v>3</v>
          </cell>
          <cell r="EF310">
            <v>2</v>
          </cell>
          <cell r="EG310">
            <v>0</v>
          </cell>
          <cell r="EH310">
            <v>5</v>
          </cell>
          <cell r="EI310">
            <v>7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GN310">
            <v>0</v>
          </cell>
          <cell r="GO310">
            <v>0</v>
          </cell>
          <cell r="GP310">
            <v>0</v>
          </cell>
          <cell r="GQ310">
            <v>0</v>
          </cell>
          <cell r="GR310">
            <v>0</v>
          </cell>
          <cell r="GS310">
            <v>0</v>
          </cell>
          <cell r="GT310">
            <v>0</v>
          </cell>
          <cell r="GU310">
            <v>0</v>
          </cell>
          <cell r="GV310">
            <v>0</v>
          </cell>
          <cell r="GW310">
            <v>0</v>
          </cell>
          <cell r="GX310">
            <v>0</v>
          </cell>
          <cell r="GY310">
            <v>0</v>
          </cell>
          <cell r="GZ310">
            <v>0</v>
          </cell>
          <cell r="HA310">
            <v>0</v>
          </cell>
          <cell r="HB310">
            <v>0</v>
          </cell>
          <cell r="HC310">
            <v>0</v>
          </cell>
          <cell r="HD310">
            <v>0</v>
          </cell>
          <cell r="HE310">
            <v>0</v>
          </cell>
          <cell r="HF310">
            <v>0</v>
          </cell>
          <cell r="HG310">
            <v>0</v>
          </cell>
          <cell r="HH310">
            <v>0</v>
          </cell>
          <cell r="HI310">
            <v>0</v>
          </cell>
          <cell r="HJ310">
            <v>0</v>
          </cell>
          <cell r="HK310">
            <v>0</v>
          </cell>
          <cell r="HL310">
            <v>0</v>
          </cell>
          <cell r="HM310">
            <v>0</v>
          </cell>
          <cell r="HN310">
            <v>0</v>
          </cell>
          <cell r="HO310">
            <v>0</v>
          </cell>
          <cell r="HP310">
            <v>0</v>
          </cell>
          <cell r="HQ310">
            <v>0</v>
          </cell>
          <cell r="HR310">
            <v>0</v>
          </cell>
          <cell r="HS310">
            <v>0</v>
          </cell>
          <cell r="HT310">
            <v>0</v>
          </cell>
          <cell r="HU310">
            <v>0</v>
          </cell>
          <cell r="HV310">
            <v>0</v>
          </cell>
          <cell r="HW310">
            <v>0</v>
          </cell>
          <cell r="HX310">
            <v>0</v>
          </cell>
          <cell r="HY310">
            <v>0</v>
          </cell>
          <cell r="HZ310">
            <v>0</v>
          </cell>
          <cell r="IA310">
            <v>0</v>
          </cell>
          <cell r="IB310">
            <v>0</v>
          </cell>
          <cell r="IC310">
            <v>0</v>
          </cell>
          <cell r="ID310">
            <v>0</v>
          </cell>
          <cell r="IE310">
            <v>0</v>
          </cell>
          <cell r="IF310">
            <v>0</v>
          </cell>
          <cell r="IG310">
            <v>0</v>
          </cell>
          <cell r="IH310">
            <v>0</v>
          </cell>
          <cell r="II310">
            <v>0</v>
          </cell>
        </row>
        <row r="311">
          <cell r="B311" t="str">
            <v>Kab. Sikka</v>
          </cell>
          <cell r="C311" t="str">
            <v>Prov. Nusa Tenggara Timur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1</v>
          </cell>
          <cell r="X311">
            <v>0</v>
          </cell>
          <cell r="Y311">
            <v>0</v>
          </cell>
          <cell r="Z311">
            <v>0</v>
          </cell>
          <cell r="AA311">
            <v>13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1</v>
          </cell>
          <cell r="BP311">
            <v>9</v>
          </cell>
          <cell r="BQ311">
            <v>11</v>
          </cell>
          <cell r="BR311">
            <v>16</v>
          </cell>
          <cell r="BS311">
            <v>36</v>
          </cell>
          <cell r="BT311">
            <v>12</v>
          </cell>
          <cell r="BU311">
            <v>10</v>
          </cell>
          <cell r="BV311">
            <v>37</v>
          </cell>
          <cell r="BW311">
            <v>57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7</v>
          </cell>
          <cell r="CG311">
            <v>5</v>
          </cell>
          <cell r="CH311">
            <v>17</v>
          </cell>
          <cell r="CI311">
            <v>30</v>
          </cell>
          <cell r="CJ311">
            <v>6</v>
          </cell>
          <cell r="CK311">
            <v>2</v>
          </cell>
          <cell r="CL311">
            <v>33</v>
          </cell>
          <cell r="CM311">
            <v>41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1</v>
          </cell>
          <cell r="CS311">
            <v>2</v>
          </cell>
          <cell r="CT311">
            <v>0</v>
          </cell>
          <cell r="CU311">
            <v>1</v>
          </cell>
          <cell r="EB311">
            <v>1</v>
          </cell>
          <cell r="EC311">
            <v>2</v>
          </cell>
          <cell r="ED311">
            <v>3</v>
          </cell>
          <cell r="EE311">
            <v>4</v>
          </cell>
          <cell r="EF311">
            <v>2</v>
          </cell>
          <cell r="EG311">
            <v>4</v>
          </cell>
          <cell r="EH311">
            <v>12</v>
          </cell>
          <cell r="EI311">
            <v>9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2</v>
          </cell>
          <cell r="ES311">
            <v>2</v>
          </cell>
          <cell r="ET311">
            <v>2</v>
          </cell>
          <cell r="EU311">
            <v>6</v>
          </cell>
          <cell r="EV311">
            <v>0</v>
          </cell>
          <cell r="EW311">
            <v>0</v>
          </cell>
          <cell r="EX311">
            <v>4</v>
          </cell>
          <cell r="EY311">
            <v>4</v>
          </cell>
          <cell r="EZ311">
            <v>1</v>
          </cell>
          <cell r="FA311">
            <v>0</v>
          </cell>
          <cell r="FB311">
            <v>2</v>
          </cell>
          <cell r="FC311">
            <v>0</v>
          </cell>
          <cell r="FD311">
            <v>10</v>
          </cell>
          <cell r="FE311">
            <v>2</v>
          </cell>
          <cell r="FF311">
            <v>6</v>
          </cell>
          <cell r="FG311">
            <v>1</v>
          </cell>
          <cell r="GN311">
            <v>0</v>
          </cell>
          <cell r="GO311">
            <v>0</v>
          </cell>
          <cell r="GP311">
            <v>0</v>
          </cell>
          <cell r="GQ311">
            <v>0</v>
          </cell>
          <cell r="GR311">
            <v>0</v>
          </cell>
          <cell r="GS311">
            <v>0</v>
          </cell>
          <cell r="GT311">
            <v>0</v>
          </cell>
          <cell r="GU311">
            <v>0</v>
          </cell>
          <cell r="GV311">
            <v>0</v>
          </cell>
          <cell r="GW311">
            <v>0</v>
          </cell>
          <cell r="GX311">
            <v>0</v>
          </cell>
          <cell r="GY311">
            <v>0</v>
          </cell>
          <cell r="GZ311">
            <v>0</v>
          </cell>
          <cell r="HA311">
            <v>0</v>
          </cell>
          <cell r="HB311">
            <v>0</v>
          </cell>
          <cell r="HC311">
            <v>0</v>
          </cell>
          <cell r="HD311">
            <v>0</v>
          </cell>
          <cell r="HE311">
            <v>0</v>
          </cell>
          <cell r="HF311">
            <v>0</v>
          </cell>
          <cell r="HG311">
            <v>0</v>
          </cell>
          <cell r="HH311">
            <v>0</v>
          </cell>
          <cell r="HI311">
            <v>0</v>
          </cell>
          <cell r="HJ311">
            <v>0</v>
          </cell>
          <cell r="HK311">
            <v>0</v>
          </cell>
          <cell r="HL311">
            <v>0</v>
          </cell>
          <cell r="HM311">
            <v>0</v>
          </cell>
          <cell r="HN311">
            <v>0</v>
          </cell>
          <cell r="HO311">
            <v>0</v>
          </cell>
          <cell r="HP311">
            <v>0</v>
          </cell>
          <cell r="HQ311">
            <v>0</v>
          </cell>
          <cell r="HR311">
            <v>0</v>
          </cell>
          <cell r="HS311">
            <v>0</v>
          </cell>
          <cell r="HT311">
            <v>0</v>
          </cell>
          <cell r="HU311">
            <v>0</v>
          </cell>
          <cell r="HV311">
            <v>0</v>
          </cell>
          <cell r="HW311">
            <v>0</v>
          </cell>
          <cell r="HX311">
            <v>0</v>
          </cell>
          <cell r="HY311">
            <v>0</v>
          </cell>
          <cell r="HZ311">
            <v>0</v>
          </cell>
          <cell r="IA311">
            <v>0</v>
          </cell>
          <cell r="IB311">
            <v>0</v>
          </cell>
          <cell r="IC311">
            <v>0</v>
          </cell>
          <cell r="ID311">
            <v>0</v>
          </cell>
          <cell r="IE311">
            <v>0</v>
          </cell>
          <cell r="IF311">
            <v>0</v>
          </cell>
          <cell r="IG311">
            <v>0</v>
          </cell>
          <cell r="IH311">
            <v>0</v>
          </cell>
          <cell r="II311">
            <v>0</v>
          </cell>
        </row>
        <row r="312">
          <cell r="B312" t="str">
            <v>Kab. Sumba Barat</v>
          </cell>
          <cell r="C312" t="str">
            <v>Prov. Nusa Tenggara Timur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1</v>
          </cell>
          <cell r="X312">
            <v>0</v>
          </cell>
          <cell r="Y312">
            <v>0</v>
          </cell>
          <cell r="Z312">
            <v>0</v>
          </cell>
          <cell r="AA312">
            <v>4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BP312">
            <v>5</v>
          </cell>
          <cell r="BQ312">
            <v>6</v>
          </cell>
          <cell r="BR312">
            <v>3</v>
          </cell>
          <cell r="BS312">
            <v>10</v>
          </cell>
          <cell r="BT312">
            <v>7</v>
          </cell>
          <cell r="BU312">
            <v>6</v>
          </cell>
          <cell r="BV312">
            <v>10</v>
          </cell>
          <cell r="BW312">
            <v>16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3</v>
          </cell>
          <cell r="CG312">
            <v>3</v>
          </cell>
          <cell r="CH312">
            <v>1</v>
          </cell>
          <cell r="CI312">
            <v>5</v>
          </cell>
          <cell r="CJ312">
            <v>0</v>
          </cell>
          <cell r="CK312">
            <v>2</v>
          </cell>
          <cell r="CL312">
            <v>4</v>
          </cell>
          <cell r="CM312">
            <v>6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1</v>
          </cell>
          <cell r="CS312">
            <v>0</v>
          </cell>
          <cell r="CT312">
            <v>0</v>
          </cell>
          <cell r="CU312">
            <v>0</v>
          </cell>
          <cell r="EB312">
            <v>5</v>
          </cell>
          <cell r="EC312">
            <v>0</v>
          </cell>
          <cell r="ED312">
            <v>3</v>
          </cell>
          <cell r="EE312">
            <v>8</v>
          </cell>
          <cell r="EF312">
            <v>3</v>
          </cell>
          <cell r="EG312">
            <v>3</v>
          </cell>
          <cell r="EH312">
            <v>4</v>
          </cell>
          <cell r="EI312">
            <v>9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1</v>
          </cell>
          <cell r="EU312">
            <v>1</v>
          </cell>
          <cell r="EV312">
            <v>1</v>
          </cell>
          <cell r="EW312">
            <v>1</v>
          </cell>
          <cell r="EX312">
            <v>0</v>
          </cell>
          <cell r="EY312">
            <v>0</v>
          </cell>
          <cell r="EZ312">
            <v>0</v>
          </cell>
          <cell r="FA312">
            <v>0</v>
          </cell>
          <cell r="FB312">
            <v>0</v>
          </cell>
          <cell r="FC312">
            <v>0</v>
          </cell>
          <cell r="FD312">
            <v>1</v>
          </cell>
          <cell r="FE312">
            <v>0</v>
          </cell>
          <cell r="FF312">
            <v>0</v>
          </cell>
          <cell r="FG312">
            <v>0</v>
          </cell>
          <cell r="GN312">
            <v>0</v>
          </cell>
          <cell r="GO312">
            <v>0</v>
          </cell>
          <cell r="GP312">
            <v>0</v>
          </cell>
          <cell r="GQ312">
            <v>0</v>
          </cell>
          <cell r="GR312">
            <v>0</v>
          </cell>
          <cell r="GS312">
            <v>0</v>
          </cell>
          <cell r="GT312">
            <v>0</v>
          </cell>
          <cell r="GU312">
            <v>0</v>
          </cell>
          <cell r="GV312">
            <v>0</v>
          </cell>
          <cell r="GW312">
            <v>0</v>
          </cell>
          <cell r="GX312">
            <v>0</v>
          </cell>
          <cell r="GY312">
            <v>0</v>
          </cell>
          <cell r="GZ312">
            <v>0</v>
          </cell>
          <cell r="HA312">
            <v>0</v>
          </cell>
          <cell r="HB312">
            <v>0</v>
          </cell>
          <cell r="HC312">
            <v>0</v>
          </cell>
          <cell r="HD312">
            <v>0</v>
          </cell>
          <cell r="HE312">
            <v>0</v>
          </cell>
          <cell r="HF312">
            <v>0</v>
          </cell>
          <cell r="HG312">
            <v>0</v>
          </cell>
          <cell r="HH312">
            <v>0</v>
          </cell>
          <cell r="HI312">
            <v>0</v>
          </cell>
          <cell r="HJ312">
            <v>0</v>
          </cell>
          <cell r="HK312">
            <v>0</v>
          </cell>
          <cell r="HL312">
            <v>0</v>
          </cell>
          <cell r="HM312">
            <v>0</v>
          </cell>
          <cell r="HN312">
            <v>0</v>
          </cell>
          <cell r="HO312">
            <v>0</v>
          </cell>
          <cell r="HP312">
            <v>0</v>
          </cell>
          <cell r="HQ312">
            <v>0</v>
          </cell>
          <cell r="HR312">
            <v>0</v>
          </cell>
          <cell r="HS312">
            <v>0</v>
          </cell>
          <cell r="HT312">
            <v>0</v>
          </cell>
          <cell r="HU312">
            <v>0</v>
          </cell>
          <cell r="HV312">
            <v>0</v>
          </cell>
          <cell r="HW312">
            <v>0</v>
          </cell>
          <cell r="HX312">
            <v>0</v>
          </cell>
          <cell r="HY312">
            <v>0</v>
          </cell>
          <cell r="HZ312">
            <v>0</v>
          </cell>
          <cell r="IA312">
            <v>0</v>
          </cell>
          <cell r="IB312">
            <v>0</v>
          </cell>
          <cell r="IC312">
            <v>0</v>
          </cell>
          <cell r="ID312">
            <v>0</v>
          </cell>
          <cell r="IE312">
            <v>0</v>
          </cell>
          <cell r="IF312">
            <v>0</v>
          </cell>
          <cell r="IG312">
            <v>0</v>
          </cell>
          <cell r="IH312">
            <v>0</v>
          </cell>
          <cell r="II312">
            <v>0</v>
          </cell>
        </row>
        <row r="313">
          <cell r="B313" t="str">
            <v>Kab. Sumba Barat Daya</v>
          </cell>
          <cell r="C313" t="str">
            <v>Prov. Nusa Tenggara Timur</v>
          </cell>
          <cell r="D313">
            <v>0</v>
          </cell>
          <cell r="E313">
            <v>0</v>
          </cell>
          <cell r="F313">
            <v>0</v>
          </cell>
          <cell r="G313">
            <v>1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BP313">
            <v>17</v>
          </cell>
          <cell r="BQ313">
            <v>22</v>
          </cell>
          <cell r="BR313">
            <v>17</v>
          </cell>
          <cell r="BS313">
            <v>18</v>
          </cell>
          <cell r="BT313">
            <v>10</v>
          </cell>
          <cell r="BU313">
            <v>4</v>
          </cell>
          <cell r="BV313">
            <v>23</v>
          </cell>
          <cell r="BW313">
            <v>27</v>
          </cell>
          <cell r="BX313">
            <v>1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6</v>
          </cell>
          <cell r="CG313">
            <v>11</v>
          </cell>
          <cell r="CH313">
            <v>13</v>
          </cell>
          <cell r="CI313">
            <v>18</v>
          </cell>
          <cell r="CJ313">
            <v>3</v>
          </cell>
          <cell r="CK313">
            <v>9</v>
          </cell>
          <cell r="CL313">
            <v>9</v>
          </cell>
          <cell r="CM313">
            <v>26</v>
          </cell>
          <cell r="CN313">
            <v>4</v>
          </cell>
          <cell r="CO313">
            <v>3</v>
          </cell>
          <cell r="CP313">
            <v>0</v>
          </cell>
          <cell r="CQ313">
            <v>0</v>
          </cell>
          <cell r="CR313">
            <v>8</v>
          </cell>
          <cell r="CS313">
            <v>3</v>
          </cell>
          <cell r="CT313">
            <v>0</v>
          </cell>
          <cell r="CU313">
            <v>0</v>
          </cell>
          <cell r="EB313">
            <v>3</v>
          </cell>
          <cell r="EC313">
            <v>3</v>
          </cell>
          <cell r="ED313">
            <v>4</v>
          </cell>
          <cell r="EE313">
            <v>5</v>
          </cell>
          <cell r="EF313">
            <v>2</v>
          </cell>
          <cell r="EG313">
            <v>4</v>
          </cell>
          <cell r="EH313">
            <v>16</v>
          </cell>
          <cell r="EI313">
            <v>18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1</v>
          </cell>
          <cell r="EU313">
            <v>2</v>
          </cell>
          <cell r="EV313">
            <v>0</v>
          </cell>
          <cell r="EW313">
            <v>1</v>
          </cell>
          <cell r="EX313">
            <v>3</v>
          </cell>
          <cell r="EY313">
            <v>6</v>
          </cell>
          <cell r="EZ313">
            <v>3</v>
          </cell>
          <cell r="FA313">
            <v>3</v>
          </cell>
          <cell r="FB313">
            <v>0</v>
          </cell>
          <cell r="FC313">
            <v>1</v>
          </cell>
          <cell r="FD313">
            <v>19</v>
          </cell>
          <cell r="FE313">
            <v>5</v>
          </cell>
          <cell r="FF313">
            <v>0</v>
          </cell>
          <cell r="FG313">
            <v>0</v>
          </cell>
          <cell r="GN313">
            <v>0</v>
          </cell>
          <cell r="GO313">
            <v>0</v>
          </cell>
          <cell r="GP313">
            <v>0</v>
          </cell>
          <cell r="GQ313">
            <v>0</v>
          </cell>
          <cell r="GR313">
            <v>0</v>
          </cell>
          <cell r="GS313">
            <v>0</v>
          </cell>
          <cell r="GT313">
            <v>0</v>
          </cell>
          <cell r="GU313">
            <v>0</v>
          </cell>
          <cell r="GV313">
            <v>0</v>
          </cell>
          <cell r="GW313">
            <v>0</v>
          </cell>
          <cell r="GX313">
            <v>0</v>
          </cell>
          <cell r="GY313">
            <v>0</v>
          </cell>
          <cell r="GZ313">
            <v>0</v>
          </cell>
          <cell r="HA313">
            <v>0</v>
          </cell>
          <cell r="HB313">
            <v>0</v>
          </cell>
          <cell r="HC313">
            <v>0</v>
          </cell>
          <cell r="HD313">
            <v>0</v>
          </cell>
          <cell r="HE313">
            <v>0</v>
          </cell>
          <cell r="HF313">
            <v>0</v>
          </cell>
          <cell r="HG313">
            <v>0</v>
          </cell>
          <cell r="HH313">
            <v>0</v>
          </cell>
          <cell r="HI313">
            <v>0</v>
          </cell>
          <cell r="HJ313">
            <v>0</v>
          </cell>
          <cell r="HK313">
            <v>0</v>
          </cell>
          <cell r="HL313">
            <v>0</v>
          </cell>
          <cell r="HM313">
            <v>0</v>
          </cell>
          <cell r="HN313">
            <v>0</v>
          </cell>
          <cell r="HO313">
            <v>0</v>
          </cell>
          <cell r="HP313">
            <v>0</v>
          </cell>
          <cell r="HQ313">
            <v>0</v>
          </cell>
          <cell r="HR313">
            <v>0</v>
          </cell>
          <cell r="HS313">
            <v>0</v>
          </cell>
          <cell r="HT313">
            <v>0</v>
          </cell>
          <cell r="HU313">
            <v>0</v>
          </cell>
          <cell r="HV313">
            <v>0</v>
          </cell>
          <cell r="HW313">
            <v>0</v>
          </cell>
          <cell r="HX313">
            <v>0</v>
          </cell>
          <cell r="HY313">
            <v>0</v>
          </cell>
          <cell r="HZ313">
            <v>0</v>
          </cell>
          <cell r="IA313">
            <v>0</v>
          </cell>
          <cell r="IB313">
            <v>0</v>
          </cell>
          <cell r="IC313">
            <v>0</v>
          </cell>
          <cell r="ID313">
            <v>0</v>
          </cell>
          <cell r="IE313">
            <v>0</v>
          </cell>
          <cell r="IF313">
            <v>0</v>
          </cell>
          <cell r="IG313">
            <v>0</v>
          </cell>
          <cell r="IH313">
            <v>0</v>
          </cell>
          <cell r="II313">
            <v>0</v>
          </cell>
        </row>
        <row r="314">
          <cell r="B314" t="str">
            <v>Kab. Sumba Tengah</v>
          </cell>
          <cell r="C314" t="str">
            <v>Prov. Nusa Tenggara Timur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BP314">
            <v>1</v>
          </cell>
          <cell r="BQ314">
            <v>5</v>
          </cell>
          <cell r="BR314">
            <v>3</v>
          </cell>
          <cell r="BS314">
            <v>6</v>
          </cell>
          <cell r="BT314">
            <v>8</v>
          </cell>
          <cell r="BU314">
            <v>6</v>
          </cell>
          <cell r="BV314">
            <v>11</v>
          </cell>
          <cell r="BW314">
            <v>9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1</v>
          </cell>
          <cell r="CG314">
            <v>1</v>
          </cell>
          <cell r="CH314">
            <v>3</v>
          </cell>
          <cell r="CI314">
            <v>4</v>
          </cell>
          <cell r="CJ314">
            <v>1</v>
          </cell>
          <cell r="CK314">
            <v>3</v>
          </cell>
          <cell r="CL314">
            <v>6</v>
          </cell>
          <cell r="CM314">
            <v>11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1</v>
          </cell>
          <cell r="CS314">
            <v>0</v>
          </cell>
          <cell r="CT314">
            <v>0</v>
          </cell>
          <cell r="CU314">
            <v>0</v>
          </cell>
          <cell r="EB314">
            <v>2</v>
          </cell>
          <cell r="EC314">
            <v>4</v>
          </cell>
          <cell r="ED314">
            <v>0</v>
          </cell>
          <cell r="EE314">
            <v>1</v>
          </cell>
          <cell r="EF314">
            <v>5</v>
          </cell>
          <cell r="EG314">
            <v>6</v>
          </cell>
          <cell r="EH314">
            <v>5</v>
          </cell>
          <cell r="EI314">
            <v>6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0</v>
          </cell>
          <cell r="EU314">
            <v>0</v>
          </cell>
          <cell r="EV314">
            <v>0</v>
          </cell>
          <cell r="EW314">
            <v>0</v>
          </cell>
          <cell r="EX314">
            <v>2</v>
          </cell>
          <cell r="EY314">
            <v>2</v>
          </cell>
          <cell r="EZ314">
            <v>0</v>
          </cell>
          <cell r="FA314">
            <v>0</v>
          </cell>
          <cell r="FB314">
            <v>0</v>
          </cell>
          <cell r="FC314">
            <v>0</v>
          </cell>
          <cell r="FD314">
            <v>0</v>
          </cell>
          <cell r="FE314">
            <v>0</v>
          </cell>
          <cell r="FF314">
            <v>0</v>
          </cell>
          <cell r="FG314">
            <v>0</v>
          </cell>
          <cell r="GN314">
            <v>0</v>
          </cell>
          <cell r="GO314">
            <v>0</v>
          </cell>
          <cell r="GP314">
            <v>0</v>
          </cell>
          <cell r="GQ314">
            <v>0</v>
          </cell>
          <cell r="GR314">
            <v>0</v>
          </cell>
          <cell r="GS314">
            <v>0</v>
          </cell>
          <cell r="GT314">
            <v>0</v>
          </cell>
          <cell r="GU314">
            <v>0</v>
          </cell>
          <cell r="GV314">
            <v>0</v>
          </cell>
          <cell r="GW314">
            <v>0</v>
          </cell>
          <cell r="GX314">
            <v>0</v>
          </cell>
          <cell r="GY314">
            <v>0</v>
          </cell>
          <cell r="GZ314">
            <v>0</v>
          </cell>
          <cell r="HA314">
            <v>0</v>
          </cell>
          <cell r="HB314">
            <v>0</v>
          </cell>
          <cell r="HC314">
            <v>0</v>
          </cell>
          <cell r="HD314">
            <v>0</v>
          </cell>
          <cell r="HE314">
            <v>0</v>
          </cell>
          <cell r="HF314">
            <v>0</v>
          </cell>
          <cell r="HG314">
            <v>0</v>
          </cell>
          <cell r="HH314">
            <v>0</v>
          </cell>
          <cell r="HI314">
            <v>0</v>
          </cell>
          <cell r="HJ314">
            <v>0</v>
          </cell>
          <cell r="HK314">
            <v>0</v>
          </cell>
          <cell r="HL314">
            <v>0</v>
          </cell>
          <cell r="HM314">
            <v>0</v>
          </cell>
          <cell r="HN314">
            <v>0</v>
          </cell>
          <cell r="HO314">
            <v>0</v>
          </cell>
          <cell r="HP314">
            <v>0</v>
          </cell>
          <cell r="HQ314">
            <v>0</v>
          </cell>
          <cell r="HR314">
            <v>0</v>
          </cell>
          <cell r="HS314">
            <v>0</v>
          </cell>
          <cell r="HT314">
            <v>0</v>
          </cell>
          <cell r="HU314">
            <v>0</v>
          </cell>
          <cell r="HV314">
            <v>0</v>
          </cell>
          <cell r="HW314">
            <v>0</v>
          </cell>
          <cell r="HX314">
            <v>0</v>
          </cell>
          <cell r="HY314">
            <v>0</v>
          </cell>
          <cell r="HZ314">
            <v>0</v>
          </cell>
          <cell r="IA314">
            <v>0</v>
          </cell>
          <cell r="IB314">
            <v>0</v>
          </cell>
          <cell r="IC314">
            <v>0</v>
          </cell>
          <cell r="ID314">
            <v>0</v>
          </cell>
          <cell r="IE314">
            <v>0</v>
          </cell>
          <cell r="IF314">
            <v>0</v>
          </cell>
          <cell r="IG314">
            <v>0</v>
          </cell>
          <cell r="IH314">
            <v>0</v>
          </cell>
          <cell r="II314">
            <v>0</v>
          </cell>
        </row>
        <row r="315">
          <cell r="B315" t="str">
            <v>Kab. Sumba Timur</v>
          </cell>
          <cell r="C315" t="str">
            <v>Prov. Nusa Tenggara Timur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7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3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BP315">
            <v>12</v>
          </cell>
          <cell r="BQ315">
            <v>16</v>
          </cell>
          <cell r="BR315">
            <v>21</v>
          </cell>
          <cell r="BS315">
            <v>30</v>
          </cell>
          <cell r="BT315">
            <v>11</v>
          </cell>
          <cell r="BU315">
            <v>10</v>
          </cell>
          <cell r="BV315">
            <v>31</v>
          </cell>
          <cell r="BW315">
            <v>60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1</v>
          </cell>
          <cell r="CG315">
            <v>2</v>
          </cell>
          <cell r="CH315">
            <v>8</v>
          </cell>
          <cell r="CI315">
            <v>16</v>
          </cell>
          <cell r="CJ315">
            <v>2</v>
          </cell>
          <cell r="CK315">
            <v>4</v>
          </cell>
          <cell r="CL315">
            <v>6</v>
          </cell>
          <cell r="CM315">
            <v>24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1</v>
          </cell>
          <cell r="CT315">
            <v>0</v>
          </cell>
          <cell r="CU315">
            <v>0</v>
          </cell>
          <cell r="EB315">
            <v>5</v>
          </cell>
          <cell r="EC315">
            <v>1</v>
          </cell>
          <cell r="ED315">
            <v>5</v>
          </cell>
          <cell r="EE315">
            <v>16</v>
          </cell>
          <cell r="EF315">
            <v>7</v>
          </cell>
          <cell r="EG315">
            <v>2</v>
          </cell>
          <cell r="EH315">
            <v>12</v>
          </cell>
          <cell r="EI315">
            <v>18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  <cell r="ET315">
            <v>1</v>
          </cell>
          <cell r="EU315">
            <v>0</v>
          </cell>
          <cell r="EV315">
            <v>0</v>
          </cell>
          <cell r="EW315">
            <v>0</v>
          </cell>
          <cell r="EX315">
            <v>2</v>
          </cell>
          <cell r="EY315">
            <v>2</v>
          </cell>
          <cell r="EZ315">
            <v>0</v>
          </cell>
          <cell r="FA315">
            <v>0</v>
          </cell>
          <cell r="FB315">
            <v>0</v>
          </cell>
          <cell r="FC315">
            <v>0</v>
          </cell>
          <cell r="FD315">
            <v>1</v>
          </cell>
          <cell r="FE315">
            <v>1</v>
          </cell>
          <cell r="FF315">
            <v>0</v>
          </cell>
          <cell r="FG315">
            <v>1</v>
          </cell>
          <cell r="GN315">
            <v>0</v>
          </cell>
          <cell r="GO315">
            <v>0</v>
          </cell>
          <cell r="GP315">
            <v>0</v>
          </cell>
          <cell r="GQ315">
            <v>0</v>
          </cell>
          <cell r="GR315">
            <v>0</v>
          </cell>
          <cell r="GS315">
            <v>0</v>
          </cell>
          <cell r="GT315">
            <v>0</v>
          </cell>
          <cell r="GU315">
            <v>0</v>
          </cell>
          <cell r="GV315">
            <v>0</v>
          </cell>
          <cell r="GW315">
            <v>0</v>
          </cell>
          <cell r="GX315">
            <v>0</v>
          </cell>
          <cell r="GY315">
            <v>0</v>
          </cell>
          <cell r="GZ315">
            <v>0</v>
          </cell>
          <cell r="HA315">
            <v>0</v>
          </cell>
          <cell r="HB315">
            <v>0</v>
          </cell>
          <cell r="HC315">
            <v>0</v>
          </cell>
          <cell r="HD315">
            <v>0</v>
          </cell>
          <cell r="HE315">
            <v>0</v>
          </cell>
          <cell r="HF315">
            <v>0</v>
          </cell>
          <cell r="HG315">
            <v>0</v>
          </cell>
          <cell r="HH315">
            <v>0</v>
          </cell>
          <cell r="HI315">
            <v>0</v>
          </cell>
          <cell r="HJ315">
            <v>0</v>
          </cell>
          <cell r="HK315">
            <v>0</v>
          </cell>
          <cell r="HL315">
            <v>0</v>
          </cell>
          <cell r="HM315">
            <v>0</v>
          </cell>
          <cell r="HN315">
            <v>0</v>
          </cell>
          <cell r="HO315">
            <v>0</v>
          </cell>
          <cell r="HP315">
            <v>0</v>
          </cell>
          <cell r="HQ315">
            <v>0</v>
          </cell>
          <cell r="HR315">
            <v>0</v>
          </cell>
          <cell r="HS315">
            <v>0</v>
          </cell>
          <cell r="HT315">
            <v>0</v>
          </cell>
          <cell r="HU315">
            <v>0</v>
          </cell>
          <cell r="HV315">
            <v>0</v>
          </cell>
          <cell r="HW315">
            <v>0</v>
          </cell>
          <cell r="HX315">
            <v>0</v>
          </cell>
          <cell r="HY315">
            <v>0</v>
          </cell>
          <cell r="HZ315">
            <v>0</v>
          </cell>
          <cell r="IA315">
            <v>0</v>
          </cell>
          <cell r="IB315">
            <v>0</v>
          </cell>
          <cell r="IC315">
            <v>0</v>
          </cell>
          <cell r="ID315">
            <v>0</v>
          </cell>
          <cell r="IE315">
            <v>0</v>
          </cell>
          <cell r="IF315">
            <v>0</v>
          </cell>
          <cell r="IG315">
            <v>0</v>
          </cell>
          <cell r="IH315">
            <v>0</v>
          </cell>
          <cell r="II315">
            <v>0</v>
          </cell>
        </row>
        <row r="316">
          <cell r="B316" t="str">
            <v>Kab. Timor Tengah Selatan</v>
          </cell>
          <cell r="C316" t="str">
            <v>Prov. Nusa Tenggara Timur</v>
          </cell>
          <cell r="D316">
            <v>0</v>
          </cell>
          <cell r="E316">
            <v>0</v>
          </cell>
          <cell r="F316">
            <v>0</v>
          </cell>
          <cell r="G316">
            <v>1</v>
          </cell>
          <cell r="H316">
            <v>0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3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BP316">
            <v>56</v>
          </cell>
          <cell r="BQ316">
            <v>36</v>
          </cell>
          <cell r="BR316">
            <v>27</v>
          </cell>
          <cell r="BS316">
            <v>66</v>
          </cell>
          <cell r="BT316">
            <v>36</v>
          </cell>
          <cell r="BU316">
            <v>19</v>
          </cell>
          <cell r="BV316">
            <v>51</v>
          </cell>
          <cell r="BW316">
            <v>64</v>
          </cell>
          <cell r="BX316">
            <v>1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19</v>
          </cell>
          <cell r="CG316">
            <v>15</v>
          </cell>
          <cell r="CH316">
            <v>16</v>
          </cell>
          <cell r="CI316">
            <v>18</v>
          </cell>
          <cell r="CJ316">
            <v>10</v>
          </cell>
          <cell r="CK316">
            <v>6</v>
          </cell>
          <cell r="CL316">
            <v>10</v>
          </cell>
          <cell r="CM316">
            <v>20</v>
          </cell>
          <cell r="CN316">
            <v>6</v>
          </cell>
          <cell r="CO316">
            <v>2</v>
          </cell>
          <cell r="CP316">
            <v>0</v>
          </cell>
          <cell r="CQ316">
            <v>0</v>
          </cell>
          <cell r="CR316">
            <v>15</v>
          </cell>
          <cell r="CS316">
            <v>3</v>
          </cell>
          <cell r="CT316">
            <v>1</v>
          </cell>
          <cell r="CU316">
            <v>0</v>
          </cell>
          <cell r="EB316">
            <v>3</v>
          </cell>
          <cell r="EC316">
            <v>2</v>
          </cell>
          <cell r="ED316">
            <v>5</v>
          </cell>
          <cell r="EE316">
            <v>18</v>
          </cell>
          <cell r="EF316">
            <v>10</v>
          </cell>
          <cell r="EG316">
            <v>4</v>
          </cell>
          <cell r="EH316">
            <v>25</v>
          </cell>
          <cell r="EI316">
            <v>34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1</v>
          </cell>
          <cell r="ES316">
            <v>1</v>
          </cell>
          <cell r="ET316">
            <v>3</v>
          </cell>
          <cell r="EU316">
            <v>4</v>
          </cell>
          <cell r="EV316">
            <v>0</v>
          </cell>
          <cell r="EW316">
            <v>1</v>
          </cell>
          <cell r="EX316">
            <v>1</v>
          </cell>
          <cell r="EY316">
            <v>1</v>
          </cell>
          <cell r="EZ316">
            <v>6</v>
          </cell>
          <cell r="FA316">
            <v>2</v>
          </cell>
          <cell r="FB316">
            <v>1</v>
          </cell>
          <cell r="FC316">
            <v>3</v>
          </cell>
          <cell r="FD316">
            <v>9</v>
          </cell>
          <cell r="FE316">
            <v>12</v>
          </cell>
          <cell r="FF316">
            <v>0</v>
          </cell>
          <cell r="FG316">
            <v>0</v>
          </cell>
          <cell r="GN316">
            <v>0</v>
          </cell>
          <cell r="GO316">
            <v>0</v>
          </cell>
          <cell r="GP316">
            <v>0</v>
          </cell>
          <cell r="GQ316">
            <v>0</v>
          </cell>
          <cell r="GR316">
            <v>0</v>
          </cell>
          <cell r="GS316">
            <v>0</v>
          </cell>
          <cell r="GT316">
            <v>0</v>
          </cell>
          <cell r="GU316">
            <v>0</v>
          </cell>
          <cell r="GV316">
            <v>0</v>
          </cell>
          <cell r="GW316">
            <v>0</v>
          </cell>
          <cell r="GX316">
            <v>0</v>
          </cell>
          <cell r="GY316">
            <v>0</v>
          </cell>
          <cell r="GZ316">
            <v>0</v>
          </cell>
          <cell r="HA316">
            <v>0</v>
          </cell>
          <cell r="HB316">
            <v>0</v>
          </cell>
          <cell r="HC316">
            <v>0</v>
          </cell>
          <cell r="HD316">
            <v>0</v>
          </cell>
          <cell r="HE316">
            <v>0</v>
          </cell>
          <cell r="HF316">
            <v>0</v>
          </cell>
          <cell r="HG316">
            <v>0</v>
          </cell>
          <cell r="HH316">
            <v>0</v>
          </cell>
          <cell r="HI316">
            <v>0</v>
          </cell>
          <cell r="HJ316">
            <v>0</v>
          </cell>
          <cell r="HK316">
            <v>0</v>
          </cell>
          <cell r="HL316">
            <v>0</v>
          </cell>
          <cell r="HM316">
            <v>0</v>
          </cell>
          <cell r="HN316">
            <v>0</v>
          </cell>
          <cell r="HO316">
            <v>0</v>
          </cell>
          <cell r="HP316">
            <v>0</v>
          </cell>
          <cell r="HQ316">
            <v>0</v>
          </cell>
          <cell r="HR316">
            <v>0</v>
          </cell>
          <cell r="HS316">
            <v>0</v>
          </cell>
          <cell r="HT316">
            <v>0</v>
          </cell>
          <cell r="HU316">
            <v>0</v>
          </cell>
          <cell r="HV316">
            <v>0</v>
          </cell>
          <cell r="HW316">
            <v>0</v>
          </cell>
          <cell r="HX316">
            <v>0</v>
          </cell>
          <cell r="HY316">
            <v>0</v>
          </cell>
          <cell r="HZ316">
            <v>0</v>
          </cell>
          <cell r="IA316">
            <v>0</v>
          </cell>
          <cell r="IB316">
            <v>0</v>
          </cell>
          <cell r="IC316">
            <v>0</v>
          </cell>
          <cell r="ID316">
            <v>0</v>
          </cell>
          <cell r="IE316">
            <v>0</v>
          </cell>
          <cell r="IF316">
            <v>0</v>
          </cell>
          <cell r="IG316">
            <v>0</v>
          </cell>
          <cell r="IH316">
            <v>0</v>
          </cell>
          <cell r="II316">
            <v>0</v>
          </cell>
        </row>
        <row r="317">
          <cell r="B317" t="str">
            <v>Kab. Timor Tengah Utara</v>
          </cell>
          <cell r="C317" t="str">
            <v>Prov. Nusa Tenggara Timur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5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BP317">
            <v>6</v>
          </cell>
          <cell r="BQ317">
            <v>5</v>
          </cell>
          <cell r="BR317">
            <v>8</v>
          </cell>
          <cell r="BS317">
            <v>15</v>
          </cell>
          <cell r="BT317">
            <v>13</v>
          </cell>
          <cell r="BU317">
            <v>7</v>
          </cell>
          <cell r="BV317">
            <v>34</v>
          </cell>
          <cell r="BW317">
            <v>61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8</v>
          </cell>
          <cell r="CG317">
            <v>2</v>
          </cell>
          <cell r="CH317">
            <v>10</v>
          </cell>
          <cell r="CI317">
            <v>16</v>
          </cell>
          <cell r="CJ317">
            <v>2</v>
          </cell>
          <cell r="CK317">
            <v>6</v>
          </cell>
          <cell r="CL317">
            <v>23</v>
          </cell>
          <cell r="CM317">
            <v>46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1</v>
          </cell>
          <cell r="EB317">
            <v>0</v>
          </cell>
          <cell r="EC317">
            <v>0</v>
          </cell>
          <cell r="ED317">
            <v>4</v>
          </cell>
          <cell r="EE317">
            <v>9</v>
          </cell>
          <cell r="EF317">
            <v>6</v>
          </cell>
          <cell r="EG317">
            <v>4</v>
          </cell>
          <cell r="EH317">
            <v>19</v>
          </cell>
          <cell r="EI317">
            <v>33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1</v>
          </cell>
          <cell r="ES317">
            <v>0</v>
          </cell>
          <cell r="ET317">
            <v>0</v>
          </cell>
          <cell r="EU317">
            <v>3</v>
          </cell>
          <cell r="EV317">
            <v>0</v>
          </cell>
          <cell r="EW317">
            <v>1</v>
          </cell>
          <cell r="EX317">
            <v>1</v>
          </cell>
          <cell r="EY317">
            <v>5</v>
          </cell>
          <cell r="EZ317">
            <v>0</v>
          </cell>
          <cell r="FA317">
            <v>1</v>
          </cell>
          <cell r="FB317">
            <v>1</v>
          </cell>
          <cell r="FC317">
            <v>0</v>
          </cell>
          <cell r="FD317">
            <v>0</v>
          </cell>
          <cell r="FE317">
            <v>1</v>
          </cell>
          <cell r="FF317">
            <v>0</v>
          </cell>
          <cell r="FG317">
            <v>0</v>
          </cell>
          <cell r="GN317">
            <v>0</v>
          </cell>
          <cell r="GO317">
            <v>0</v>
          </cell>
          <cell r="GP317">
            <v>0</v>
          </cell>
          <cell r="GQ317">
            <v>0</v>
          </cell>
          <cell r="GR317">
            <v>0</v>
          </cell>
          <cell r="GS317">
            <v>0</v>
          </cell>
          <cell r="GT317">
            <v>0</v>
          </cell>
          <cell r="GU317">
            <v>0</v>
          </cell>
          <cell r="GV317">
            <v>0</v>
          </cell>
          <cell r="GW317">
            <v>0</v>
          </cell>
          <cell r="GX317">
            <v>0</v>
          </cell>
          <cell r="GY317">
            <v>0</v>
          </cell>
          <cell r="GZ317">
            <v>0</v>
          </cell>
          <cell r="HA317">
            <v>0</v>
          </cell>
          <cell r="HB317">
            <v>0</v>
          </cell>
          <cell r="HC317">
            <v>0</v>
          </cell>
          <cell r="HD317">
            <v>0</v>
          </cell>
          <cell r="HE317">
            <v>0</v>
          </cell>
          <cell r="HF317">
            <v>0</v>
          </cell>
          <cell r="HG317">
            <v>0</v>
          </cell>
          <cell r="HH317">
            <v>0</v>
          </cell>
          <cell r="HI317">
            <v>0</v>
          </cell>
          <cell r="HJ317">
            <v>0</v>
          </cell>
          <cell r="HK317">
            <v>0</v>
          </cell>
          <cell r="HL317">
            <v>0</v>
          </cell>
          <cell r="HM317">
            <v>0</v>
          </cell>
          <cell r="HN317">
            <v>0</v>
          </cell>
          <cell r="HO317">
            <v>0</v>
          </cell>
          <cell r="HP317">
            <v>0</v>
          </cell>
          <cell r="HQ317">
            <v>0</v>
          </cell>
          <cell r="HR317">
            <v>0</v>
          </cell>
          <cell r="HS317">
            <v>0</v>
          </cell>
          <cell r="HT317">
            <v>0</v>
          </cell>
          <cell r="HU317">
            <v>0</v>
          </cell>
          <cell r="HV317">
            <v>0</v>
          </cell>
          <cell r="HW317">
            <v>0</v>
          </cell>
          <cell r="HX317">
            <v>0</v>
          </cell>
          <cell r="HY317">
            <v>0</v>
          </cell>
          <cell r="HZ317">
            <v>0</v>
          </cell>
          <cell r="IA317">
            <v>0</v>
          </cell>
          <cell r="IB317">
            <v>0</v>
          </cell>
          <cell r="IC317">
            <v>0</v>
          </cell>
          <cell r="ID317">
            <v>0</v>
          </cell>
          <cell r="IE317">
            <v>0</v>
          </cell>
          <cell r="IF317">
            <v>0</v>
          </cell>
          <cell r="IG317">
            <v>0</v>
          </cell>
          <cell r="IH317">
            <v>0</v>
          </cell>
          <cell r="II317">
            <v>0</v>
          </cell>
        </row>
        <row r="318">
          <cell r="B318" t="str">
            <v>Kota Kupang</v>
          </cell>
          <cell r="C318" t="str">
            <v>Prov. Nusa Tenggara Timur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35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4</v>
          </cell>
          <cell r="BP318">
            <v>0</v>
          </cell>
          <cell r="BQ318">
            <v>0</v>
          </cell>
          <cell r="BR318">
            <v>9</v>
          </cell>
          <cell r="BS318">
            <v>10</v>
          </cell>
          <cell r="BT318">
            <v>0</v>
          </cell>
          <cell r="BU318">
            <v>0</v>
          </cell>
          <cell r="BV318">
            <v>39</v>
          </cell>
          <cell r="BW318">
            <v>25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3</v>
          </cell>
          <cell r="CJ318">
            <v>0</v>
          </cell>
          <cell r="CK318">
            <v>0</v>
          </cell>
          <cell r="CL318">
            <v>12</v>
          </cell>
          <cell r="CM318">
            <v>11</v>
          </cell>
          <cell r="CN318">
            <v>1</v>
          </cell>
          <cell r="CO318">
            <v>0</v>
          </cell>
          <cell r="CP318">
            <v>0</v>
          </cell>
          <cell r="CQ318">
            <v>1</v>
          </cell>
          <cell r="CR318">
            <v>10</v>
          </cell>
          <cell r="CS318">
            <v>10</v>
          </cell>
          <cell r="CT318">
            <v>2</v>
          </cell>
          <cell r="CU318">
            <v>5</v>
          </cell>
          <cell r="EB318">
            <v>0</v>
          </cell>
          <cell r="EC318">
            <v>0</v>
          </cell>
          <cell r="ED318">
            <v>0</v>
          </cell>
          <cell r="EE318">
            <v>4</v>
          </cell>
          <cell r="EF318">
            <v>0</v>
          </cell>
          <cell r="EG318">
            <v>0</v>
          </cell>
          <cell r="EH318">
            <v>7</v>
          </cell>
          <cell r="EI318">
            <v>8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  <cell r="ET318">
            <v>0</v>
          </cell>
          <cell r="EU318">
            <v>0</v>
          </cell>
          <cell r="EV318">
            <v>0</v>
          </cell>
          <cell r="EW318">
            <v>0</v>
          </cell>
          <cell r="EX318">
            <v>1</v>
          </cell>
          <cell r="EY318">
            <v>1</v>
          </cell>
          <cell r="EZ318">
            <v>2</v>
          </cell>
          <cell r="FA318">
            <v>4</v>
          </cell>
          <cell r="FB318">
            <v>0</v>
          </cell>
          <cell r="FC318">
            <v>1</v>
          </cell>
          <cell r="FD318">
            <v>11</v>
          </cell>
          <cell r="FE318">
            <v>4</v>
          </cell>
          <cell r="FF318">
            <v>3</v>
          </cell>
          <cell r="FG318">
            <v>4</v>
          </cell>
          <cell r="GN318">
            <v>0</v>
          </cell>
          <cell r="GO318">
            <v>0</v>
          </cell>
          <cell r="GP318">
            <v>0</v>
          </cell>
          <cell r="GQ318">
            <v>0</v>
          </cell>
          <cell r="GR318">
            <v>0</v>
          </cell>
          <cell r="GS318">
            <v>0</v>
          </cell>
          <cell r="GT318">
            <v>0</v>
          </cell>
          <cell r="GU318">
            <v>0</v>
          </cell>
          <cell r="GV318">
            <v>0</v>
          </cell>
          <cell r="GW318">
            <v>0</v>
          </cell>
          <cell r="GX318">
            <v>0</v>
          </cell>
          <cell r="GY318">
            <v>0</v>
          </cell>
          <cell r="GZ318">
            <v>0</v>
          </cell>
          <cell r="HA318">
            <v>0</v>
          </cell>
          <cell r="HB318">
            <v>0</v>
          </cell>
          <cell r="HC318">
            <v>1</v>
          </cell>
          <cell r="HD318">
            <v>0</v>
          </cell>
          <cell r="HE318">
            <v>0</v>
          </cell>
          <cell r="HF318">
            <v>0</v>
          </cell>
          <cell r="HG318">
            <v>0</v>
          </cell>
          <cell r="HH318">
            <v>0</v>
          </cell>
          <cell r="HI318">
            <v>0</v>
          </cell>
          <cell r="HJ318">
            <v>0</v>
          </cell>
          <cell r="HK318">
            <v>0</v>
          </cell>
          <cell r="HL318">
            <v>0</v>
          </cell>
          <cell r="HM318">
            <v>0</v>
          </cell>
          <cell r="HN318">
            <v>0</v>
          </cell>
          <cell r="HO318">
            <v>0</v>
          </cell>
          <cell r="HP318">
            <v>0</v>
          </cell>
          <cell r="HQ318">
            <v>0</v>
          </cell>
          <cell r="HR318">
            <v>0</v>
          </cell>
          <cell r="HS318">
            <v>1</v>
          </cell>
          <cell r="HT318">
            <v>0</v>
          </cell>
          <cell r="HU318">
            <v>0</v>
          </cell>
          <cell r="HV318">
            <v>0</v>
          </cell>
          <cell r="HW318">
            <v>0</v>
          </cell>
          <cell r="HX318">
            <v>0</v>
          </cell>
          <cell r="HY318">
            <v>0</v>
          </cell>
          <cell r="HZ318">
            <v>0</v>
          </cell>
          <cell r="IA318">
            <v>0</v>
          </cell>
          <cell r="IB318">
            <v>0</v>
          </cell>
          <cell r="IC318">
            <v>0</v>
          </cell>
          <cell r="ID318">
            <v>0</v>
          </cell>
          <cell r="IE318">
            <v>0</v>
          </cell>
          <cell r="IF318">
            <v>0</v>
          </cell>
          <cell r="IG318">
            <v>0</v>
          </cell>
          <cell r="IH318">
            <v>0</v>
          </cell>
          <cell r="II318">
            <v>1</v>
          </cell>
        </row>
        <row r="319">
          <cell r="B319" t="str">
            <v>Kab. Mamasa</v>
          </cell>
          <cell r="C319" t="str">
            <v>Prov. Sulawesi Barat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1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BP319">
            <v>28</v>
          </cell>
          <cell r="BQ319">
            <v>7</v>
          </cell>
          <cell r="BR319">
            <v>5</v>
          </cell>
          <cell r="BS319">
            <v>1</v>
          </cell>
          <cell r="BT319">
            <v>26</v>
          </cell>
          <cell r="BU319">
            <v>14</v>
          </cell>
          <cell r="BV319">
            <v>12</v>
          </cell>
          <cell r="BW319">
            <v>9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1</v>
          </cell>
          <cell r="CE319">
            <v>0</v>
          </cell>
          <cell r="CF319">
            <v>6</v>
          </cell>
          <cell r="CG319">
            <v>1</v>
          </cell>
          <cell r="CH319">
            <v>0</v>
          </cell>
          <cell r="CI319">
            <v>2</v>
          </cell>
          <cell r="CJ319">
            <v>8</v>
          </cell>
          <cell r="CK319">
            <v>2</v>
          </cell>
          <cell r="CL319">
            <v>3</v>
          </cell>
          <cell r="CM319">
            <v>3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1</v>
          </cell>
          <cell r="CS319">
            <v>0</v>
          </cell>
          <cell r="CT319">
            <v>0</v>
          </cell>
          <cell r="CU319">
            <v>0</v>
          </cell>
          <cell r="EB319">
            <v>0</v>
          </cell>
          <cell r="EC319">
            <v>0</v>
          </cell>
          <cell r="ED319">
            <v>2</v>
          </cell>
          <cell r="EE319">
            <v>1</v>
          </cell>
          <cell r="EF319">
            <v>1</v>
          </cell>
          <cell r="EG319">
            <v>1</v>
          </cell>
          <cell r="EH319">
            <v>8</v>
          </cell>
          <cell r="EI319">
            <v>2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  <cell r="ET319">
            <v>1</v>
          </cell>
          <cell r="EU319">
            <v>0</v>
          </cell>
          <cell r="EV319">
            <v>0</v>
          </cell>
          <cell r="EW319">
            <v>0</v>
          </cell>
          <cell r="EX319">
            <v>0</v>
          </cell>
          <cell r="EY319">
            <v>0</v>
          </cell>
          <cell r="EZ319">
            <v>1</v>
          </cell>
          <cell r="FA319">
            <v>0</v>
          </cell>
          <cell r="FB319">
            <v>0</v>
          </cell>
          <cell r="FC319">
            <v>0</v>
          </cell>
          <cell r="FD319">
            <v>2</v>
          </cell>
          <cell r="FE319">
            <v>0</v>
          </cell>
          <cell r="FF319">
            <v>0</v>
          </cell>
          <cell r="FG319">
            <v>0</v>
          </cell>
          <cell r="GN319">
            <v>0</v>
          </cell>
          <cell r="GO319">
            <v>0</v>
          </cell>
          <cell r="GP319">
            <v>0</v>
          </cell>
          <cell r="GQ319">
            <v>0</v>
          </cell>
          <cell r="GR319">
            <v>0</v>
          </cell>
          <cell r="GS319">
            <v>0</v>
          </cell>
          <cell r="GT319">
            <v>0</v>
          </cell>
          <cell r="GU319">
            <v>0</v>
          </cell>
          <cell r="GV319">
            <v>0</v>
          </cell>
          <cell r="GW319">
            <v>0</v>
          </cell>
          <cell r="GX319">
            <v>0</v>
          </cell>
          <cell r="GY319">
            <v>0</v>
          </cell>
          <cell r="GZ319">
            <v>0</v>
          </cell>
          <cell r="HA319">
            <v>0</v>
          </cell>
          <cell r="HB319">
            <v>0</v>
          </cell>
          <cell r="HC319">
            <v>0</v>
          </cell>
          <cell r="HD319">
            <v>0</v>
          </cell>
          <cell r="HE319">
            <v>0</v>
          </cell>
          <cell r="HF319">
            <v>0</v>
          </cell>
          <cell r="HG319">
            <v>0</v>
          </cell>
          <cell r="HH319">
            <v>0</v>
          </cell>
          <cell r="HI319">
            <v>0</v>
          </cell>
          <cell r="HJ319">
            <v>0</v>
          </cell>
          <cell r="HK319">
            <v>0</v>
          </cell>
          <cell r="HL319">
            <v>0</v>
          </cell>
          <cell r="HM319">
            <v>0</v>
          </cell>
          <cell r="HN319">
            <v>0</v>
          </cell>
          <cell r="HO319">
            <v>0</v>
          </cell>
          <cell r="HP319">
            <v>0</v>
          </cell>
          <cell r="HQ319">
            <v>0</v>
          </cell>
          <cell r="HR319">
            <v>0</v>
          </cell>
          <cell r="HS319">
            <v>0</v>
          </cell>
          <cell r="HT319">
            <v>0</v>
          </cell>
          <cell r="HU319">
            <v>0</v>
          </cell>
          <cell r="HV319">
            <v>0</v>
          </cell>
          <cell r="HW319">
            <v>0</v>
          </cell>
          <cell r="HX319">
            <v>0</v>
          </cell>
          <cell r="HY319">
            <v>0</v>
          </cell>
          <cell r="HZ319">
            <v>0</v>
          </cell>
          <cell r="IA319">
            <v>0</v>
          </cell>
          <cell r="IB319">
            <v>0</v>
          </cell>
          <cell r="IC319">
            <v>0</v>
          </cell>
          <cell r="ID319">
            <v>0</v>
          </cell>
          <cell r="IE319">
            <v>0</v>
          </cell>
          <cell r="IF319">
            <v>0</v>
          </cell>
          <cell r="IG319">
            <v>0</v>
          </cell>
          <cell r="IH319">
            <v>0</v>
          </cell>
          <cell r="II319">
            <v>0</v>
          </cell>
        </row>
        <row r="320">
          <cell r="B320" t="str">
            <v>Kab. Mamuju</v>
          </cell>
          <cell r="C320" t="str">
            <v>Prov. Sulawesi Barat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2</v>
          </cell>
          <cell r="X320">
            <v>0</v>
          </cell>
          <cell r="Y320">
            <v>0</v>
          </cell>
          <cell r="Z320">
            <v>0</v>
          </cell>
          <cell r="AA320">
            <v>4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1</v>
          </cell>
          <cell r="BP320">
            <v>8</v>
          </cell>
          <cell r="BQ320">
            <v>6</v>
          </cell>
          <cell r="BR320">
            <v>13</v>
          </cell>
          <cell r="BS320">
            <v>11</v>
          </cell>
          <cell r="BT320">
            <v>9</v>
          </cell>
          <cell r="BU320">
            <v>6</v>
          </cell>
          <cell r="BV320">
            <v>11</v>
          </cell>
          <cell r="BW320">
            <v>15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13</v>
          </cell>
          <cell r="CG320">
            <v>10</v>
          </cell>
          <cell r="CH320">
            <v>5</v>
          </cell>
          <cell r="CI320">
            <v>9</v>
          </cell>
          <cell r="CJ320">
            <v>13</v>
          </cell>
          <cell r="CK320">
            <v>7</v>
          </cell>
          <cell r="CL320">
            <v>15</v>
          </cell>
          <cell r="CM320">
            <v>9</v>
          </cell>
          <cell r="CN320">
            <v>2</v>
          </cell>
          <cell r="CO320">
            <v>0</v>
          </cell>
          <cell r="CP320">
            <v>0</v>
          </cell>
          <cell r="CQ320">
            <v>0</v>
          </cell>
          <cell r="CR320">
            <v>2</v>
          </cell>
          <cell r="CS320">
            <v>1</v>
          </cell>
          <cell r="CT320">
            <v>0</v>
          </cell>
          <cell r="CU320">
            <v>0</v>
          </cell>
          <cell r="EB320">
            <v>3</v>
          </cell>
          <cell r="EC320">
            <v>0</v>
          </cell>
          <cell r="ED320">
            <v>6</v>
          </cell>
          <cell r="EE320">
            <v>5</v>
          </cell>
          <cell r="EF320">
            <v>6</v>
          </cell>
          <cell r="EG320">
            <v>8</v>
          </cell>
          <cell r="EH320">
            <v>10</v>
          </cell>
          <cell r="EI320">
            <v>5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  <cell r="ET320">
            <v>2</v>
          </cell>
          <cell r="EU320">
            <v>1</v>
          </cell>
          <cell r="EV320">
            <v>1</v>
          </cell>
          <cell r="EW320">
            <v>0</v>
          </cell>
          <cell r="EX320">
            <v>2</v>
          </cell>
          <cell r="EY320">
            <v>3</v>
          </cell>
          <cell r="EZ320">
            <v>1</v>
          </cell>
          <cell r="FA320">
            <v>0</v>
          </cell>
          <cell r="FB320">
            <v>0</v>
          </cell>
          <cell r="FC320">
            <v>0</v>
          </cell>
          <cell r="FD320">
            <v>0</v>
          </cell>
          <cell r="FE320">
            <v>0</v>
          </cell>
          <cell r="FF320">
            <v>0</v>
          </cell>
          <cell r="FG320">
            <v>0</v>
          </cell>
          <cell r="GN320">
            <v>0</v>
          </cell>
          <cell r="GO320">
            <v>0</v>
          </cell>
          <cell r="GP320">
            <v>0</v>
          </cell>
          <cell r="GQ320">
            <v>0</v>
          </cell>
          <cell r="GR320">
            <v>0</v>
          </cell>
          <cell r="GS320">
            <v>0</v>
          </cell>
          <cell r="GT320">
            <v>0</v>
          </cell>
          <cell r="GU320">
            <v>0</v>
          </cell>
          <cell r="GV320">
            <v>0</v>
          </cell>
          <cell r="GW320">
            <v>0</v>
          </cell>
          <cell r="GX320">
            <v>0</v>
          </cell>
          <cell r="GY320">
            <v>0</v>
          </cell>
          <cell r="GZ320">
            <v>0</v>
          </cell>
          <cell r="HA320">
            <v>0</v>
          </cell>
          <cell r="HB320">
            <v>0</v>
          </cell>
          <cell r="HC320">
            <v>0</v>
          </cell>
          <cell r="HD320">
            <v>0</v>
          </cell>
          <cell r="HE320">
            <v>0</v>
          </cell>
          <cell r="HF320">
            <v>0</v>
          </cell>
          <cell r="HG320">
            <v>0</v>
          </cell>
          <cell r="HH320">
            <v>0</v>
          </cell>
          <cell r="HI320">
            <v>0</v>
          </cell>
          <cell r="HJ320">
            <v>0</v>
          </cell>
          <cell r="HK320">
            <v>0</v>
          </cell>
          <cell r="HL320">
            <v>0</v>
          </cell>
          <cell r="HM320">
            <v>0</v>
          </cell>
          <cell r="HN320">
            <v>0</v>
          </cell>
          <cell r="HO320">
            <v>0</v>
          </cell>
          <cell r="HP320">
            <v>0</v>
          </cell>
          <cell r="HQ320">
            <v>0</v>
          </cell>
          <cell r="HR320">
            <v>0</v>
          </cell>
          <cell r="HS320">
            <v>0</v>
          </cell>
          <cell r="HT320">
            <v>0</v>
          </cell>
          <cell r="HU320">
            <v>0</v>
          </cell>
          <cell r="HV320">
            <v>0</v>
          </cell>
          <cell r="HW320">
            <v>0</v>
          </cell>
          <cell r="HX320">
            <v>0</v>
          </cell>
          <cell r="HY320">
            <v>0</v>
          </cell>
          <cell r="HZ320">
            <v>0</v>
          </cell>
          <cell r="IA320">
            <v>0</v>
          </cell>
          <cell r="IB320">
            <v>0</v>
          </cell>
          <cell r="IC320">
            <v>0</v>
          </cell>
          <cell r="ID320">
            <v>0</v>
          </cell>
          <cell r="IE320">
            <v>0</v>
          </cell>
          <cell r="IF320">
            <v>0</v>
          </cell>
          <cell r="IG320">
            <v>0</v>
          </cell>
          <cell r="IH320">
            <v>0</v>
          </cell>
          <cell r="II320">
            <v>0</v>
          </cell>
        </row>
        <row r="321">
          <cell r="B321" t="str">
            <v>Kab. Mamuju Tengah</v>
          </cell>
          <cell r="C321" t="str">
            <v>Prov. Sulawesi Barat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BP321">
            <v>5</v>
          </cell>
          <cell r="BQ321">
            <v>2</v>
          </cell>
          <cell r="BR321">
            <v>0</v>
          </cell>
          <cell r="BS321">
            <v>1</v>
          </cell>
          <cell r="BT321">
            <v>14</v>
          </cell>
          <cell r="BU321">
            <v>4</v>
          </cell>
          <cell r="BV321">
            <v>4</v>
          </cell>
          <cell r="BW321">
            <v>3</v>
          </cell>
          <cell r="BX321">
            <v>13</v>
          </cell>
          <cell r="BY321">
            <v>0</v>
          </cell>
          <cell r="BZ321">
            <v>1</v>
          </cell>
          <cell r="CA321">
            <v>1</v>
          </cell>
          <cell r="CB321">
            <v>3</v>
          </cell>
          <cell r="CC321">
            <v>0</v>
          </cell>
          <cell r="CD321">
            <v>0</v>
          </cell>
          <cell r="CE321">
            <v>0</v>
          </cell>
          <cell r="CF321">
            <v>4</v>
          </cell>
          <cell r="CG321">
            <v>1</v>
          </cell>
          <cell r="CH321">
            <v>0</v>
          </cell>
          <cell r="CI321">
            <v>0</v>
          </cell>
          <cell r="CJ321">
            <v>13</v>
          </cell>
          <cell r="CK321">
            <v>7</v>
          </cell>
          <cell r="CL321">
            <v>6</v>
          </cell>
          <cell r="CM321">
            <v>1</v>
          </cell>
          <cell r="CN321">
            <v>9</v>
          </cell>
          <cell r="CO321">
            <v>2</v>
          </cell>
          <cell r="CP321">
            <v>0</v>
          </cell>
          <cell r="CQ321">
            <v>0</v>
          </cell>
          <cell r="CR321">
            <v>0</v>
          </cell>
          <cell r="CS321">
            <v>1</v>
          </cell>
          <cell r="CT321">
            <v>0</v>
          </cell>
          <cell r="CU321">
            <v>0</v>
          </cell>
          <cell r="EB321">
            <v>0</v>
          </cell>
          <cell r="EC321">
            <v>1</v>
          </cell>
          <cell r="ED321">
            <v>1</v>
          </cell>
          <cell r="EE321">
            <v>1</v>
          </cell>
          <cell r="EF321">
            <v>2</v>
          </cell>
          <cell r="EG321">
            <v>1</v>
          </cell>
          <cell r="EH321">
            <v>1</v>
          </cell>
          <cell r="EI321">
            <v>5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  <cell r="ET321">
            <v>0</v>
          </cell>
          <cell r="EU321">
            <v>0</v>
          </cell>
          <cell r="EV321">
            <v>3</v>
          </cell>
          <cell r="EW321">
            <v>0</v>
          </cell>
          <cell r="EX321">
            <v>1</v>
          </cell>
          <cell r="EY321">
            <v>0</v>
          </cell>
          <cell r="EZ321">
            <v>0</v>
          </cell>
          <cell r="FA321">
            <v>0</v>
          </cell>
          <cell r="FB321">
            <v>0</v>
          </cell>
          <cell r="FC321">
            <v>0</v>
          </cell>
          <cell r="FD321">
            <v>0</v>
          </cell>
          <cell r="FE321">
            <v>0</v>
          </cell>
          <cell r="FF321">
            <v>0</v>
          </cell>
          <cell r="FG321">
            <v>0</v>
          </cell>
          <cell r="GN321">
            <v>0</v>
          </cell>
          <cell r="GO321">
            <v>0</v>
          </cell>
          <cell r="GP321">
            <v>0</v>
          </cell>
          <cell r="GQ321">
            <v>0</v>
          </cell>
          <cell r="GR321">
            <v>0</v>
          </cell>
          <cell r="GS321">
            <v>0</v>
          </cell>
          <cell r="GT321">
            <v>0</v>
          </cell>
          <cell r="GU321">
            <v>0</v>
          </cell>
          <cell r="GV321">
            <v>0</v>
          </cell>
          <cell r="GW321">
            <v>0</v>
          </cell>
          <cell r="GX321">
            <v>0</v>
          </cell>
          <cell r="GY321">
            <v>0</v>
          </cell>
          <cell r="GZ321">
            <v>0</v>
          </cell>
          <cell r="HA321">
            <v>0</v>
          </cell>
          <cell r="HB321">
            <v>0</v>
          </cell>
          <cell r="HC321">
            <v>0</v>
          </cell>
          <cell r="HD321">
            <v>0</v>
          </cell>
          <cell r="HE321">
            <v>0</v>
          </cell>
          <cell r="HF321">
            <v>0</v>
          </cell>
          <cell r="HG321">
            <v>0</v>
          </cell>
          <cell r="HH321">
            <v>0</v>
          </cell>
          <cell r="HI321">
            <v>0</v>
          </cell>
          <cell r="HJ321">
            <v>0</v>
          </cell>
          <cell r="HK321">
            <v>0</v>
          </cell>
          <cell r="HL321">
            <v>0</v>
          </cell>
          <cell r="HM321">
            <v>0</v>
          </cell>
          <cell r="HN321">
            <v>0</v>
          </cell>
          <cell r="HO321">
            <v>0</v>
          </cell>
          <cell r="HP321">
            <v>0</v>
          </cell>
          <cell r="HQ321">
            <v>0</v>
          </cell>
          <cell r="HR321">
            <v>0</v>
          </cell>
          <cell r="HS321">
            <v>0</v>
          </cell>
          <cell r="HT321">
            <v>0</v>
          </cell>
          <cell r="HU321">
            <v>0</v>
          </cell>
          <cell r="HV321">
            <v>0</v>
          </cell>
          <cell r="HW321">
            <v>0</v>
          </cell>
          <cell r="HX321">
            <v>0</v>
          </cell>
          <cell r="HY321">
            <v>0</v>
          </cell>
          <cell r="HZ321">
            <v>0</v>
          </cell>
          <cell r="IA321">
            <v>0</v>
          </cell>
          <cell r="IB321">
            <v>0</v>
          </cell>
          <cell r="IC321">
            <v>0</v>
          </cell>
          <cell r="ID321">
            <v>0</v>
          </cell>
          <cell r="IE321">
            <v>0</v>
          </cell>
          <cell r="IF321">
            <v>0</v>
          </cell>
          <cell r="IG321">
            <v>0</v>
          </cell>
          <cell r="IH321">
            <v>0</v>
          </cell>
          <cell r="II321">
            <v>0</v>
          </cell>
        </row>
        <row r="322">
          <cell r="B322" t="str">
            <v>Kab. Manokwari</v>
          </cell>
          <cell r="C322" t="str">
            <v>Prov. Papua Barat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BP322">
            <v>6</v>
          </cell>
          <cell r="BQ322">
            <v>1</v>
          </cell>
          <cell r="BR322">
            <v>0</v>
          </cell>
          <cell r="BS322">
            <v>0</v>
          </cell>
          <cell r="BT322">
            <v>4</v>
          </cell>
          <cell r="BU322">
            <v>2</v>
          </cell>
          <cell r="BV322">
            <v>3</v>
          </cell>
          <cell r="BW322">
            <v>0</v>
          </cell>
          <cell r="BX322">
            <v>3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11</v>
          </cell>
          <cell r="CG322">
            <v>2</v>
          </cell>
          <cell r="CH322">
            <v>2</v>
          </cell>
          <cell r="CI322">
            <v>2</v>
          </cell>
          <cell r="CJ322">
            <v>10</v>
          </cell>
          <cell r="CK322">
            <v>2</v>
          </cell>
          <cell r="CL322">
            <v>3</v>
          </cell>
          <cell r="CM322">
            <v>2</v>
          </cell>
          <cell r="CN322">
            <v>2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2</v>
          </cell>
          <cell r="EG322">
            <v>1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2</v>
          </cell>
          <cell r="ES322">
            <v>0</v>
          </cell>
          <cell r="ET322">
            <v>0</v>
          </cell>
          <cell r="EU322">
            <v>0</v>
          </cell>
          <cell r="EV322">
            <v>1</v>
          </cell>
          <cell r="EW322">
            <v>1</v>
          </cell>
          <cell r="EX322">
            <v>0</v>
          </cell>
          <cell r="EY322">
            <v>1</v>
          </cell>
          <cell r="EZ322">
            <v>0</v>
          </cell>
          <cell r="FA322">
            <v>0</v>
          </cell>
          <cell r="FB322">
            <v>0</v>
          </cell>
          <cell r="FC322">
            <v>0</v>
          </cell>
          <cell r="FD322">
            <v>2</v>
          </cell>
          <cell r="FE322">
            <v>0</v>
          </cell>
          <cell r="FF322">
            <v>0</v>
          </cell>
          <cell r="FG322">
            <v>0</v>
          </cell>
          <cell r="GN322">
            <v>0</v>
          </cell>
          <cell r="GO322">
            <v>0</v>
          </cell>
          <cell r="GP322">
            <v>0</v>
          </cell>
          <cell r="GQ322">
            <v>0</v>
          </cell>
          <cell r="GR322">
            <v>0</v>
          </cell>
          <cell r="GS322">
            <v>0</v>
          </cell>
          <cell r="GT322">
            <v>0</v>
          </cell>
          <cell r="GU322">
            <v>0</v>
          </cell>
          <cell r="GV322">
            <v>0</v>
          </cell>
          <cell r="GW322">
            <v>0</v>
          </cell>
          <cell r="GX322">
            <v>0</v>
          </cell>
          <cell r="GY322">
            <v>0</v>
          </cell>
          <cell r="GZ322">
            <v>0</v>
          </cell>
          <cell r="HA322">
            <v>0</v>
          </cell>
          <cell r="HB322">
            <v>0</v>
          </cell>
          <cell r="HC322">
            <v>0</v>
          </cell>
          <cell r="HD322">
            <v>0</v>
          </cell>
          <cell r="HE322">
            <v>0</v>
          </cell>
          <cell r="HF322">
            <v>0</v>
          </cell>
          <cell r="HG322">
            <v>0</v>
          </cell>
          <cell r="HH322">
            <v>0</v>
          </cell>
          <cell r="HI322">
            <v>0</v>
          </cell>
          <cell r="HJ322">
            <v>0</v>
          </cell>
          <cell r="HK322">
            <v>0</v>
          </cell>
          <cell r="HL322">
            <v>0</v>
          </cell>
          <cell r="HM322">
            <v>0</v>
          </cell>
          <cell r="HN322">
            <v>0</v>
          </cell>
          <cell r="HO322">
            <v>0</v>
          </cell>
          <cell r="HP322">
            <v>0</v>
          </cell>
          <cell r="HQ322">
            <v>0</v>
          </cell>
          <cell r="HR322">
            <v>0</v>
          </cell>
          <cell r="HS322">
            <v>0</v>
          </cell>
          <cell r="HT322">
            <v>0</v>
          </cell>
          <cell r="HU322">
            <v>0</v>
          </cell>
          <cell r="HV322">
            <v>0</v>
          </cell>
          <cell r="HW322">
            <v>0</v>
          </cell>
          <cell r="HX322">
            <v>0</v>
          </cell>
          <cell r="HY322">
            <v>0</v>
          </cell>
          <cell r="HZ322">
            <v>0</v>
          </cell>
          <cell r="IA322">
            <v>0</v>
          </cell>
          <cell r="IB322">
            <v>0</v>
          </cell>
          <cell r="IC322">
            <v>0</v>
          </cell>
          <cell r="ID322">
            <v>0</v>
          </cell>
          <cell r="IE322">
            <v>0</v>
          </cell>
          <cell r="IF322">
            <v>0</v>
          </cell>
          <cell r="IG322">
            <v>0</v>
          </cell>
          <cell r="IH322">
            <v>0</v>
          </cell>
          <cell r="II322">
            <v>0</v>
          </cell>
        </row>
        <row r="323">
          <cell r="B323" t="str">
            <v>Kab. Manokwari Selatan</v>
          </cell>
          <cell r="C323" t="str">
            <v>Prov. Papua Barat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BP323">
            <v>5</v>
          </cell>
          <cell r="BQ323">
            <v>5</v>
          </cell>
          <cell r="BR323">
            <v>0</v>
          </cell>
          <cell r="BS323">
            <v>0</v>
          </cell>
          <cell r="BT323">
            <v>5</v>
          </cell>
          <cell r="BU323">
            <v>6</v>
          </cell>
          <cell r="BV323">
            <v>3</v>
          </cell>
          <cell r="BW323">
            <v>3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4</v>
          </cell>
          <cell r="CG323">
            <v>4</v>
          </cell>
          <cell r="CH323">
            <v>1</v>
          </cell>
          <cell r="CI323">
            <v>3</v>
          </cell>
          <cell r="CJ323">
            <v>5</v>
          </cell>
          <cell r="CK323">
            <v>6</v>
          </cell>
          <cell r="CL323">
            <v>3</v>
          </cell>
          <cell r="CM323">
            <v>9</v>
          </cell>
          <cell r="CN323">
            <v>1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EB323">
            <v>0</v>
          </cell>
          <cell r="EC323">
            <v>1</v>
          </cell>
          <cell r="ED323">
            <v>0</v>
          </cell>
          <cell r="EE323">
            <v>0</v>
          </cell>
          <cell r="EF323">
            <v>4</v>
          </cell>
          <cell r="EG323">
            <v>2</v>
          </cell>
          <cell r="EH323">
            <v>2</v>
          </cell>
          <cell r="EI323">
            <v>2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  <cell r="ET323">
            <v>0</v>
          </cell>
          <cell r="EU323">
            <v>1</v>
          </cell>
          <cell r="EV323">
            <v>0</v>
          </cell>
          <cell r="EW323">
            <v>0</v>
          </cell>
          <cell r="EX323">
            <v>0</v>
          </cell>
          <cell r="EY323">
            <v>1</v>
          </cell>
          <cell r="EZ323">
            <v>0</v>
          </cell>
          <cell r="FA323">
            <v>0</v>
          </cell>
          <cell r="FB323">
            <v>0</v>
          </cell>
          <cell r="FC323">
            <v>0</v>
          </cell>
          <cell r="FD323">
            <v>0</v>
          </cell>
          <cell r="FE323">
            <v>0</v>
          </cell>
          <cell r="FF323">
            <v>0</v>
          </cell>
          <cell r="FG323">
            <v>0</v>
          </cell>
          <cell r="GN323">
            <v>0</v>
          </cell>
          <cell r="GO323">
            <v>0</v>
          </cell>
          <cell r="GP323">
            <v>0</v>
          </cell>
          <cell r="GQ323">
            <v>0</v>
          </cell>
          <cell r="GR323">
            <v>0</v>
          </cell>
          <cell r="GS323">
            <v>0</v>
          </cell>
          <cell r="GT323">
            <v>0</v>
          </cell>
          <cell r="GU323">
            <v>0</v>
          </cell>
          <cell r="GV323">
            <v>0</v>
          </cell>
          <cell r="GW323">
            <v>0</v>
          </cell>
          <cell r="GX323">
            <v>0</v>
          </cell>
          <cell r="GY323">
            <v>0</v>
          </cell>
          <cell r="GZ323">
            <v>0</v>
          </cell>
          <cell r="HA323">
            <v>0</v>
          </cell>
          <cell r="HB323">
            <v>0</v>
          </cell>
          <cell r="HC323">
            <v>0</v>
          </cell>
          <cell r="HD323">
            <v>0</v>
          </cell>
          <cell r="HE323">
            <v>0</v>
          </cell>
          <cell r="HF323">
            <v>0</v>
          </cell>
          <cell r="HG323">
            <v>0</v>
          </cell>
          <cell r="HH323">
            <v>0</v>
          </cell>
          <cell r="HI323">
            <v>0</v>
          </cell>
          <cell r="HJ323">
            <v>0</v>
          </cell>
          <cell r="HK323">
            <v>0</v>
          </cell>
          <cell r="HL323">
            <v>0</v>
          </cell>
          <cell r="HM323">
            <v>0</v>
          </cell>
          <cell r="HN323">
            <v>0</v>
          </cell>
          <cell r="HO323">
            <v>0</v>
          </cell>
          <cell r="HP323">
            <v>0</v>
          </cell>
          <cell r="HQ323">
            <v>0</v>
          </cell>
          <cell r="HR323">
            <v>0</v>
          </cell>
          <cell r="HS323">
            <v>0</v>
          </cell>
          <cell r="HT323">
            <v>0</v>
          </cell>
          <cell r="HU323">
            <v>0</v>
          </cell>
          <cell r="HV323">
            <v>0</v>
          </cell>
          <cell r="HW323">
            <v>0</v>
          </cell>
          <cell r="HX323">
            <v>0</v>
          </cell>
          <cell r="HY323">
            <v>0</v>
          </cell>
          <cell r="HZ323">
            <v>0</v>
          </cell>
          <cell r="IA323">
            <v>0</v>
          </cell>
          <cell r="IB323">
            <v>0</v>
          </cell>
          <cell r="IC323">
            <v>0</v>
          </cell>
          <cell r="ID323">
            <v>0</v>
          </cell>
          <cell r="IE323">
            <v>0</v>
          </cell>
          <cell r="IF323">
            <v>0</v>
          </cell>
          <cell r="IG323">
            <v>0</v>
          </cell>
          <cell r="IH323">
            <v>0</v>
          </cell>
          <cell r="II323">
            <v>0</v>
          </cell>
        </row>
        <row r="324">
          <cell r="B324" t="str">
            <v>Kab. Mappi</v>
          </cell>
          <cell r="C324" t="str">
            <v>Prov. Papua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BP324">
            <v>8</v>
          </cell>
          <cell r="BQ324">
            <v>0</v>
          </cell>
          <cell r="BR324">
            <v>0</v>
          </cell>
          <cell r="BS324">
            <v>0</v>
          </cell>
          <cell r="BT324">
            <v>12</v>
          </cell>
          <cell r="BU324">
            <v>2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2</v>
          </cell>
          <cell r="CC324">
            <v>0</v>
          </cell>
          <cell r="CD324">
            <v>0</v>
          </cell>
          <cell r="CE324">
            <v>0</v>
          </cell>
          <cell r="CF324">
            <v>2</v>
          </cell>
          <cell r="CG324">
            <v>0</v>
          </cell>
          <cell r="CH324">
            <v>0</v>
          </cell>
          <cell r="CI324">
            <v>0</v>
          </cell>
          <cell r="CJ324">
            <v>3</v>
          </cell>
          <cell r="CK324">
            <v>2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1</v>
          </cell>
          <cell r="CS324">
            <v>0</v>
          </cell>
          <cell r="CT324">
            <v>0</v>
          </cell>
          <cell r="CU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4</v>
          </cell>
          <cell r="EG324">
            <v>0</v>
          </cell>
          <cell r="EH324">
            <v>1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  <cell r="ET324">
            <v>0</v>
          </cell>
          <cell r="EU324">
            <v>0</v>
          </cell>
          <cell r="EV324">
            <v>1</v>
          </cell>
          <cell r="EW324">
            <v>0</v>
          </cell>
          <cell r="EX324">
            <v>0</v>
          </cell>
          <cell r="EY324">
            <v>0</v>
          </cell>
          <cell r="EZ324">
            <v>0</v>
          </cell>
          <cell r="FA324">
            <v>0</v>
          </cell>
          <cell r="FB324">
            <v>0</v>
          </cell>
          <cell r="FC324">
            <v>0</v>
          </cell>
          <cell r="FD324">
            <v>1</v>
          </cell>
          <cell r="FE324">
            <v>0</v>
          </cell>
          <cell r="FF324">
            <v>0</v>
          </cell>
          <cell r="FG324">
            <v>0</v>
          </cell>
          <cell r="GN324">
            <v>0</v>
          </cell>
          <cell r="GO324">
            <v>0</v>
          </cell>
          <cell r="GP324">
            <v>0</v>
          </cell>
          <cell r="GQ324">
            <v>0</v>
          </cell>
          <cell r="GR324">
            <v>0</v>
          </cell>
          <cell r="GS324">
            <v>0</v>
          </cell>
          <cell r="GT324">
            <v>0</v>
          </cell>
          <cell r="GU324">
            <v>0</v>
          </cell>
          <cell r="GV324">
            <v>0</v>
          </cell>
          <cell r="GW324">
            <v>0</v>
          </cell>
          <cell r="GX324">
            <v>0</v>
          </cell>
          <cell r="GY324">
            <v>0</v>
          </cell>
          <cell r="GZ324">
            <v>0</v>
          </cell>
          <cell r="HA324">
            <v>0</v>
          </cell>
          <cell r="HB324">
            <v>0</v>
          </cell>
          <cell r="HC324">
            <v>0</v>
          </cell>
          <cell r="HD324">
            <v>0</v>
          </cell>
          <cell r="HE324">
            <v>0</v>
          </cell>
          <cell r="HF324">
            <v>0</v>
          </cell>
          <cell r="HG324">
            <v>0</v>
          </cell>
          <cell r="HH324">
            <v>0</v>
          </cell>
          <cell r="HI324">
            <v>0</v>
          </cell>
          <cell r="HJ324">
            <v>0</v>
          </cell>
          <cell r="HK324">
            <v>0</v>
          </cell>
          <cell r="HL324">
            <v>0</v>
          </cell>
          <cell r="HM324">
            <v>0</v>
          </cell>
          <cell r="HN324">
            <v>0</v>
          </cell>
          <cell r="HO324">
            <v>0</v>
          </cell>
          <cell r="HP324">
            <v>0</v>
          </cell>
          <cell r="HQ324">
            <v>0</v>
          </cell>
          <cell r="HR324">
            <v>0</v>
          </cell>
          <cell r="HS324">
            <v>0</v>
          </cell>
          <cell r="HT324">
            <v>0</v>
          </cell>
          <cell r="HU324">
            <v>0</v>
          </cell>
          <cell r="HV324">
            <v>0</v>
          </cell>
          <cell r="HW324">
            <v>0</v>
          </cell>
          <cell r="HX324">
            <v>0</v>
          </cell>
          <cell r="HY324">
            <v>0</v>
          </cell>
          <cell r="HZ324">
            <v>0</v>
          </cell>
          <cell r="IA324">
            <v>0</v>
          </cell>
          <cell r="IB324">
            <v>0</v>
          </cell>
          <cell r="IC324">
            <v>0</v>
          </cell>
          <cell r="ID324">
            <v>0</v>
          </cell>
          <cell r="IE324">
            <v>0</v>
          </cell>
          <cell r="IF324">
            <v>0</v>
          </cell>
          <cell r="IG324">
            <v>0</v>
          </cell>
          <cell r="IH324">
            <v>0</v>
          </cell>
          <cell r="II324">
            <v>0</v>
          </cell>
        </row>
        <row r="325">
          <cell r="B325" t="str">
            <v>Kab. Maybrat</v>
          </cell>
          <cell r="C325" t="str">
            <v>Prov. Papua Barat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BP325">
            <v>19</v>
          </cell>
          <cell r="BQ325">
            <v>7</v>
          </cell>
          <cell r="BR325">
            <v>1</v>
          </cell>
          <cell r="BS325">
            <v>4</v>
          </cell>
          <cell r="BT325">
            <v>10</v>
          </cell>
          <cell r="BU325">
            <v>2</v>
          </cell>
          <cell r="BV325">
            <v>19</v>
          </cell>
          <cell r="BW325">
            <v>6</v>
          </cell>
          <cell r="BX325">
            <v>1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5</v>
          </cell>
          <cell r="CG325">
            <v>3</v>
          </cell>
          <cell r="CH325">
            <v>3</v>
          </cell>
          <cell r="CI325">
            <v>2</v>
          </cell>
          <cell r="CJ325">
            <v>5</v>
          </cell>
          <cell r="CK325">
            <v>4</v>
          </cell>
          <cell r="CL325">
            <v>13</v>
          </cell>
          <cell r="CM325">
            <v>1</v>
          </cell>
          <cell r="CN325">
            <v>2</v>
          </cell>
          <cell r="CO325">
            <v>2</v>
          </cell>
          <cell r="CP325">
            <v>0</v>
          </cell>
          <cell r="CQ325">
            <v>0</v>
          </cell>
          <cell r="CR325">
            <v>8</v>
          </cell>
          <cell r="CS325">
            <v>2</v>
          </cell>
          <cell r="CT325">
            <v>0</v>
          </cell>
          <cell r="CU325">
            <v>0</v>
          </cell>
          <cell r="EB325">
            <v>2</v>
          </cell>
          <cell r="EC325">
            <v>1</v>
          </cell>
          <cell r="ED325">
            <v>1</v>
          </cell>
          <cell r="EE325">
            <v>1</v>
          </cell>
          <cell r="EF325">
            <v>3</v>
          </cell>
          <cell r="EG325">
            <v>3</v>
          </cell>
          <cell r="EH325">
            <v>2</v>
          </cell>
          <cell r="EI325">
            <v>4</v>
          </cell>
          <cell r="EJ325">
            <v>1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1</v>
          </cell>
          <cell r="ET325">
            <v>0</v>
          </cell>
          <cell r="EU325">
            <v>1</v>
          </cell>
          <cell r="EV325">
            <v>1</v>
          </cell>
          <cell r="EW325">
            <v>0</v>
          </cell>
          <cell r="EX325">
            <v>5</v>
          </cell>
          <cell r="EY325">
            <v>3</v>
          </cell>
          <cell r="EZ325">
            <v>0</v>
          </cell>
          <cell r="FA325">
            <v>1</v>
          </cell>
          <cell r="FB325">
            <v>0</v>
          </cell>
          <cell r="FC325">
            <v>0</v>
          </cell>
          <cell r="FD325">
            <v>2</v>
          </cell>
          <cell r="FE325">
            <v>2</v>
          </cell>
          <cell r="FF325">
            <v>0</v>
          </cell>
          <cell r="FG325">
            <v>0</v>
          </cell>
          <cell r="GN325">
            <v>0</v>
          </cell>
          <cell r="GO325">
            <v>0</v>
          </cell>
          <cell r="GP325">
            <v>0</v>
          </cell>
          <cell r="GQ325">
            <v>0</v>
          </cell>
          <cell r="GR325">
            <v>0</v>
          </cell>
          <cell r="GS325">
            <v>0</v>
          </cell>
          <cell r="GT325">
            <v>0</v>
          </cell>
          <cell r="GU325">
            <v>0</v>
          </cell>
          <cell r="GV325">
            <v>0</v>
          </cell>
          <cell r="GW325">
            <v>0</v>
          </cell>
          <cell r="GX325">
            <v>0</v>
          </cell>
          <cell r="GY325">
            <v>0</v>
          </cell>
          <cell r="GZ325">
            <v>0</v>
          </cell>
          <cell r="HA325">
            <v>0</v>
          </cell>
          <cell r="HB325">
            <v>0</v>
          </cell>
          <cell r="HC325">
            <v>0</v>
          </cell>
          <cell r="HD325">
            <v>0</v>
          </cell>
          <cell r="HE325">
            <v>0</v>
          </cell>
          <cell r="HF325">
            <v>0</v>
          </cell>
          <cell r="HG325">
            <v>0</v>
          </cell>
          <cell r="HH325">
            <v>0</v>
          </cell>
          <cell r="HI325">
            <v>0</v>
          </cell>
          <cell r="HJ325">
            <v>0</v>
          </cell>
          <cell r="HK325">
            <v>0</v>
          </cell>
          <cell r="HL325">
            <v>0</v>
          </cell>
          <cell r="HM325">
            <v>0</v>
          </cell>
          <cell r="HN325">
            <v>0</v>
          </cell>
          <cell r="HO325">
            <v>0</v>
          </cell>
          <cell r="HP325">
            <v>0</v>
          </cell>
          <cell r="HQ325">
            <v>0</v>
          </cell>
          <cell r="HR325">
            <v>0</v>
          </cell>
          <cell r="HS325">
            <v>0</v>
          </cell>
          <cell r="HT325">
            <v>0</v>
          </cell>
          <cell r="HU325">
            <v>0</v>
          </cell>
          <cell r="HV325">
            <v>0</v>
          </cell>
          <cell r="HW325">
            <v>0</v>
          </cell>
          <cell r="HX325">
            <v>0</v>
          </cell>
          <cell r="HY325">
            <v>0</v>
          </cell>
          <cell r="HZ325">
            <v>0</v>
          </cell>
          <cell r="IA325">
            <v>0</v>
          </cell>
          <cell r="IB325">
            <v>0</v>
          </cell>
          <cell r="IC325">
            <v>0</v>
          </cell>
          <cell r="ID325">
            <v>0</v>
          </cell>
          <cell r="IE325">
            <v>0</v>
          </cell>
          <cell r="IF325">
            <v>0</v>
          </cell>
          <cell r="IG325">
            <v>0</v>
          </cell>
          <cell r="IH325">
            <v>0</v>
          </cell>
          <cell r="II325">
            <v>0</v>
          </cell>
        </row>
        <row r="326">
          <cell r="B326" t="str">
            <v>Kab. Memberamo Raya</v>
          </cell>
          <cell r="C326" t="str">
            <v>Prov. Papua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11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BP326">
            <v>6</v>
          </cell>
          <cell r="BQ326">
            <v>1</v>
          </cell>
          <cell r="BR326">
            <v>1</v>
          </cell>
          <cell r="BS326">
            <v>5</v>
          </cell>
          <cell r="BT326">
            <v>5</v>
          </cell>
          <cell r="BU326">
            <v>4</v>
          </cell>
          <cell r="BV326">
            <v>20</v>
          </cell>
          <cell r="BW326">
            <v>24</v>
          </cell>
          <cell r="BX326">
            <v>0</v>
          </cell>
          <cell r="BY326">
            <v>0</v>
          </cell>
          <cell r="BZ326">
            <v>1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3</v>
          </cell>
          <cell r="CG326">
            <v>3</v>
          </cell>
          <cell r="CH326">
            <v>3</v>
          </cell>
          <cell r="CI326">
            <v>2</v>
          </cell>
          <cell r="CJ326">
            <v>6</v>
          </cell>
          <cell r="CK326">
            <v>7</v>
          </cell>
          <cell r="CL326">
            <v>12</v>
          </cell>
          <cell r="CM326">
            <v>15</v>
          </cell>
          <cell r="CN326">
            <v>0</v>
          </cell>
          <cell r="CO326">
            <v>2</v>
          </cell>
          <cell r="CP326">
            <v>0</v>
          </cell>
          <cell r="CQ326">
            <v>0</v>
          </cell>
          <cell r="CR326">
            <v>6</v>
          </cell>
          <cell r="CS326">
            <v>1</v>
          </cell>
          <cell r="CT326">
            <v>0</v>
          </cell>
          <cell r="CU326">
            <v>2</v>
          </cell>
          <cell r="EB326">
            <v>0</v>
          </cell>
          <cell r="EC326">
            <v>0</v>
          </cell>
          <cell r="ED326">
            <v>2</v>
          </cell>
          <cell r="EE326">
            <v>3</v>
          </cell>
          <cell r="EF326">
            <v>1</v>
          </cell>
          <cell r="EG326">
            <v>0</v>
          </cell>
          <cell r="EH326">
            <v>11</v>
          </cell>
          <cell r="EI326">
            <v>11</v>
          </cell>
          <cell r="EJ326">
            <v>1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  <cell r="ET326">
            <v>0</v>
          </cell>
          <cell r="EU326">
            <v>0</v>
          </cell>
          <cell r="EV326">
            <v>0</v>
          </cell>
          <cell r="EW326">
            <v>0</v>
          </cell>
          <cell r="EX326">
            <v>2</v>
          </cell>
          <cell r="EY326">
            <v>5</v>
          </cell>
          <cell r="EZ326">
            <v>1</v>
          </cell>
          <cell r="FA326">
            <v>0</v>
          </cell>
          <cell r="FB326">
            <v>0</v>
          </cell>
          <cell r="FC326">
            <v>0</v>
          </cell>
          <cell r="FD326">
            <v>4</v>
          </cell>
          <cell r="FE326">
            <v>0</v>
          </cell>
          <cell r="FF326">
            <v>0</v>
          </cell>
          <cell r="FG326">
            <v>0</v>
          </cell>
          <cell r="GN326">
            <v>0</v>
          </cell>
          <cell r="GO326">
            <v>0</v>
          </cell>
          <cell r="GP326">
            <v>0</v>
          </cell>
          <cell r="GQ326">
            <v>0</v>
          </cell>
          <cell r="GR326">
            <v>0</v>
          </cell>
          <cell r="GS326">
            <v>0</v>
          </cell>
          <cell r="GT326">
            <v>0</v>
          </cell>
          <cell r="GU326">
            <v>0</v>
          </cell>
          <cell r="GV326">
            <v>0</v>
          </cell>
          <cell r="GW326">
            <v>0</v>
          </cell>
          <cell r="GX326">
            <v>0</v>
          </cell>
          <cell r="GY326">
            <v>0</v>
          </cell>
          <cell r="GZ326">
            <v>0</v>
          </cell>
          <cell r="HA326">
            <v>0</v>
          </cell>
          <cell r="HB326">
            <v>0</v>
          </cell>
          <cell r="HC326">
            <v>0</v>
          </cell>
          <cell r="HD326">
            <v>0</v>
          </cell>
          <cell r="HE326">
            <v>0</v>
          </cell>
          <cell r="HF326">
            <v>0</v>
          </cell>
          <cell r="HG326">
            <v>0</v>
          </cell>
          <cell r="HH326">
            <v>0</v>
          </cell>
          <cell r="HI326">
            <v>0</v>
          </cell>
          <cell r="HJ326">
            <v>0</v>
          </cell>
          <cell r="HK326">
            <v>0</v>
          </cell>
          <cell r="HL326">
            <v>0</v>
          </cell>
          <cell r="HM326">
            <v>0</v>
          </cell>
          <cell r="HN326">
            <v>0</v>
          </cell>
          <cell r="HO326">
            <v>0</v>
          </cell>
          <cell r="HP326">
            <v>0</v>
          </cell>
          <cell r="HQ326">
            <v>0</v>
          </cell>
          <cell r="HR326">
            <v>0</v>
          </cell>
          <cell r="HS326">
            <v>0</v>
          </cell>
          <cell r="HT326">
            <v>0</v>
          </cell>
          <cell r="HU326">
            <v>0</v>
          </cell>
          <cell r="HV326">
            <v>0</v>
          </cell>
          <cell r="HW326">
            <v>0</v>
          </cell>
          <cell r="HX326">
            <v>0</v>
          </cell>
          <cell r="HY326">
            <v>0</v>
          </cell>
          <cell r="HZ326">
            <v>0</v>
          </cell>
          <cell r="IA326">
            <v>0</v>
          </cell>
          <cell r="IB326">
            <v>0</v>
          </cell>
          <cell r="IC326">
            <v>0</v>
          </cell>
          <cell r="ID326">
            <v>0</v>
          </cell>
          <cell r="IE326">
            <v>0</v>
          </cell>
          <cell r="IF326">
            <v>0</v>
          </cell>
          <cell r="IG326">
            <v>0</v>
          </cell>
          <cell r="IH326">
            <v>0</v>
          </cell>
          <cell r="II326">
            <v>0</v>
          </cell>
        </row>
        <row r="327">
          <cell r="B327" t="str">
            <v>Kab. Membramo Tengah</v>
          </cell>
          <cell r="C327" t="str">
            <v>Prov. Papua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8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BP327">
            <v>5</v>
          </cell>
          <cell r="BQ327">
            <v>1</v>
          </cell>
          <cell r="BR327">
            <v>8</v>
          </cell>
          <cell r="BS327">
            <v>2</v>
          </cell>
          <cell r="BT327">
            <v>5</v>
          </cell>
          <cell r="BU327">
            <v>3</v>
          </cell>
          <cell r="BV327">
            <v>22</v>
          </cell>
          <cell r="BW327">
            <v>7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1</v>
          </cell>
          <cell r="CI327">
            <v>0</v>
          </cell>
          <cell r="CJ327">
            <v>4</v>
          </cell>
          <cell r="CK327">
            <v>0</v>
          </cell>
          <cell r="CL327">
            <v>6</v>
          </cell>
          <cell r="CM327">
            <v>2</v>
          </cell>
          <cell r="CN327">
            <v>1</v>
          </cell>
          <cell r="CO327">
            <v>0</v>
          </cell>
          <cell r="CP327">
            <v>0</v>
          </cell>
          <cell r="CQ327">
            <v>0</v>
          </cell>
          <cell r="CR327">
            <v>3</v>
          </cell>
          <cell r="CS327">
            <v>2</v>
          </cell>
          <cell r="CT327">
            <v>1</v>
          </cell>
          <cell r="CU327">
            <v>0</v>
          </cell>
          <cell r="EB327">
            <v>0</v>
          </cell>
          <cell r="EC327">
            <v>1</v>
          </cell>
          <cell r="ED327">
            <v>1</v>
          </cell>
          <cell r="EE327">
            <v>1</v>
          </cell>
          <cell r="EF327">
            <v>2</v>
          </cell>
          <cell r="EG327">
            <v>0</v>
          </cell>
          <cell r="EH327">
            <v>6</v>
          </cell>
          <cell r="EI327">
            <v>2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0</v>
          </cell>
          <cell r="EO327">
            <v>0</v>
          </cell>
          <cell r="EP327">
            <v>0</v>
          </cell>
          <cell r="EQ327">
            <v>0</v>
          </cell>
          <cell r="ER327">
            <v>1</v>
          </cell>
          <cell r="ES327">
            <v>0</v>
          </cell>
          <cell r="ET327">
            <v>0</v>
          </cell>
          <cell r="EU327">
            <v>0</v>
          </cell>
          <cell r="EV327">
            <v>0</v>
          </cell>
          <cell r="EW327">
            <v>0</v>
          </cell>
          <cell r="EX327">
            <v>0</v>
          </cell>
          <cell r="EY327">
            <v>2</v>
          </cell>
          <cell r="EZ327">
            <v>0</v>
          </cell>
          <cell r="FA327">
            <v>0</v>
          </cell>
          <cell r="FB327">
            <v>0</v>
          </cell>
          <cell r="FC327">
            <v>0</v>
          </cell>
          <cell r="FD327">
            <v>0</v>
          </cell>
          <cell r="FE327">
            <v>0</v>
          </cell>
          <cell r="FF327">
            <v>0</v>
          </cell>
          <cell r="FG327">
            <v>0</v>
          </cell>
          <cell r="GN327">
            <v>0</v>
          </cell>
          <cell r="GO327">
            <v>0</v>
          </cell>
          <cell r="GP327">
            <v>0</v>
          </cell>
          <cell r="GQ327">
            <v>0</v>
          </cell>
          <cell r="GR327">
            <v>0</v>
          </cell>
          <cell r="GS327">
            <v>0</v>
          </cell>
          <cell r="GT327">
            <v>0</v>
          </cell>
          <cell r="GU327">
            <v>0</v>
          </cell>
          <cell r="GV327">
            <v>0</v>
          </cell>
          <cell r="GW327">
            <v>0</v>
          </cell>
          <cell r="GX327">
            <v>0</v>
          </cell>
          <cell r="GY327">
            <v>0</v>
          </cell>
          <cell r="GZ327">
            <v>0</v>
          </cell>
          <cell r="HA327">
            <v>0</v>
          </cell>
          <cell r="HB327">
            <v>0</v>
          </cell>
          <cell r="HC327">
            <v>0</v>
          </cell>
          <cell r="HD327">
            <v>0</v>
          </cell>
          <cell r="HE327">
            <v>0</v>
          </cell>
          <cell r="HF327">
            <v>0</v>
          </cell>
          <cell r="HG327">
            <v>0</v>
          </cell>
          <cell r="HH327">
            <v>0</v>
          </cell>
          <cell r="HI327">
            <v>0</v>
          </cell>
          <cell r="HJ327">
            <v>0</v>
          </cell>
          <cell r="HK327">
            <v>0</v>
          </cell>
          <cell r="HL327">
            <v>0</v>
          </cell>
          <cell r="HM327">
            <v>0</v>
          </cell>
          <cell r="HN327">
            <v>0</v>
          </cell>
          <cell r="HO327">
            <v>0</v>
          </cell>
          <cell r="HP327">
            <v>0</v>
          </cell>
          <cell r="HQ327">
            <v>0</v>
          </cell>
          <cell r="HR327">
            <v>0</v>
          </cell>
          <cell r="HS327">
            <v>0</v>
          </cell>
          <cell r="HT327">
            <v>0</v>
          </cell>
          <cell r="HU327">
            <v>0</v>
          </cell>
          <cell r="HV327">
            <v>0</v>
          </cell>
          <cell r="HW327">
            <v>0</v>
          </cell>
          <cell r="HX327">
            <v>0</v>
          </cell>
          <cell r="HY327">
            <v>0</v>
          </cell>
          <cell r="HZ327">
            <v>0</v>
          </cell>
          <cell r="IA327">
            <v>0</v>
          </cell>
          <cell r="IB327">
            <v>0</v>
          </cell>
          <cell r="IC327">
            <v>0</v>
          </cell>
          <cell r="ID327">
            <v>0</v>
          </cell>
          <cell r="IE327">
            <v>0</v>
          </cell>
          <cell r="IF327">
            <v>0</v>
          </cell>
          <cell r="IG327">
            <v>0</v>
          </cell>
          <cell r="IH327">
            <v>0</v>
          </cell>
          <cell r="II327">
            <v>0</v>
          </cell>
        </row>
        <row r="328">
          <cell r="B328" t="str">
            <v>Kab. Merauke</v>
          </cell>
          <cell r="C328" t="str">
            <v>Prov. Papua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BP328">
            <v>7</v>
          </cell>
          <cell r="BQ328">
            <v>4</v>
          </cell>
          <cell r="BR328">
            <v>2</v>
          </cell>
          <cell r="BS328">
            <v>5</v>
          </cell>
          <cell r="BT328">
            <v>8</v>
          </cell>
          <cell r="BU328">
            <v>4</v>
          </cell>
          <cell r="BV328">
            <v>18</v>
          </cell>
          <cell r="BW328">
            <v>12</v>
          </cell>
          <cell r="BX328">
            <v>0</v>
          </cell>
          <cell r="BY328">
            <v>0</v>
          </cell>
          <cell r="BZ328">
            <v>1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1</v>
          </cell>
          <cell r="CF328">
            <v>6</v>
          </cell>
          <cell r="CG328">
            <v>1</v>
          </cell>
          <cell r="CH328">
            <v>6</v>
          </cell>
          <cell r="CI328">
            <v>2</v>
          </cell>
          <cell r="CJ328">
            <v>10</v>
          </cell>
          <cell r="CK328">
            <v>3</v>
          </cell>
          <cell r="CL328">
            <v>21</v>
          </cell>
          <cell r="CM328">
            <v>5</v>
          </cell>
          <cell r="CN328">
            <v>1</v>
          </cell>
          <cell r="CO328">
            <v>0</v>
          </cell>
          <cell r="CP328">
            <v>0</v>
          </cell>
          <cell r="CQ328">
            <v>1</v>
          </cell>
          <cell r="CR328">
            <v>1</v>
          </cell>
          <cell r="CS328">
            <v>0</v>
          </cell>
          <cell r="CT328">
            <v>1</v>
          </cell>
          <cell r="CU328">
            <v>0</v>
          </cell>
          <cell r="EB328">
            <v>0</v>
          </cell>
          <cell r="EC328">
            <v>0</v>
          </cell>
          <cell r="ED328">
            <v>1</v>
          </cell>
          <cell r="EE328">
            <v>1</v>
          </cell>
          <cell r="EF328">
            <v>2</v>
          </cell>
          <cell r="EG328">
            <v>2</v>
          </cell>
          <cell r="EH328">
            <v>8</v>
          </cell>
          <cell r="EI328">
            <v>8</v>
          </cell>
          <cell r="EJ328">
            <v>0</v>
          </cell>
          <cell r="EK328">
            <v>0</v>
          </cell>
          <cell r="EL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0</v>
          </cell>
          <cell r="ES328">
            <v>0</v>
          </cell>
          <cell r="ET328">
            <v>0</v>
          </cell>
          <cell r="EU328">
            <v>1</v>
          </cell>
          <cell r="EV328">
            <v>0</v>
          </cell>
          <cell r="EW328">
            <v>0</v>
          </cell>
          <cell r="EX328">
            <v>0</v>
          </cell>
          <cell r="EY328">
            <v>4</v>
          </cell>
          <cell r="EZ328">
            <v>0</v>
          </cell>
          <cell r="FA328">
            <v>0</v>
          </cell>
          <cell r="FB328">
            <v>0</v>
          </cell>
          <cell r="FC328">
            <v>0</v>
          </cell>
          <cell r="FD328">
            <v>0</v>
          </cell>
          <cell r="FE328">
            <v>0</v>
          </cell>
          <cell r="FF328">
            <v>0</v>
          </cell>
          <cell r="FG328">
            <v>1</v>
          </cell>
          <cell r="GN328">
            <v>0</v>
          </cell>
          <cell r="GO328">
            <v>0</v>
          </cell>
          <cell r="GP328">
            <v>0</v>
          </cell>
          <cell r="GQ328">
            <v>0</v>
          </cell>
          <cell r="GR328">
            <v>0</v>
          </cell>
          <cell r="GS328">
            <v>0</v>
          </cell>
          <cell r="GT328">
            <v>0</v>
          </cell>
          <cell r="GU328">
            <v>0</v>
          </cell>
          <cell r="GV328">
            <v>0</v>
          </cell>
          <cell r="GW328">
            <v>0</v>
          </cell>
          <cell r="GX328">
            <v>0</v>
          </cell>
          <cell r="GY328">
            <v>0</v>
          </cell>
          <cell r="GZ328">
            <v>0</v>
          </cell>
          <cell r="HA328">
            <v>0</v>
          </cell>
          <cell r="HB328">
            <v>0</v>
          </cell>
          <cell r="HC328">
            <v>0</v>
          </cell>
          <cell r="HD328">
            <v>0</v>
          </cell>
          <cell r="HE328">
            <v>0</v>
          </cell>
          <cell r="HF328">
            <v>0</v>
          </cell>
          <cell r="HG328">
            <v>0</v>
          </cell>
          <cell r="HH328">
            <v>0</v>
          </cell>
          <cell r="HI328">
            <v>0</v>
          </cell>
          <cell r="HJ328">
            <v>0</v>
          </cell>
          <cell r="HK328">
            <v>0</v>
          </cell>
          <cell r="HL328">
            <v>0</v>
          </cell>
          <cell r="HM328">
            <v>0</v>
          </cell>
          <cell r="HN328">
            <v>0</v>
          </cell>
          <cell r="HO328">
            <v>0</v>
          </cell>
          <cell r="HP328">
            <v>0</v>
          </cell>
          <cell r="HQ328">
            <v>0</v>
          </cell>
          <cell r="HR328">
            <v>0</v>
          </cell>
          <cell r="HS328">
            <v>0</v>
          </cell>
          <cell r="HT328">
            <v>0</v>
          </cell>
          <cell r="HU328">
            <v>0</v>
          </cell>
          <cell r="HV328">
            <v>0</v>
          </cell>
          <cell r="HW328">
            <v>0</v>
          </cell>
          <cell r="HX328">
            <v>0</v>
          </cell>
          <cell r="HY328">
            <v>0</v>
          </cell>
          <cell r="HZ328">
            <v>0</v>
          </cell>
          <cell r="IA328">
            <v>0</v>
          </cell>
          <cell r="IB328">
            <v>0</v>
          </cell>
          <cell r="IC328">
            <v>0</v>
          </cell>
          <cell r="ID328">
            <v>0</v>
          </cell>
          <cell r="IE328">
            <v>0</v>
          </cell>
          <cell r="IF328">
            <v>0</v>
          </cell>
          <cell r="IG328">
            <v>0</v>
          </cell>
          <cell r="IH328">
            <v>0</v>
          </cell>
          <cell r="II328">
            <v>0</v>
          </cell>
        </row>
        <row r="329">
          <cell r="B329" t="str">
            <v>Kab. Mimika</v>
          </cell>
          <cell r="C329" t="str">
            <v>Prov. Papua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BP329">
            <v>30</v>
          </cell>
          <cell r="BQ329">
            <v>1</v>
          </cell>
          <cell r="BR329">
            <v>2</v>
          </cell>
          <cell r="BS329">
            <v>1</v>
          </cell>
          <cell r="BT329">
            <v>11</v>
          </cell>
          <cell r="BU329">
            <v>3</v>
          </cell>
          <cell r="BV329">
            <v>5</v>
          </cell>
          <cell r="BW329">
            <v>1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6</v>
          </cell>
          <cell r="CG329">
            <v>3</v>
          </cell>
          <cell r="CH329">
            <v>2</v>
          </cell>
          <cell r="CI329">
            <v>0</v>
          </cell>
          <cell r="CJ329">
            <v>2</v>
          </cell>
          <cell r="CK329">
            <v>1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EB329">
            <v>7</v>
          </cell>
          <cell r="EC329">
            <v>5</v>
          </cell>
          <cell r="ED329">
            <v>0</v>
          </cell>
          <cell r="EE329">
            <v>0</v>
          </cell>
          <cell r="EF329">
            <v>7</v>
          </cell>
          <cell r="EG329">
            <v>0</v>
          </cell>
          <cell r="EH329">
            <v>2</v>
          </cell>
          <cell r="EI329">
            <v>1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1</v>
          </cell>
          <cell r="EW329">
            <v>0</v>
          </cell>
          <cell r="EX329">
            <v>1</v>
          </cell>
          <cell r="EY329">
            <v>0</v>
          </cell>
          <cell r="EZ329">
            <v>0</v>
          </cell>
          <cell r="FA329">
            <v>0</v>
          </cell>
          <cell r="FB329">
            <v>0</v>
          </cell>
          <cell r="FC329">
            <v>0</v>
          </cell>
          <cell r="FD329">
            <v>0</v>
          </cell>
          <cell r="FE329">
            <v>0</v>
          </cell>
          <cell r="FF329">
            <v>0</v>
          </cell>
          <cell r="FG329">
            <v>0</v>
          </cell>
          <cell r="GN329">
            <v>0</v>
          </cell>
          <cell r="GO329">
            <v>0</v>
          </cell>
          <cell r="GP329">
            <v>0</v>
          </cell>
          <cell r="GQ329">
            <v>0</v>
          </cell>
          <cell r="GR329">
            <v>0</v>
          </cell>
          <cell r="GS329">
            <v>0</v>
          </cell>
          <cell r="GT329">
            <v>0</v>
          </cell>
          <cell r="GU329">
            <v>0</v>
          </cell>
          <cell r="GV329">
            <v>0</v>
          </cell>
          <cell r="GW329">
            <v>0</v>
          </cell>
          <cell r="GX329">
            <v>0</v>
          </cell>
          <cell r="GY329">
            <v>0</v>
          </cell>
          <cell r="GZ329">
            <v>0</v>
          </cell>
          <cell r="HA329">
            <v>0</v>
          </cell>
          <cell r="HB329">
            <v>0</v>
          </cell>
          <cell r="HC329">
            <v>0</v>
          </cell>
          <cell r="HD329">
            <v>0</v>
          </cell>
          <cell r="HE329">
            <v>0</v>
          </cell>
          <cell r="HF329">
            <v>0</v>
          </cell>
          <cell r="HG329">
            <v>0</v>
          </cell>
          <cell r="HH329">
            <v>0</v>
          </cell>
          <cell r="HI329">
            <v>0</v>
          </cell>
          <cell r="HJ329">
            <v>0</v>
          </cell>
          <cell r="HK329">
            <v>0</v>
          </cell>
          <cell r="HL329">
            <v>0</v>
          </cell>
          <cell r="HM329">
            <v>0</v>
          </cell>
          <cell r="HN329">
            <v>0</v>
          </cell>
          <cell r="HO329">
            <v>0</v>
          </cell>
          <cell r="HP329">
            <v>0</v>
          </cell>
          <cell r="HQ329">
            <v>0</v>
          </cell>
          <cell r="HR329">
            <v>0</v>
          </cell>
          <cell r="HS329">
            <v>0</v>
          </cell>
          <cell r="HT329">
            <v>0</v>
          </cell>
          <cell r="HU329">
            <v>0</v>
          </cell>
          <cell r="HV329">
            <v>0</v>
          </cell>
          <cell r="HW329">
            <v>0</v>
          </cell>
          <cell r="HX329">
            <v>0</v>
          </cell>
          <cell r="HY329">
            <v>0</v>
          </cell>
          <cell r="HZ329">
            <v>0</v>
          </cell>
          <cell r="IA329">
            <v>0</v>
          </cell>
          <cell r="IB329">
            <v>0</v>
          </cell>
          <cell r="IC329">
            <v>0</v>
          </cell>
          <cell r="ID329">
            <v>0</v>
          </cell>
          <cell r="IE329">
            <v>0</v>
          </cell>
          <cell r="IF329">
            <v>0</v>
          </cell>
          <cell r="IG329">
            <v>0</v>
          </cell>
          <cell r="IH329">
            <v>0</v>
          </cell>
          <cell r="II329">
            <v>0</v>
          </cell>
        </row>
        <row r="330">
          <cell r="B330" t="str">
            <v>Kab. Nabire</v>
          </cell>
          <cell r="C330" t="str">
            <v>Prov. Papua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BP330">
            <v>43</v>
          </cell>
          <cell r="BQ330">
            <v>16</v>
          </cell>
          <cell r="BR330">
            <v>3</v>
          </cell>
          <cell r="BS330">
            <v>1</v>
          </cell>
          <cell r="BT330">
            <v>3</v>
          </cell>
          <cell r="BU330">
            <v>1</v>
          </cell>
          <cell r="BV330">
            <v>8</v>
          </cell>
          <cell r="BW330">
            <v>8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1</v>
          </cell>
          <cell r="CC330">
            <v>0</v>
          </cell>
          <cell r="CD330">
            <v>0</v>
          </cell>
          <cell r="CE330">
            <v>0</v>
          </cell>
          <cell r="CF330">
            <v>27</v>
          </cell>
          <cell r="CG330">
            <v>11</v>
          </cell>
          <cell r="CH330">
            <v>5</v>
          </cell>
          <cell r="CI330">
            <v>1</v>
          </cell>
          <cell r="CJ330">
            <v>5</v>
          </cell>
          <cell r="CK330">
            <v>2</v>
          </cell>
          <cell r="CL330">
            <v>7</v>
          </cell>
          <cell r="CM330">
            <v>5</v>
          </cell>
          <cell r="CN330">
            <v>1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EB330">
            <v>0</v>
          </cell>
          <cell r="EC330">
            <v>0</v>
          </cell>
          <cell r="ED330">
            <v>1</v>
          </cell>
          <cell r="EE330">
            <v>1</v>
          </cell>
          <cell r="EF330">
            <v>0</v>
          </cell>
          <cell r="EG330">
            <v>1</v>
          </cell>
          <cell r="EH330">
            <v>7</v>
          </cell>
          <cell r="EI330">
            <v>3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1</v>
          </cell>
          <cell r="EO330">
            <v>0</v>
          </cell>
          <cell r="EP330">
            <v>0</v>
          </cell>
          <cell r="EQ330">
            <v>0</v>
          </cell>
          <cell r="ER330">
            <v>1</v>
          </cell>
          <cell r="ES330">
            <v>0</v>
          </cell>
          <cell r="ET330">
            <v>0</v>
          </cell>
          <cell r="EU330">
            <v>0</v>
          </cell>
          <cell r="EV330">
            <v>0</v>
          </cell>
          <cell r="EW330">
            <v>0</v>
          </cell>
          <cell r="EX330">
            <v>3</v>
          </cell>
          <cell r="EY330">
            <v>1</v>
          </cell>
          <cell r="EZ330">
            <v>1</v>
          </cell>
          <cell r="FA330">
            <v>0</v>
          </cell>
          <cell r="FB330">
            <v>0</v>
          </cell>
          <cell r="FC330">
            <v>0</v>
          </cell>
          <cell r="FD330">
            <v>0</v>
          </cell>
          <cell r="FE330">
            <v>0</v>
          </cell>
          <cell r="FF330">
            <v>0</v>
          </cell>
          <cell r="FG330">
            <v>0</v>
          </cell>
          <cell r="GN330">
            <v>0</v>
          </cell>
          <cell r="GO330">
            <v>0</v>
          </cell>
          <cell r="GP330">
            <v>0</v>
          </cell>
          <cell r="GQ330">
            <v>0</v>
          </cell>
          <cell r="GR330">
            <v>0</v>
          </cell>
          <cell r="GS330">
            <v>0</v>
          </cell>
          <cell r="GT330">
            <v>0</v>
          </cell>
          <cell r="GU330">
            <v>0</v>
          </cell>
          <cell r="GV330">
            <v>0</v>
          </cell>
          <cell r="GW330">
            <v>0</v>
          </cell>
          <cell r="GX330">
            <v>0</v>
          </cell>
          <cell r="GY330">
            <v>0</v>
          </cell>
          <cell r="GZ330">
            <v>0</v>
          </cell>
          <cell r="HA330">
            <v>0</v>
          </cell>
          <cell r="HB330">
            <v>0</v>
          </cell>
          <cell r="HC330">
            <v>0</v>
          </cell>
          <cell r="HD330">
            <v>0</v>
          </cell>
          <cell r="HE330">
            <v>0</v>
          </cell>
          <cell r="HF330">
            <v>0</v>
          </cell>
          <cell r="HG330">
            <v>0</v>
          </cell>
          <cell r="HH330">
            <v>0</v>
          </cell>
          <cell r="HI330">
            <v>0</v>
          </cell>
          <cell r="HJ330">
            <v>0</v>
          </cell>
          <cell r="HK330">
            <v>0</v>
          </cell>
          <cell r="HL330">
            <v>0</v>
          </cell>
          <cell r="HM330">
            <v>0</v>
          </cell>
          <cell r="HN330">
            <v>0</v>
          </cell>
          <cell r="HO330">
            <v>0</v>
          </cell>
          <cell r="HP330">
            <v>0</v>
          </cell>
          <cell r="HQ330">
            <v>0</v>
          </cell>
          <cell r="HR330">
            <v>0</v>
          </cell>
          <cell r="HS330">
            <v>0</v>
          </cell>
          <cell r="HT330">
            <v>0</v>
          </cell>
          <cell r="HU330">
            <v>0</v>
          </cell>
          <cell r="HV330">
            <v>0</v>
          </cell>
          <cell r="HW330">
            <v>0</v>
          </cell>
          <cell r="HX330">
            <v>0</v>
          </cell>
          <cell r="HY330">
            <v>0</v>
          </cell>
          <cell r="HZ330">
            <v>0</v>
          </cell>
          <cell r="IA330">
            <v>0</v>
          </cell>
          <cell r="IB330">
            <v>0</v>
          </cell>
          <cell r="IC330">
            <v>0</v>
          </cell>
          <cell r="ID330">
            <v>0</v>
          </cell>
          <cell r="IE330">
            <v>0</v>
          </cell>
          <cell r="IF330">
            <v>0</v>
          </cell>
          <cell r="IG330">
            <v>0</v>
          </cell>
          <cell r="IH330">
            <v>0</v>
          </cell>
          <cell r="II330">
            <v>0</v>
          </cell>
        </row>
        <row r="331">
          <cell r="B331" t="str">
            <v>Kab. Nduga</v>
          </cell>
          <cell r="C331" t="str">
            <v>Prov. Papua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BP331">
            <v>25</v>
          </cell>
          <cell r="BQ331">
            <v>13</v>
          </cell>
          <cell r="BR331">
            <v>0</v>
          </cell>
          <cell r="BS331">
            <v>0</v>
          </cell>
          <cell r="BT331">
            <v>2</v>
          </cell>
          <cell r="BU331">
            <v>7</v>
          </cell>
          <cell r="BV331">
            <v>1</v>
          </cell>
          <cell r="BW331">
            <v>2</v>
          </cell>
          <cell r="BX331">
            <v>1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1</v>
          </cell>
          <cell r="CG331">
            <v>2</v>
          </cell>
          <cell r="CH331">
            <v>1</v>
          </cell>
          <cell r="CI331">
            <v>0</v>
          </cell>
          <cell r="CJ331">
            <v>1</v>
          </cell>
          <cell r="CK331">
            <v>1</v>
          </cell>
          <cell r="CL331">
            <v>2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1</v>
          </cell>
          <cell r="CS331">
            <v>0</v>
          </cell>
          <cell r="CT331">
            <v>0</v>
          </cell>
          <cell r="CU331">
            <v>0</v>
          </cell>
          <cell r="EB331">
            <v>4</v>
          </cell>
          <cell r="EC331">
            <v>0</v>
          </cell>
          <cell r="ED331">
            <v>3</v>
          </cell>
          <cell r="EE331">
            <v>0</v>
          </cell>
          <cell r="EF331">
            <v>3</v>
          </cell>
          <cell r="EG331">
            <v>0</v>
          </cell>
          <cell r="EH331">
            <v>1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  <cell r="ET331">
            <v>0</v>
          </cell>
          <cell r="EU331">
            <v>0</v>
          </cell>
          <cell r="EV331">
            <v>0</v>
          </cell>
          <cell r="EW331">
            <v>1</v>
          </cell>
          <cell r="EX331">
            <v>0</v>
          </cell>
          <cell r="EY331">
            <v>1</v>
          </cell>
          <cell r="EZ331">
            <v>0</v>
          </cell>
          <cell r="FA331">
            <v>0</v>
          </cell>
          <cell r="FB331">
            <v>0</v>
          </cell>
          <cell r="FC331">
            <v>0</v>
          </cell>
          <cell r="FD331">
            <v>1</v>
          </cell>
          <cell r="FE331">
            <v>0</v>
          </cell>
          <cell r="FF331">
            <v>0</v>
          </cell>
          <cell r="FG331">
            <v>0</v>
          </cell>
          <cell r="GN331">
            <v>0</v>
          </cell>
          <cell r="GO331">
            <v>0</v>
          </cell>
          <cell r="GP331">
            <v>0</v>
          </cell>
          <cell r="GQ331">
            <v>0</v>
          </cell>
          <cell r="GR331">
            <v>0</v>
          </cell>
          <cell r="GS331">
            <v>0</v>
          </cell>
          <cell r="GT331">
            <v>0</v>
          </cell>
          <cell r="GU331">
            <v>0</v>
          </cell>
          <cell r="GV331">
            <v>0</v>
          </cell>
          <cell r="GW331">
            <v>0</v>
          </cell>
          <cell r="GX331">
            <v>0</v>
          </cell>
          <cell r="GY331">
            <v>0</v>
          </cell>
          <cell r="GZ331">
            <v>0</v>
          </cell>
          <cell r="HA331">
            <v>0</v>
          </cell>
          <cell r="HB331">
            <v>0</v>
          </cell>
          <cell r="HC331">
            <v>0</v>
          </cell>
          <cell r="HD331">
            <v>0</v>
          </cell>
          <cell r="HE331">
            <v>0</v>
          </cell>
          <cell r="HF331">
            <v>0</v>
          </cell>
          <cell r="HG331">
            <v>0</v>
          </cell>
          <cell r="HH331">
            <v>0</v>
          </cell>
          <cell r="HI331">
            <v>0</v>
          </cell>
          <cell r="HJ331">
            <v>0</v>
          </cell>
          <cell r="HK331">
            <v>0</v>
          </cell>
          <cell r="HL331">
            <v>0</v>
          </cell>
          <cell r="HM331">
            <v>0</v>
          </cell>
          <cell r="HN331">
            <v>0</v>
          </cell>
          <cell r="HO331">
            <v>0</v>
          </cell>
          <cell r="HP331">
            <v>0</v>
          </cell>
          <cell r="HQ331">
            <v>0</v>
          </cell>
          <cell r="HR331">
            <v>0</v>
          </cell>
          <cell r="HS331">
            <v>0</v>
          </cell>
          <cell r="HT331">
            <v>0</v>
          </cell>
          <cell r="HU331">
            <v>0</v>
          </cell>
          <cell r="HV331">
            <v>0</v>
          </cell>
          <cell r="HW331">
            <v>0</v>
          </cell>
          <cell r="HX331">
            <v>0</v>
          </cell>
          <cell r="HY331">
            <v>0</v>
          </cell>
          <cell r="HZ331">
            <v>0</v>
          </cell>
          <cell r="IA331">
            <v>0</v>
          </cell>
          <cell r="IB331">
            <v>0</v>
          </cell>
          <cell r="IC331">
            <v>0</v>
          </cell>
          <cell r="ID331">
            <v>0</v>
          </cell>
          <cell r="IE331">
            <v>0</v>
          </cell>
          <cell r="IF331">
            <v>0</v>
          </cell>
          <cell r="IG331">
            <v>0</v>
          </cell>
          <cell r="IH331">
            <v>0</v>
          </cell>
          <cell r="II331">
            <v>0</v>
          </cell>
        </row>
        <row r="332">
          <cell r="B332" t="str">
            <v>Kab. Paniai</v>
          </cell>
          <cell r="C332" t="str">
            <v>Prov. Papua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BP332">
            <v>15</v>
          </cell>
          <cell r="BQ332">
            <v>2</v>
          </cell>
          <cell r="BR332">
            <v>0</v>
          </cell>
          <cell r="BS332">
            <v>0</v>
          </cell>
          <cell r="BT332">
            <v>9</v>
          </cell>
          <cell r="BU332">
            <v>1</v>
          </cell>
          <cell r="BV332">
            <v>0</v>
          </cell>
          <cell r="BW332">
            <v>2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1</v>
          </cell>
          <cell r="CG332">
            <v>1</v>
          </cell>
          <cell r="CH332">
            <v>0</v>
          </cell>
          <cell r="CI332">
            <v>0</v>
          </cell>
          <cell r="CJ332">
            <v>1</v>
          </cell>
          <cell r="CK332">
            <v>0</v>
          </cell>
          <cell r="CL332">
            <v>0</v>
          </cell>
          <cell r="CM332">
            <v>1</v>
          </cell>
          <cell r="CN332">
            <v>1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EB332">
            <v>1</v>
          </cell>
          <cell r="EC332">
            <v>1</v>
          </cell>
          <cell r="ED332">
            <v>0</v>
          </cell>
          <cell r="EE332">
            <v>0</v>
          </cell>
          <cell r="EF332">
            <v>3</v>
          </cell>
          <cell r="EG332">
            <v>2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  <cell r="ET332">
            <v>0</v>
          </cell>
          <cell r="EU332">
            <v>0</v>
          </cell>
          <cell r="EV332">
            <v>0</v>
          </cell>
          <cell r="EW332">
            <v>0</v>
          </cell>
          <cell r="EX332">
            <v>0</v>
          </cell>
          <cell r="EY332">
            <v>0</v>
          </cell>
          <cell r="EZ332">
            <v>1</v>
          </cell>
          <cell r="FA332">
            <v>0</v>
          </cell>
          <cell r="FB332">
            <v>0</v>
          </cell>
          <cell r="FC332">
            <v>0</v>
          </cell>
          <cell r="FD332">
            <v>0</v>
          </cell>
          <cell r="FE332">
            <v>0</v>
          </cell>
          <cell r="FF332">
            <v>0</v>
          </cell>
          <cell r="FG332">
            <v>0</v>
          </cell>
          <cell r="GN332">
            <v>0</v>
          </cell>
          <cell r="GO332">
            <v>0</v>
          </cell>
          <cell r="GP332">
            <v>0</v>
          </cell>
          <cell r="GQ332">
            <v>0</v>
          </cell>
          <cell r="GR332">
            <v>0</v>
          </cell>
          <cell r="GS332">
            <v>0</v>
          </cell>
          <cell r="GT332">
            <v>0</v>
          </cell>
          <cell r="GU332">
            <v>0</v>
          </cell>
          <cell r="GV332">
            <v>0</v>
          </cell>
          <cell r="GW332">
            <v>0</v>
          </cell>
          <cell r="GX332">
            <v>0</v>
          </cell>
          <cell r="GY332">
            <v>0</v>
          </cell>
          <cell r="GZ332">
            <v>0</v>
          </cell>
          <cell r="HA332">
            <v>0</v>
          </cell>
          <cell r="HB332">
            <v>0</v>
          </cell>
          <cell r="HC332">
            <v>0</v>
          </cell>
          <cell r="HD332">
            <v>0</v>
          </cell>
          <cell r="HE332">
            <v>0</v>
          </cell>
          <cell r="HF332">
            <v>0</v>
          </cell>
          <cell r="HG332">
            <v>0</v>
          </cell>
          <cell r="HH332">
            <v>0</v>
          </cell>
          <cell r="HI332">
            <v>0</v>
          </cell>
          <cell r="HJ332">
            <v>0</v>
          </cell>
          <cell r="HK332">
            <v>0</v>
          </cell>
          <cell r="HL332">
            <v>0</v>
          </cell>
          <cell r="HM332">
            <v>0</v>
          </cell>
          <cell r="HN332">
            <v>0</v>
          </cell>
          <cell r="HO332">
            <v>0</v>
          </cell>
          <cell r="HP332">
            <v>0</v>
          </cell>
          <cell r="HQ332">
            <v>0</v>
          </cell>
          <cell r="HR332">
            <v>0</v>
          </cell>
          <cell r="HS332">
            <v>0</v>
          </cell>
          <cell r="HT332">
            <v>0</v>
          </cell>
          <cell r="HU332">
            <v>0</v>
          </cell>
          <cell r="HV332">
            <v>0</v>
          </cell>
          <cell r="HW332">
            <v>0</v>
          </cell>
          <cell r="HX332">
            <v>0</v>
          </cell>
          <cell r="HY332">
            <v>0</v>
          </cell>
          <cell r="HZ332">
            <v>0</v>
          </cell>
          <cell r="IA332">
            <v>0</v>
          </cell>
          <cell r="IB332">
            <v>0</v>
          </cell>
          <cell r="IC332">
            <v>0</v>
          </cell>
          <cell r="ID332">
            <v>0</v>
          </cell>
          <cell r="IE332">
            <v>0</v>
          </cell>
          <cell r="IF332">
            <v>0</v>
          </cell>
          <cell r="IG332">
            <v>0</v>
          </cell>
          <cell r="IH332">
            <v>0</v>
          </cell>
          <cell r="II332">
            <v>0</v>
          </cell>
        </row>
        <row r="333">
          <cell r="B333" t="str">
            <v>Kab. Pasangkayu</v>
          </cell>
          <cell r="C333" t="str">
            <v>Prov. Sulawesi Barat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10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BP333">
            <v>13</v>
          </cell>
          <cell r="BQ333">
            <v>1</v>
          </cell>
          <cell r="BR333">
            <v>11</v>
          </cell>
          <cell r="BS333">
            <v>6</v>
          </cell>
          <cell r="BT333">
            <v>18</v>
          </cell>
          <cell r="BU333">
            <v>5</v>
          </cell>
          <cell r="BV333">
            <v>37</v>
          </cell>
          <cell r="BW333">
            <v>15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22</v>
          </cell>
          <cell r="CG333">
            <v>4</v>
          </cell>
          <cell r="CH333">
            <v>3</v>
          </cell>
          <cell r="CI333">
            <v>6</v>
          </cell>
          <cell r="CJ333">
            <v>9</v>
          </cell>
          <cell r="CK333">
            <v>5</v>
          </cell>
          <cell r="CL333">
            <v>23</v>
          </cell>
          <cell r="CM333">
            <v>7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4</v>
          </cell>
          <cell r="CS333">
            <v>4</v>
          </cell>
          <cell r="CT333">
            <v>2</v>
          </cell>
          <cell r="CU333">
            <v>1</v>
          </cell>
          <cell r="EB333">
            <v>0</v>
          </cell>
          <cell r="EC333">
            <v>0</v>
          </cell>
          <cell r="ED333">
            <v>7</v>
          </cell>
          <cell r="EE333">
            <v>3</v>
          </cell>
          <cell r="EF333">
            <v>2</v>
          </cell>
          <cell r="EG333">
            <v>0</v>
          </cell>
          <cell r="EH333">
            <v>25</v>
          </cell>
          <cell r="EI333">
            <v>2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  <cell r="ET333">
            <v>0</v>
          </cell>
          <cell r="EU333">
            <v>0</v>
          </cell>
          <cell r="EV333">
            <v>0</v>
          </cell>
          <cell r="EW333">
            <v>0</v>
          </cell>
          <cell r="EX333">
            <v>5</v>
          </cell>
          <cell r="EY333">
            <v>1</v>
          </cell>
          <cell r="EZ333">
            <v>1</v>
          </cell>
          <cell r="FA333">
            <v>0</v>
          </cell>
          <cell r="FB333">
            <v>0</v>
          </cell>
          <cell r="FC333">
            <v>0</v>
          </cell>
          <cell r="FD333">
            <v>6</v>
          </cell>
          <cell r="FE333">
            <v>1</v>
          </cell>
          <cell r="FF333">
            <v>0</v>
          </cell>
          <cell r="FG333">
            <v>0</v>
          </cell>
          <cell r="GN333">
            <v>0</v>
          </cell>
          <cell r="GO333">
            <v>0</v>
          </cell>
          <cell r="GP333">
            <v>0</v>
          </cell>
          <cell r="GQ333">
            <v>0</v>
          </cell>
          <cell r="GR333">
            <v>0</v>
          </cell>
          <cell r="GS333">
            <v>0</v>
          </cell>
          <cell r="GT333">
            <v>0</v>
          </cell>
          <cell r="GU333">
            <v>0</v>
          </cell>
          <cell r="GV333">
            <v>0</v>
          </cell>
          <cell r="GW333">
            <v>0</v>
          </cell>
          <cell r="GX333">
            <v>0</v>
          </cell>
          <cell r="GY333">
            <v>0</v>
          </cell>
          <cell r="GZ333">
            <v>0</v>
          </cell>
          <cell r="HA333">
            <v>0</v>
          </cell>
          <cell r="HB333">
            <v>0</v>
          </cell>
          <cell r="HC333">
            <v>0</v>
          </cell>
          <cell r="HD333">
            <v>0</v>
          </cell>
          <cell r="HE333">
            <v>0</v>
          </cell>
          <cell r="HF333">
            <v>0</v>
          </cell>
          <cell r="HG333">
            <v>0</v>
          </cell>
          <cell r="HH333">
            <v>0</v>
          </cell>
          <cell r="HI333">
            <v>0</v>
          </cell>
          <cell r="HJ333">
            <v>0</v>
          </cell>
          <cell r="HK333">
            <v>0</v>
          </cell>
          <cell r="HL333">
            <v>0</v>
          </cell>
          <cell r="HM333">
            <v>0</v>
          </cell>
          <cell r="HN333">
            <v>0</v>
          </cell>
          <cell r="HO333">
            <v>0</v>
          </cell>
          <cell r="HP333">
            <v>0</v>
          </cell>
          <cell r="HQ333">
            <v>0</v>
          </cell>
          <cell r="HR333">
            <v>0</v>
          </cell>
          <cell r="HS333">
            <v>0</v>
          </cell>
          <cell r="HT333">
            <v>0</v>
          </cell>
          <cell r="HU333">
            <v>0</v>
          </cell>
          <cell r="HV333">
            <v>0</v>
          </cell>
          <cell r="HW333">
            <v>0</v>
          </cell>
          <cell r="HX333">
            <v>0</v>
          </cell>
          <cell r="HY333">
            <v>0</v>
          </cell>
          <cell r="HZ333">
            <v>0</v>
          </cell>
          <cell r="IA333">
            <v>0</v>
          </cell>
          <cell r="IB333">
            <v>0</v>
          </cell>
          <cell r="IC333">
            <v>0</v>
          </cell>
          <cell r="ID333">
            <v>0</v>
          </cell>
          <cell r="IE333">
            <v>0</v>
          </cell>
          <cell r="IF333">
            <v>0</v>
          </cell>
          <cell r="IG333">
            <v>0</v>
          </cell>
          <cell r="IH333">
            <v>0</v>
          </cell>
          <cell r="II333">
            <v>0</v>
          </cell>
        </row>
        <row r="334">
          <cell r="B334" t="str">
            <v>Kab. Paser</v>
          </cell>
          <cell r="C334" t="str">
            <v>Prov. Kalimantan Timur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3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2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BP334">
            <v>13</v>
          </cell>
          <cell r="BQ334">
            <v>5</v>
          </cell>
          <cell r="BR334">
            <v>5</v>
          </cell>
          <cell r="BS334">
            <v>1</v>
          </cell>
          <cell r="BT334">
            <v>8</v>
          </cell>
          <cell r="BU334">
            <v>6</v>
          </cell>
          <cell r="BV334">
            <v>8</v>
          </cell>
          <cell r="BW334">
            <v>12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5</v>
          </cell>
          <cell r="CG334">
            <v>1</v>
          </cell>
          <cell r="CH334">
            <v>3</v>
          </cell>
          <cell r="CI334">
            <v>1</v>
          </cell>
          <cell r="CJ334">
            <v>6</v>
          </cell>
          <cell r="CK334">
            <v>2</v>
          </cell>
          <cell r="CL334">
            <v>2</v>
          </cell>
          <cell r="CM334">
            <v>10</v>
          </cell>
          <cell r="CN334">
            <v>3</v>
          </cell>
          <cell r="CO334">
            <v>3</v>
          </cell>
          <cell r="CP334">
            <v>0</v>
          </cell>
          <cell r="CQ334">
            <v>0</v>
          </cell>
          <cell r="CR334">
            <v>20</v>
          </cell>
          <cell r="CS334">
            <v>8</v>
          </cell>
          <cell r="CT334">
            <v>1</v>
          </cell>
          <cell r="CU334">
            <v>5</v>
          </cell>
          <cell r="EB334">
            <v>0</v>
          </cell>
          <cell r="EC334">
            <v>0</v>
          </cell>
          <cell r="ED334">
            <v>3</v>
          </cell>
          <cell r="EE334">
            <v>3</v>
          </cell>
          <cell r="EF334">
            <v>2</v>
          </cell>
          <cell r="EG334">
            <v>3</v>
          </cell>
          <cell r="EH334">
            <v>9</v>
          </cell>
          <cell r="EI334">
            <v>8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1</v>
          </cell>
          <cell r="ES334">
            <v>1</v>
          </cell>
          <cell r="ET334">
            <v>2</v>
          </cell>
          <cell r="EU334">
            <v>0</v>
          </cell>
          <cell r="EV334">
            <v>0</v>
          </cell>
          <cell r="EW334">
            <v>1</v>
          </cell>
          <cell r="EX334">
            <v>1</v>
          </cell>
          <cell r="EY334">
            <v>2</v>
          </cell>
          <cell r="EZ334">
            <v>1</v>
          </cell>
          <cell r="FA334">
            <v>0</v>
          </cell>
          <cell r="FB334">
            <v>0</v>
          </cell>
          <cell r="FC334">
            <v>0</v>
          </cell>
          <cell r="FD334">
            <v>12</v>
          </cell>
          <cell r="FE334">
            <v>4</v>
          </cell>
          <cell r="FF334">
            <v>1</v>
          </cell>
          <cell r="FG334">
            <v>2</v>
          </cell>
          <cell r="GN334">
            <v>0</v>
          </cell>
          <cell r="GO334">
            <v>0</v>
          </cell>
          <cell r="GP334">
            <v>0</v>
          </cell>
          <cell r="GQ334">
            <v>0</v>
          </cell>
          <cell r="GR334">
            <v>0</v>
          </cell>
          <cell r="GS334">
            <v>0</v>
          </cell>
          <cell r="GT334">
            <v>0</v>
          </cell>
          <cell r="GU334">
            <v>0</v>
          </cell>
          <cell r="GV334">
            <v>0</v>
          </cell>
          <cell r="GW334">
            <v>0</v>
          </cell>
          <cell r="GX334">
            <v>0</v>
          </cell>
          <cell r="GY334">
            <v>0</v>
          </cell>
          <cell r="GZ334">
            <v>0</v>
          </cell>
          <cell r="HA334">
            <v>0</v>
          </cell>
          <cell r="HB334">
            <v>0</v>
          </cell>
          <cell r="HC334">
            <v>0</v>
          </cell>
          <cell r="HD334">
            <v>0</v>
          </cell>
          <cell r="HE334">
            <v>0</v>
          </cell>
          <cell r="HF334">
            <v>0</v>
          </cell>
          <cell r="HG334">
            <v>0</v>
          </cell>
          <cell r="HH334">
            <v>0</v>
          </cell>
          <cell r="HI334">
            <v>0</v>
          </cell>
          <cell r="HJ334">
            <v>0</v>
          </cell>
          <cell r="HK334">
            <v>0</v>
          </cell>
          <cell r="HL334">
            <v>0</v>
          </cell>
          <cell r="HM334">
            <v>0</v>
          </cell>
          <cell r="HN334">
            <v>0</v>
          </cell>
          <cell r="HO334">
            <v>0</v>
          </cell>
          <cell r="HP334">
            <v>0</v>
          </cell>
          <cell r="HQ334">
            <v>0</v>
          </cell>
          <cell r="HR334">
            <v>0</v>
          </cell>
          <cell r="HS334">
            <v>0</v>
          </cell>
          <cell r="HT334">
            <v>0</v>
          </cell>
          <cell r="HU334">
            <v>0</v>
          </cell>
          <cell r="HV334">
            <v>0</v>
          </cell>
          <cell r="HW334">
            <v>0</v>
          </cell>
          <cell r="HX334">
            <v>0</v>
          </cell>
          <cell r="HY334">
            <v>0</v>
          </cell>
          <cell r="HZ334">
            <v>0</v>
          </cell>
          <cell r="IA334">
            <v>0</v>
          </cell>
          <cell r="IB334">
            <v>0</v>
          </cell>
          <cell r="IC334">
            <v>0</v>
          </cell>
          <cell r="ID334">
            <v>0</v>
          </cell>
          <cell r="IE334">
            <v>0</v>
          </cell>
          <cell r="IF334">
            <v>0</v>
          </cell>
          <cell r="IG334">
            <v>0</v>
          </cell>
          <cell r="IH334">
            <v>0</v>
          </cell>
          <cell r="II334">
            <v>0</v>
          </cell>
        </row>
        <row r="335">
          <cell r="B335" t="str">
            <v>Kab. Pegunungan Arfak</v>
          </cell>
          <cell r="C335" t="str">
            <v>Prov. Papua Barat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2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BP335">
            <v>8</v>
          </cell>
          <cell r="BQ335">
            <v>8</v>
          </cell>
          <cell r="BR335">
            <v>9</v>
          </cell>
          <cell r="BS335">
            <v>14</v>
          </cell>
          <cell r="BT335">
            <v>2</v>
          </cell>
          <cell r="BU335">
            <v>8</v>
          </cell>
          <cell r="BV335">
            <v>15</v>
          </cell>
          <cell r="BW335">
            <v>17</v>
          </cell>
          <cell r="BX335">
            <v>0</v>
          </cell>
          <cell r="BY335">
            <v>1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4</v>
          </cell>
          <cell r="CG335">
            <v>5</v>
          </cell>
          <cell r="CH335">
            <v>1</v>
          </cell>
          <cell r="CI335">
            <v>4</v>
          </cell>
          <cell r="CJ335">
            <v>2</v>
          </cell>
          <cell r="CK335">
            <v>2</v>
          </cell>
          <cell r="CL335">
            <v>4</v>
          </cell>
          <cell r="CM335">
            <v>3</v>
          </cell>
          <cell r="CN335">
            <v>3</v>
          </cell>
          <cell r="CO335">
            <v>0</v>
          </cell>
          <cell r="CP335">
            <v>0</v>
          </cell>
          <cell r="CQ335">
            <v>0</v>
          </cell>
          <cell r="CR335">
            <v>6</v>
          </cell>
          <cell r="CS335">
            <v>1</v>
          </cell>
          <cell r="CT335">
            <v>0</v>
          </cell>
          <cell r="CU335">
            <v>1</v>
          </cell>
          <cell r="EB335">
            <v>1</v>
          </cell>
          <cell r="EC335">
            <v>0</v>
          </cell>
          <cell r="ED335">
            <v>0</v>
          </cell>
          <cell r="EE335">
            <v>6</v>
          </cell>
          <cell r="EF335">
            <v>1</v>
          </cell>
          <cell r="EG335">
            <v>1</v>
          </cell>
          <cell r="EH335">
            <v>9</v>
          </cell>
          <cell r="EI335">
            <v>11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1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  <cell r="ET335">
            <v>0</v>
          </cell>
          <cell r="EU335">
            <v>0</v>
          </cell>
          <cell r="EV335">
            <v>0</v>
          </cell>
          <cell r="EW335">
            <v>1</v>
          </cell>
          <cell r="EX335">
            <v>4</v>
          </cell>
          <cell r="EY335">
            <v>5</v>
          </cell>
          <cell r="EZ335">
            <v>1</v>
          </cell>
          <cell r="FA335">
            <v>0</v>
          </cell>
          <cell r="FB335">
            <v>0</v>
          </cell>
          <cell r="FC335">
            <v>1</v>
          </cell>
          <cell r="FD335">
            <v>2</v>
          </cell>
          <cell r="FE335">
            <v>4</v>
          </cell>
          <cell r="FF335">
            <v>0</v>
          </cell>
          <cell r="FG335">
            <v>0</v>
          </cell>
          <cell r="GN335">
            <v>0</v>
          </cell>
          <cell r="GO335">
            <v>0</v>
          </cell>
          <cell r="GP335">
            <v>0</v>
          </cell>
          <cell r="GQ335">
            <v>0</v>
          </cell>
          <cell r="GR335">
            <v>0</v>
          </cell>
          <cell r="GS335">
            <v>0</v>
          </cell>
          <cell r="GT335">
            <v>0</v>
          </cell>
          <cell r="GU335">
            <v>0</v>
          </cell>
          <cell r="GV335">
            <v>0</v>
          </cell>
          <cell r="GW335">
            <v>0</v>
          </cell>
          <cell r="GX335">
            <v>0</v>
          </cell>
          <cell r="GY335">
            <v>0</v>
          </cell>
          <cell r="GZ335">
            <v>0</v>
          </cell>
          <cell r="HA335">
            <v>0</v>
          </cell>
          <cell r="HB335">
            <v>0</v>
          </cell>
          <cell r="HC335">
            <v>0</v>
          </cell>
          <cell r="HD335">
            <v>0</v>
          </cell>
          <cell r="HE335">
            <v>0</v>
          </cell>
          <cell r="HF335">
            <v>0</v>
          </cell>
          <cell r="HG335">
            <v>0</v>
          </cell>
          <cell r="HH335">
            <v>0</v>
          </cell>
          <cell r="HI335">
            <v>0</v>
          </cell>
          <cell r="HJ335">
            <v>0</v>
          </cell>
          <cell r="HK335">
            <v>0</v>
          </cell>
          <cell r="HL335">
            <v>0</v>
          </cell>
          <cell r="HM335">
            <v>0</v>
          </cell>
          <cell r="HN335">
            <v>0</v>
          </cell>
          <cell r="HO335">
            <v>0</v>
          </cell>
          <cell r="HP335">
            <v>0</v>
          </cell>
          <cell r="HQ335">
            <v>0</v>
          </cell>
          <cell r="HR335">
            <v>0</v>
          </cell>
          <cell r="HS335">
            <v>0</v>
          </cell>
          <cell r="HT335">
            <v>0</v>
          </cell>
          <cell r="HU335">
            <v>0</v>
          </cell>
          <cell r="HV335">
            <v>0</v>
          </cell>
          <cell r="HW335">
            <v>0</v>
          </cell>
          <cell r="HX335">
            <v>0</v>
          </cell>
          <cell r="HY335">
            <v>0</v>
          </cell>
          <cell r="HZ335">
            <v>0</v>
          </cell>
          <cell r="IA335">
            <v>0</v>
          </cell>
          <cell r="IB335">
            <v>0</v>
          </cell>
          <cell r="IC335">
            <v>0</v>
          </cell>
          <cell r="ID335">
            <v>0</v>
          </cell>
          <cell r="IE335">
            <v>0</v>
          </cell>
          <cell r="IF335">
            <v>0</v>
          </cell>
          <cell r="IG335">
            <v>0</v>
          </cell>
          <cell r="IH335">
            <v>0</v>
          </cell>
          <cell r="II335">
            <v>0</v>
          </cell>
        </row>
        <row r="336">
          <cell r="B336" t="str">
            <v>Kab. Pegunungan Bintang</v>
          </cell>
          <cell r="C336" t="str">
            <v>Prov. Papua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BP336">
            <v>7</v>
          </cell>
          <cell r="BQ336">
            <v>10</v>
          </cell>
          <cell r="BR336">
            <v>0</v>
          </cell>
          <cell r="BS336">
            <v>1</v>
          </cell>
          <cell r="BT336">
            <v>1</v>
          </cell>
          <cell r="BU336">
            <v>3</v>
          </cell>
          <cell r="BV336">
            <v>1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1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EB336">
            <v>2</v>
          </cell>
          <cell r="EC336">
            <v>0</v>
          </cell>
          <cell r="ED336">
            <v>0</v>
          </cell>
          <cell r="EE336">
            <v>0</v>
          </cell>
          <cell r="EF336">
            <v>2</v>
          </cell>
          <cell r="EG336">
            <v>3</v>
          </cell>
          <cell r="EH336">
            <v>0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GN336">
            <v>0</v>
          </cell>
          <cell r="GO336">
            <v>0</v>
          </cell>
          <cell r="GP336">
            <v>0</v>
          </cell>
          <cell r="GQ336">
            <v>0</v>
          </cell>
          <cell r="GR336">
            <v>0</v>
          </cell>
          <cell r="GS336">
            <v>0</v>
          </cell>
          <cell r="GT336">
            <v>0</v>
          </cell>
          <cell r="GU336">
            <v>0</v>
          </cell>
          <cell r="GV336">
            <v>0</v>
          </cell>
          <cell r="GW336">
            <v>0</v>
          </cell>
          <cell r="GX336">
            <v>0</v>
          </cell>
          <cell r="GY336">
            <v>0</v>
          </cell>
          <cell r="GZ336">
            <v>0</v>
          </cell>
          <cell r="HA336">
            <v>0</v>
          </cell>
          <cell r="HB336">
            <v>0</v>
          </cell>
          <cell r="HC336">
            <v>0</v>
          </cell>
          <cell r="HD336">
            <v>0</v>
          </cell>
          <cell r="HE336">
            <v>0</v>
          </cell>
          <cell r="HF336">
            <v>0</v>
          </cell>
          <cell r="HG336">
            <v>0</v>
          </cell>
          <cell r="HH336">
            <v>0</v>
          </cell>
          <cell r="HI336">
            <v>0</v>
          </cell>
          <cell r="HJ336">
            <v>0</v>
          </cell>
          <cell r="HK336">
            <v>0</v>
          </cell>
          <cell r="HL336">
            <v>0</v>
          </cell>
          <cell r="HM336">
            <v>0</v>
          </cell>
          <cell r="HN336">
            <v>0</v>
          </cell>
          <cell r="HO336">
            <v>0</v>
          </cell>
          <cell r="HP336">
            <v>0</v>
          </cell>
          <cell r="HQ336">
            <v>0</v>
          </cell>
          <cell r="HR336">
            <v>0</v>
          </cell>
          <cell r="HS336">
            <v>0</v>
          </cell>
          <cell r="HT336">
            <v>0</v>
          </cell>
          <cell r="HU336">
            <v>0</v>
          </cell>
          <cell r="HV336">
            <v>0</v>
          </cell>
          <cell r="HW336">
            <v>0</v>
          </cell>
          <cell r="HX336">
            <v>0</v>
          </cell>
          <cell r="HY336">
            <v>0</v>
          </cell>
          <cell r="HZ336">
            <v>0</v>
          </cell>
          <cell r="IA336">
            <v>0</v>
          </cell>
          <cell r="IB336">
            <v>0</v>
          </cell>
          <cell r="IC336">
            <v>0</v>
          </cell>
          <cell r="ID336">
            <v>0</v>
          </cell>
          <cell r="IE336">
            <v>0</v>
          </cell>
          <cell r="IF336">
            <v>0</v>
          </cell>
          <cell r="IG336">
            <v>0</v>
          </cell>
          <cell r="IH336">
            <v>0</v>
          </cell>
          <cell r="II336">
            <v>0</v>
          </cell>
        </row>
        <row r="337">
          <cell r="B337" t="str">
            <v>Kab. Penajam Paser Utara</v>
          </cell>
          <cell r="C337" t="str">
            <v>Prov. Kalimantan Timur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BP337">
            <v>3</v>
          </cell>
          <cell r="BQ337">
            <v>1</v>
          </cell>
          <cell r="BR337">
            <v>1</v>
          </cell>
          <cell r="BS337">
            <v>2</v>
          </cell>
          <cell r="BT337">
            <v>0</v>
          </cell>
          <cell r="BU337">
            <v>2</v>
          </cell>
          <cell r="BV337">
            <v>5</v>
          </cell>
          <cell r="BW337">
            <v>13</v>
          </cell>
          <cell r="BX337">
            <v>0</v>
          </cell>
          <cell r="BY337">
            <v>1</v>
          </cell>
          <cell r="BZ337">
            <v>0</v>
          </cell>
          <cell r="CA337">
            <v>0</v>
          </cell>
          <cell r="CB337">
            <v>2</v>
          </cell>
          <cell r="CC337">
            <v>1</v>
          </cell>
          <cell r="CD337">
            <v>0</v>
          </cell>
          <cell r="CE337">
            <v>0</v>
          </cell>
          <cell r="CF337">
            <v>4</v>
          </cell>
          <cell r="CG337">
            <v>5</v>
          </cell>
          <cell r="CH337">
            <v>3</v>
          </cell>
          <cell r="CI337">
            <v>2</v>
          </cell>
          <cell r="CJ337">
            <v>7</v>
          </cell>
          <cell r="CK337">
            <v>6</v>
          </cell>
          <cell r="CL337">
            <v>10</v>
          </cell>
          <cell r="CM337">
            <v>10</v>
          </cell>
          <cell r="CN337">
            <v>1</v>
          </cell>
          <cell r="CO337">
            <v>1</v>
          </cell>
          <cell r="CP337">
            <v>0</v>
          </cell>
          <cell r="CQ337">
            <v>0</v>
          </cell>
          <cell r="CR337">
            <v>0</v>
          </cell>
          <cell r="CS337">
            <v>3</v>
          </cell>
          <cell r="CT337">
            <v>0</v>
          </cell>
          <cell r="CU337">
            <v>0</v>
          </cell>
          <cell r="EB337">
            <v>0</v>
          </cell>
          <cell r="EC337">
            <v>0</v>
          </cell>
          <cell r="ED337">
            <v>1</v>
          </cell>
          <cell r="EE337">
            <v>1</v>
          </cell>
          <cell r="EF337">
            <v>3</v>
          </cell>
          <cell r="EG337">
            <v>2</v>
          </cell>
          <cell r="EH337">
            <v>0</v>
          </cell>
          <cell r="EI337">
            <v>3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  <cell r="ET337">
            <v>0</v>
          </cell>
          <cell r="EU337">
            <v>2</v>
          </cell>
          <cell r="EV337">
            <v>1</v>
          </cell>
          <cell r="EW337">
            <v>0</v>
          </cell>
          <cell r="EX337">
            <v>0</v>
          </cell>
          <cell r="EY337">
            <v>3</v>
          </cell>
          <cell r="EZ337">
            <v>0</v>
          </cell>
          <cell r="FA337">
            <v>0</v>
          </cell>
          <cell r="FB337">
            <v>0</v>
          </cell>
          <cell r="FC337">
            <v>0</v>
          </cell>
          <cell r="FD337">
            <v>0</v>
          </cell>
          <cell r="FE337">
            <v>0</v>
          </cell>
          <cell r="FF337">
            <v>0</v>
          </cell>
          <cell r="FG337">
            <v>0</v>
          </cell>
          <cell r="GN337">
            <v>0</v>
          </cell>
          <cell r="GO337">
            <v>0</v>
          </cell>
          <cell r="GP337">
            <v>0</v>
          </cell>
          <cell r="GQ337">
            <v>0</v>
          </cell>
          <cell r="GR337">
            <v>0</v>
          </cell>
          <cell r="GS337">
            <v>0</v>
          </cell>
          <cell r="GT337">
            <v>0</v>
          </cell>
          <cell r="GU337">
            <v>0</v>
          </cell>
          <cell r="GV337">
            <v>0</v>
          </cell>
          <cell r="GW337">
            <v>0</v>
          </cell>
          <cell r="GX337">
            <v>0</v>
          </cell>
          <cell r="GY337">
            <v>0</v>
          </cell>
          <cell r="GZ337">
            <v>0</v>
          </cell>
          <cell r="HA337">
            <v>0</v>
          </cell>
          <cell r="HB337">
            <v>0</v>
          </cell>
          <cell r="HC337">
            <v>0</v>
          </cell>
          <cell r="HD337">
            <v>0</v>
          </cell>
          <cell r="HE337">
            <v>0</v>
          </cell>
          <cell r="HF337">
            <v>0</v>
          </cell>
          <cell r="HG337">
            <v>0</v>
          </cell>
          <cell r="HH337">
            <v>0</v>
          </cell>
          <cell r="HI337">
            <v>0</v>
          </cell>
          <cell r="HJ337">
            <v>0</v>
          </cell>
          <cell r="HK337">
            <v>0</v>
          </cell>
          <cell r="HL337">
            <v>0</v>
          </cell>
          <cell r="HM337">
            <v>0</v>
          </cell>
          <cell r="HN337">
            <v>0</v>
          </cell>
          <cell r="HO337">
            <v>0</v>
          </cell>
          <cell r="HP337">
            <v>0</v>
          </cell>
          <cell r="HQ337">
            <v>0</v>
          </cell>
          <cell r="HR337">
            <v>0</v>
          </cell>
          <cell r="HS337">
            <v>0</v>
          </cell>
          <cell r="HT337">
            <v>0</v>
          </cell>
          <cell r="HU337">
            <v>0</v>
          </cell>
          <cell r="HV337">
            <v>0</v>
          </cell>
          <cell r="HW337">
            <v>0</v>
          </cell>
          <cell r="HX337">
            <v>0</v>
          </cell>
          <cell r="HY337">
            <v>0</v>
          </cell>
          <cell r="HZ337">
            <v>0</v>
          </cell>
          <cell r="IA337">
            <v>0</v>
          </cell>
          <cell r="IB337">
            <v>0</v>
          </cell>
          <cell r="IC337">
            <v>0</v>
          </cell>
          <cell r="ID337">
            <v>0</v>
          </cell>
          <cell r="IE337">
            <v>0</v>
          </cell>
          <cell r="IF337">
            <v>0</v>
          </cell>
          <cell r="IG337">
            <v>0</v>
          </cell>
          <cell r="IH337">
            <v>0</v>
          </cell>
          <cell r="II337">
            <v>0</v>
          </cell>
        </row>
        <row r="338">
          <cell r="B338" t="str">
            <v>Kab. Pohuwato</v>
          </cell>
          <cell r="C338" t="str">
            <v>Prov. Gorontalo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BP338">
            <v>26</v>
          </cell>
          <cell r="BQ338">
            <v>3</v>
          </cell>
          <cell r="BR338">
            <v>0</v>
          </cell>
          <cell r="BS338">
            <v>1</v>
          </cell>
          <cell r="BT338">
            <v>14</v>
          </cell>
          <cell r="BU338">
            <v>3</v>
          </cell>
          <cell r="BV338">
            <v>5</v>
          </cell>
          <cell r="BW338">
            <v>1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2</v>
          </cell>
          <cell r="CG338">
            <v>1</v>
          </cell>
          <cell r="CH338">
            <v>0</v>
          </cell>
          <cell r="CI338">
            <v>0</v>
          </cell>
          <cell r="CJ338">
            <v>2</v>
          </cell>
          <cell r="CK338">
            <v>0</v>
          </cell>
          <cell r="CL338">
            <v>3</v>
          </cell>
          <cell r="CM338">
            <v>2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EB338">
            <v>2</v>
          </cell>
          <cell r="EC338">
            <v>1</v>
          </cell>
          <cell r="ED338">
            <v>1</v>
          </cell>
          <cell r="EE338">
            <v>0</v>
          </cell>
          <cell r="EF338">
            <v>5</v>
          </cell>
          <cell r="EG338">
            <v>1</v>
          </cell>
          <cell r="EH338">
            <v>2</v>
          </cell>
          <cell r="EI338">
            <v>3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  <cell r="ET338">
            <v>0</v>
          </cell>
          <cell r="EU338">
            <v>0</v>
          </cell>
          <cell r="EV338">
            <v>1</v>
          </cell>
          <cell r="EW338">
            <v>1</v>
          </cell>
          <cell r="EX338">
            <v>0</v>
          </cell>
          <cell r="EY338">
            <v>0</v>
          </cell>
          <cell r="EZ338">
            <v>0</v>
          </cell>
          <cell r="FA338">
            <v>0</v>
          </cell>
          <cell r="FB338">
            <v>0</v>
          </cell>
          <cell r="FC338">
            <v>0</v>
          </cell>
          <cell r="FD338">
            <v>1</v>
          </cell>
          <cell r="FE338">
            <v>0</v>
          </cell>
          <cell r="FF338">
            <v>0</v>
          </cell>
          <cell r="FG338">
            <v>0</v>
          </cell>
          <cell r="GN338">
            <v>0</v>
          </cell>
          <cell r="GO338">
            <v>0</v>
          </cell>
          <cell r="GP338">
            <v>0</v>
          </cell>
          <cell r="GQ338">
            <v>0</v>
          </cell>
          <cell r="GR338">
            <v>0</v>
          </cell>
          <cell r="GS338">
            <v>0</v>
          </cell>
          <cell r="GT338">
            <v>0</v>
          </cell>
          <cell r="GU338">
            <v>0</v>
          </cell>
          <cell r="GV338">
            <v>0</v>
          </cell>
          <cell r="GW338">
            <v>0</v>
          </cell>
          <cell r="GX338">
            <v>0</v>
          </cell>
          <cell r="GY338">
            <v>0</v>
          </cell>
          <cell r="GZ338">
            <v>0</v>
          </cell>
          <cell r="HA338">
            <v>0</v>
          </cell>
          <cell r="HB338">
            <v>0</v>
          </cell>
          <cell r="HC338">
            <v>0</v>
          </cell>
          <cell r="HD338">
            <v>0</v>
          </cell>
          <cell r="HE338">
            <v>0</v>
          </cell>
          <cell r="HF338">
            <v>0</v>
          </cell>
          <cell r="HG338">
            <v>0</v>
          </cell>
          <cell r="HH338">
            <v>0</v>
          </cell>
          <cell r="HI338">
            <v>0</v>
          </cell>
          <cell r="HJ338">
            <v>0</v>
          </cell>
          <cell r="HK338">
            <v>0</v>
          </cell>
          <cell r="HL338">
            <v>0</v>
          </cell>
          <cell r="HM338">
            <v>0</v>
          </cell>
          <cell r="HN338">
            <v>0</v>
          </cell>
          <cell r="HO338">
            <v>0</v>
          </cell>
          <cell r="HP338">
            <v>0</v>
          </cell>
          <cell r="HQ338">
            <v>0</v>
          </cell>
          <cell r="HR338">
            <v>0</v>
          </cell>
          <cell r="HS338">
            <v>0</v>
          </cell>
          <cell r="HT338">
            <v>0</v>
          </cell>
          <cell r="HU338">
            <v>0</v>
          </cell>
          <cell r="HV338">
            <v>0</v>
          </cell>
          <cell r="HW338">
            <v>0</v>
          </cell>
          <cell r="HX338">
            <v>0</v>
          </cell>
          <cell r="HY338">
            <v>0</v>
          </cell>
          <cell r="HZ338">
            <v>0</v>
          </cell>
          <cell r="IA338">
            <v>0</v>
          </cell>
          <cell r="IB338">
            <v>0</v>
          </cell>
          <cell r="IC338">
            <v>0</v>
          </cell>
          <cell r="ID338">
            <v>0</v>
          </cell>
          <cell r="IE338">
            <v>0</v>
          </cell>
          <cell r="IF338">
            <v>0</v>
          </cell>
          <cell r="IG338">
            <v>0</v>
          </cell>
          <cell r="IH338">
            <v>0</v>
          </cell>
          <cell r="II338">
            <v>0</v>
          </cell>
        </row>
        <row r="339">
          <cell r="B339" t="str">
            <v>Kab. Polewali Mandar</v>
          </cell>
          <cell r="C339" t="str">
            <v>Prov. Sulawesi Barat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BP339">
            <v>14</v>
          </cell>
          <cell r="BQ339">
            <v>3</v>
          </cell>
          <cell r="BR339">
            <v>0</v>
          </cell>
          <cell r="BS339">
            <v>0</v>
          </cell>
          <cell r="BT339">
            <v>4</v>
          </cell>
          <cell r="BU339">
            <v>4</v>
          </cell>
          <cell r="BV339">
            <v>0</v>
          </cell>
          <cell r="BW339">
            <v>0</v>
          </cell>
          <cell r="BX339">
            <v>1</v>
          </cell>
          <cell r="BY339">
            <v>0</v>
          </cell>
          <cell r="BZ339">
            <v>1</v>
          </cell>
          <cell r="CA339">
            <v>0</v>
          </cell>
          <cell r="CB339">
            <v>1</v>
          </cell>
          <cell r="CC339">
            <v>0</v>
          </cell>
          <cell r="CD339">
            <v>0</v>
          </cell>
          <cell r="CE339">
            <v>0</v>
          </cell>
          <cell r="CF339">
            <v>2</v>
          </cell>
          <cell r="CG339">
            <v>1</v>
          </cell>
          <cell r="CH339">
            <v>0</v>
          </cell>
          <cell r="CI339">
            <v>0</v>
          </cell>
          <cell r="CJ339">
            <v>1</v>
          </cell>
          <cell r="CK339">
            <v>1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3</v>
          </cell>
          <cell r="EG339">
            <v>2</v>
          </cell>
          <cell r="EH339">
            <v>1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1</v>
          </cell>
          <cell r="EO339">
            <v>0</v>
          </cell>
          <cell r="EP339">
            <v>0</v>
          </cell>
          <cell r="EQ339">
            <v>0</v>
          </cell>
          <cell r="GN339">
            <v>0</v>
          </cell>
          <cell r="GO339">
            <v>0</v>
          </cell>
          <cell r="GP339">
            <v>0</v>
          </cell>
          <cell r="GQ339">
            <v>0</v>
          </cell>
          <cell r="GR339">
            <v>0</v>
          </cell>
          <cell r="GS339">
            <v>0</v>
          </cell>
          <cell r="GT339">
            <v>0</v>
          </cell>
          <cell r="GU339">
            <v>0</v>
          </cell>
          <cell r="GV339">
            <v>0</v>
          </cell>
          <cell r="GW339">
            <v>0</v>
          </cell>
          <cell r="GX339">
            <v>0</v>
          </cell>
          <cell r="GY339">
            <v>0</v>
          </cell>
          <cell r="GZ339">
            <v>0</v>
          </cell>
          <cell r="HA339">
            <v>0</v>
          </cell>
          <cell r="HB339">
            <v>0</v>
          </cell>
          <cell r="HC339">
            <v>0</v>
          </cell>
          <cell r="HD339">
            <v>0</v>
          </cell>
          <cell r="HE339">
            <v>0</v>
          </cell>
          <cell r="HF339">
            <v>0</v>
          </cell>
          <cell r="HG339">
            <v>0</v>
          </cell>
          <cell r="HH339">
            <v>0</v>
          </cell>
          <cell r="HI339">
            <v>0</v>
          </cell>
          <cell r="HJ339">
            <v>0</v>
          </cell>
          <cell r="HK339">
            <v>0</v>
          </cell>
          <cell r="HL339">
            <v>0</v>
          </cell>
          <cell r="HM339">
            <v>0</v>
          </cell>
          <cell r="HN339">
            <v>0</v>
          </cell>
          <cell r="HO339">
            <v>0</v>
          </cell>
          <cell r="HP339">
            <v>0</v>
          </cell>
          <cell r="HQ339">
            <v>0</v>
          </cell>
          <cell r="HR339">
            <v>0</v>
          </cell>
          <cell r="HS339">
            <v>0</v>
          </cell>
          <cell r="HT339">
            <v>0</v>
          </cell>
          <cell r="HU339">
            <v>0</v>
          </cell>
          <cell r="HV339">
            <v>0</v>
          </cell>
          <cell r="HW339">
            <v>0</v>
          </cell>
          <cell r="HX339">
            <v>0</v>
          </cell>
          <cell r="HY339">
            <v>0</v>
          </cell>
          <cell r="HZ339">
            <v>0</v>
          </cell>
          <cell r="IA339">
            <v>0</v>
          </cell>
          <cell r="IB339">
            <v>0</v>
          </cell>
          <cell r="IC339">
            <v>0</v>
          </cell>
          <cell r="ID339">
            <v>0</v>
          </cell>
          <cell r="IE339">
            <v>0</v>
          </cell>
          <cell r="IF339">
            <v>0</v>
          </cell>
          <cell r="IG339">
            <v>0</v>
          </cell>
          <cell r="IH339">
            <v>0</v>
          </cell>
          <cell r="II339">
            <v>0</v>
          </cell>
        </row>
        <row r="340">
          <cell r="B340" t="str">
            <v>Kab. Pulau Taliabu</v>
          </cell>
          <cell r="C340" t="str">
            <v>Prov. Maluku Utara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BP340">
            <v>8</v>
          </cell>
          <cell r="BQ340">
            <v>0</v>
          </cell>
          <cell r="BR340">
            <v>0</v>
          </cell>
          <cell r="BS340">
            <v>0</v>
          </cell>
          <cell r="BT340">
            <v>9</v>
          </cell>
          <cell r="BU340">
            <v>1</v>
          </cell>
          <cell r="BV340">
            <v>1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1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3</v>
          </cell>
          <cell r="EG340">
            <v>0</v>
          </cell>
          <cell r="EH340">
            <v>2</v>
          </cell>
          <cell r="EI340">
            <v>2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GN340">
            <v>0</v>
          </cell>
          <cell r="GO340">
            <v>0</v>
          </cell>
          <cell r="GP340">
            <v>0</v>
          </cell>
          <cell r="GQ340">
            <v>0</v>
          </cell>
          <cell r="GR340">
            <v>0</v>
          </cell>
          <cell r="GS340">
            <v>0</v>
          </cell>
          <cell r="GT340">
            <v>0</v>
          </cell>
          <cell r="GU340">
            <v>0</v>
          </cell>
          <cell r="GV340">
            <v>0</v>
          </cell>
          <cell r="GW340">
            <v>0</v>
          </cell>
          <cell r="GX340">
            <v>0</v>
          </cell>
          <cell r="GY340">
            <v>0</v>
          </cell>
          <cell r="GZ340">
            <v>0</v>
          </cell>
          <cell r="HA340">
            <v>0</v>
          </cell>
          <cell r="HB340">
            <v>0</v>
          </cell>
          <cell r="HC340">
            <v>0</v>
          </cell>
          <cell r="HD340">
            <v>0</v>
          </cell>
          <cell r="HE340">
            <v>0</v>
          </cell>
          <cell r="HF340">
            <v>0</v>
          </cell>
          <cell r="HG340">
            <v>0</v>
          </cell>
          <cell r="HH340">
            <v>0</v>
          </cell>
          <cell r="HI340">
            <v>0</v>
          </cell>
          <cell r="HJ340">
            <v>0</v>
          </cell>
          <cell r="HK340">
            <v>0</v>
          </cell>
          <cell r="HL340">
            <v>0</v>
          </cell>
          <cell r="HM340">
            <v>0</v>
          </cell>
          <cell r="HN340">
            <v>0</v>
          </cell>
          <cell r="HO340">
            <v>0</v>
          </cell>
          <cell r="HP340">
            <v>0</v>
          </cell>
          <cell r="HQ340">
            <v>0</v>
          </cell>
          <cell r="HR340">
            <v>0</v>
          </cell>
          <cell r="HS340">
            <v>0</v>
          </cell>
          <cell r="HT340">
            <v>0</v>
          </cell>
          <cell r="HU340">
            <v>0</v>
          </cell>
          <cell r="HV340">
            <v>0</v>
          </cell>
          <cell r="HW340">
            <v>0</v>
          </cell>
          <cell r="HX340">
            <v>0</v>
          </cell>
          <cell r="HY340">
            <v>0</v>
          </cell>
          <cell r="HZ340">
            <v>0</v>
          </cell>
          <cell r="IA340">
            <v>0</v>
          </cell>
          <cell r="IB340">
            <v>0</v>
          </cell>
          <cell r="IC340">
            <v>0</v>
          </cell>
          <cell r="ID340">
            <v>0</v>
          </cell>
          <cell r="IE340">
            <v>0</v>
          </cell>
          <cell r="IF340">
            <v>0</v>
          </cell>
          <cell r="IG340">
            <v>0</v>
          </cell>
          <cell r="IH340">
            <v>0</v>
          </cell>
          <cell r="II340">
            <v>0</v>
          </cell>
        </row>
        <row r="341">
          <cell r="B341" t="str">
            <v>kab. Puncak</v>
          </cell>
          <cell r="C341" t="str">
            <v>Prov. Papua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BP341">
            <v>2</v>
          </cell>
          <cell r="BQ341">
            <v>0</v>
          </cell>
          <cell r="BR341">
            <v>1</v>
          </cell>
          <cell r="BS341">
            <v>0</v>
          </cell>
          <cell r="BT341">
            <v>8</v>
          </cell>
          <cell r="BU341">
            <v>7</v>
          </cell>
          <cell r="BV341">
            <v>10</v>
          </cell>
          <cell r="BW341">
            <v>13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3</v>
          </cell>
          <cell r="CG341">
            <v>0</v>
          </cell>
          <cell r="CH341">
            <v>1</v>
          </cell>
          <cell r="CI341">
            <v>0</v>
          </cell>
          <cell r="CJ341">
            <v>3</v>
          </cell>
          <cell r="CK341">
            <v>3</v>
          </cell>
          <cell r="CL341">
            <v>3</v>
          </cell>
          <cell r="CM341">
            <v>7</v>
          </cell>
          <cell r="CN341">
            <v>4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EB341">
            <v>1</v>
          </cell>
          <cell r="EC341">
            <v>0</v>
          </cell>
          <cell r="ED341">
            <v>0</v>
          </cell>
          <cell r="EE341">
            <v>2</v>
          </cell>
          <cell r="EF341">
            <v>2</v>
          </cell>
          <cell r="EG341">
            <v>2</v>
          </cell>
          <cell r="EH341">
            <v>2</v>
          </cell>
          <cell r="EI341">
            <v>5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  <cell r="ET341">
            <v>0</v>
          </cell>
          <cell r="EU341">
            <v>0</v>
          </cell>
          <cell r="EV341">
            <v>0</v>
          </cell>
          <cell r="EW341">
            <v>0</v>
          </cell>
          <cell r="EX341">
            <v>1</v>
          </cell>
          <cell r="EY341">
            <v>0</v>
          </cell>
          <cell r="EZ341">
            <v>0</v>
          </cell>
          <cell r="FA341">
            <v>0</v>
          </cell>
          <cell r="FB341">
            <v>0</v>
          </cell>
          <cell r="FC341">
            <v>0</v>
          </cell>
          <cell r="FD341">
            <v>2</v>
          </cell>
          <cell r="FE341">
            <v>1</v>
          </cell>
          <cell r="FF341">
            <v>0</v>
          </cell>
          <cell r="FG341">
            <v>0</v>
          </cell>
          <cell r="GN341">
            <v>0</v>
          </cell>
          <cell r="GO341">
            <v>0</v>
          </cell>
          <cell r="GP341">
            <v>0</v>
          </cell>
          <cell r="GQ341">
            <v>0</v>
          </cell>
          <cell r="GR341">
            <v>0</v>
          </cell>
          <cell r="GS341">
            <v>0</v>
          </cell>
          <cell r="GT341">
            <v>0</v>
          </cell>
          <cell r="GU341">
            <v>0</v>
          </cell>
          <cell r="GV341">
            <v>0</v>
          </cell>
          <cell r="GW341">
            <v>0</v>
          </cell>
          <cell r="GX341">
            <v>0</v>
          </cell>
          <cell r="GY341">
            <v>0</v>
          </cell>
          <cell r="GZ341">
            <v>0</v>
          </cell>
          <cell r="HA341">
            <v>0</v>
          </cell>
          <cell r="HB341">
            <v>0</v>
          </cell>
          <cell r="HC341">
            <v>0</v>
          </cell>
          <cell r="HD341">
            <v>0</v>
          </cell>
          <cell r="HE341">
            <v>0</v>
          </cell>
          <cell r="HF341">
            <v>0</v>
          </cell>
          <cell r="HG341">
            <v>0</v>
          </cell>
          <cell r="HH341">
            <v>0</v>
          </cell>
          <cell r="HI341">
            <v>0</v>
          </cell>
          <cell r="HJ341">
            <v>0</v>
          </cell>
          <cell r="HK341">
            <v>0</v>
          </cell>
          <cell r="HL341">
            <v>0</v>
          </cell>
          <cell r="HM341">
            <v>0</v>
          </cell>
          <cell r="HN341">
            <v>0</v>
          </cell>
          <cell r="HO341">
            <v>0</v>
          </cell>
          <cell r="HP341">
            <v>0</v>
          </cell>
          <cell r="HQ341">
            <v>0</v>
          </cell>
          <cell r="HR341">
            <v>0</v>
          </cell>
          <cell r="HS341">
            <v>0</v>
          </cell>
          <cell r="HT341">
            <v>0</v>
          </cell>
          <cell r="HU341">
            <v>0</v>
          </cell>
          <cell r="HV341">
            <v>0</v>
          </cell>
          <cell r="HW341">
            <v>0</v>
          </cell>
          <cell r="HX341">
            <v>0</v>
          </cell>
          <cell r="HY341">
            <v>0</v>
          </cell>
          <cell r="HZ341">
            <v>0</v>
          </cell>
          <cell r="IA341">
            <v>0</v>
          </cell>
          <cell r="IB341">
            <v>0</v>
          </cell>
          <cell r="IC341">
            <v>0</v>
          </cell>
          <cell r="ID341">
            <v>0</v>
          </cell>
          <cell r="IE341">
            <v>0</v>
          </cell>
          <cell r="IF341">
            <v>0</v>
          </cell>
          <cell r="IG341">
            <v>0</v>
          </cell>
          <cell r="IH341">
            <v>0</v>
          </cell>
          <cell r="II341">
            <v>0</v>
          </cell>
        </row>
        <row r="342">
          <cell r="B342" t="str">
            <v>Kab. Puncak Jaya</v>
          </cell>
          <cell r="C342" t="str">
            <v>Prov. Papua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3</v>
          </cell>
          <cell r="BT342">
            <v>4</v>
          </cell>
          <cell r="BU342">
            <v>5</v>
          </cell>
          <cell r="BV342">
            <v>1</v>
          </cell>
          <cell r="BW342">
            <v>7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2</v>
          </cell>
          <cell r="CG342">
            <v>0</v>
          </cell>
          <cell r="CH342">
            <v>1</v>
          </cell>
          <cell r="CI342">
            <v>1</v>
          </cell>
          <cell r="CJ342">
            <v>3</v>
          </cell>
          <cell r="CK342">
            <v>0</v>
          </cell>
          <cell r="CL342">
            <v>1</v>
          </cell>
          <cell r="CM342">
            <v>10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EB342">
            <v>0</v>
          </cell>
          <cell r="EC342">
            <v>1</v>
          </cell>
          <cell r="ED342">
            <v>0</v>
          </cell>
          <cell r="EE342">
            <v>1</v>
          </cell>
          <cell r="EF342">
            <v>2</v>
          </cell>
          <cell r="EG342">
            <v>2</v>
          </cell>
          <cell r="EH342">
            <v>1</v>
          </cell>
          <cell r="EI342">
            <v>3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  <cell r="EU342">
            <v>1</v>
          </cell>
          <cell r="EV342">
            <v>0</v>
          </cell>
          <cell r="EW342">
            <v>0</v>
          </cell>
          <cell r="EX342">
            <v>1</v>
          </cell>
          <cell r="EY342">
            <v>0</v>
          </cell>
          <cell r="EZ342">
            <v>0</v>
          </cell>
          <cell r="FA342">
            <v>0</v>
          </cell>
          <cell r="FB342">
            <v>0</v>
          </cell>
          <cell r="FC342">
            <v>0</v>
          </cell>
          <cell r="FD342">
            <v>0</v>
          </cell>
          <cell r="FE342">
            <v>0</v>
          </cell>
          <cell r="FF342">
            <v>0</v>
          </cell>
          <cell r="FG342">
            <v>0</v>
          </cell>
          <cell r="GN342">
            <v>0</v>
          </cell>
          <cell r="GO342">
            <v>0</v>
          </cell>
          <cell r="GP342">
            <v>0</v>
          </cell>
          <cell r="GQ342">
            <v>0</v>
          </cell>
          <cell r="GR342">
            <v>0</v>
          </cell>
          <cell r="GS342">
            <v>0</v>
          </cell>
          <cell r="GT342">
            <v>0</v>
          </cell>
          <cell r="GU342">
            <v>0</v>
          </cell>
          <cell r="GV342">
            <v>0</v>
          </cell>
          <cell r="GW342">
            <v>0</v>
          </cell>
          <cell r="GX342">
            <v>0</v>
          </cell>
          <cell r="GY342">
            <v>0</v>
          </cell>
          <cell r="GZ342">
            <v>0</v>
          </cell>
          <cell r="HA342">
            <v>0</v>
          </cell>
          <cell r="HB342">
            <v>0</v>
          </cell>
          <cell r="HC342">
            <v>0</v>
          </cell>
          <cell r="HD342">
            <v>0</v>
          </cell>
          <cell r="HE342">
            <v>0</v>
          </cell>
          <cell r="HF342">
            <v>0</v>
          </cell>
          <cell r="HG342">
            <v>0</v>
          </cell>
          <cell r="HH342">
            <v>0</v>
          </cell>
          <cell r="HI342">
            <v>0</v>
          </cell>
          <cell r="HJ342">
            <v>0</v>
          </cell>
          <cell r="HK342">
            <v>0</v>
          </cell>
          <cell r="HL342">
            <v>0</v>
          </cell>
          <cell r="HM342">
            <v>0</v>
          </cell>
          <cell r="HN342">
            <v>0</v>
          </cell>
          <cell r="HO342">
            <v>0</v>
          </cell>
          <cell r="HP342">
            <v>0</v>
          </cell>
          <cell r="HQ342">
            <v>0</v>
          </cell>
          <cell r="HR342">
            <v>0</v>
          </cell>
          <cell r="HS342">
            <v>0</v>
          </cell>
          <cell r="HT342">
            <v>0</v>
          </cell>
          <cell r="HU342">
            <v>0</v>
          </cell>
          <cell r="HV342">
            <v>0</v>
          </cell>
          <cell r="HW342">
            <v>0</v>
          </cell>
          <cell r="HX342">
            <v>0</v>
          </cell>
          <cell r="HY342">
            <v>0</v>
          </cell>
          <cell r="HZ342">
            <v>0</v>
          </cell>
          <cell r="IA342">
            <v>0</v>
          </cell>
          <cell r="IB342">
            <v>0</v>
          </cell>
          <cell r="IC342">
            <v>0</v>
          </cell>
          <cell r="ID342">
            <v>0</v>
          </cell>
          <cell r="IE342">
            <v>0</v>
          </cell>
          <cell r="IF342">
            <v>0</v>
          </cell>
          <cell r="IG342">
            <v>0</v>
          </cell>
          <cell r="IH342">
            <v>0</v>
          </cell>
          <cell r="II342">
            <v>0</v>
          </cell>
        </row>
        <row r="343">
          <cell r="B343" t="str">
            <v>Kab. Raja Ampat</v>
          </cell>
          <cell r="C343" t="str">
            <v>Prov. Papua Barat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BP343">
            <v>8</v>
          </cell>
          <cell r="BQ343">
            <v>20</v>
          </cell>
          <cell r="BR343">
            <v>1</v>
          </cell>
          <cell r="BS343">
            <v>1</v>
          </cell>
          <cell r="BT343">
            <v>10</v>
          </cell>
          <cell r="BU343">
            <v>19</v>
          </cell>
          <cell r="BV343">
            <v>1</v>
          </cell>
          <cell r="BW343">
            <v>3</v>
          </cell>
          <cell r="BX343">
            <v>1</v>
          </cell>
          <cell r="BY343">
            <v>0</v>
          </cell>
          <cell r="BZ343">
            <v>0</v>
          </cell>
          <cell r="CA343">
            <v>0</v>
          </cell>
          <cell r="CB343">
            <v>1</v>
          </cell>
          <cell r="CC343">
            <v>0</v>
          </cell>
          <cell r="CD343">
            <v>0</v>
          </cell>
          <cell r="CE343">
            <v>0</v>
          </cell>
          <cell r="CF343">
            <v>1</v>
          </cell>
          <cell r="CG343">
            <v>0</v>
          </cell>
          <cell r="CH343">
            <v>0</v>
          </cell>
          <cell r="CI343">
            <v>0</v>
          </cell>
          <cell r="CJ343">
            <v>1</v>
          </cell>
          <cell r="CK343">
            <v>2</v>
          </cell>
          <cell r="CL343">
            <v>1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2</v>
          </cell>
          <cell r="CS343">
            <v>1</v>
          </cell>
          <cell r="CT343">
            <v>0</v>
          </cell>
          <cell r="CU343">
            <v>0</v>
          </cell>
          <cell r="EB343">
            <v>3</v>
          </cell>
          <cell r="EC343">
            <v>3</v>
          </cell>
          <cell r="ED343">
            <v>1</v>
          </cell>
          <cell r="EE343">
            <v>0</v>
          </cell>
          <cell r="EF343">
            <v>4</v>
          </cell>
          <cell r="EG343">
            <v>3</v>
          </cell>
          <cell r="EH343">
            <v>1</v>
          </cell>
          <cell r="EI343">
            <v>2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  <cell r="ET343">
            <v>0</v>
          </cell>
          <cell r="EU343">
            <v>0</v>
          </cell>
          <cell r="EV343">
            <v>1</v>
          </cell>
          <cell r="EW343">
            <v>1</v>
          </cell>
          <cell r="EX343">
            <v>0</v>
          </cell>
          <cell r="EY343">
            <v>0</v>
          </cell>
          <cell r="EZ343">
            <v>0</v>
          </cell>
          <cell r="FA343">
            <v>0</v>
          </cell>
          <cell r="FB343">
            <v>0</v>
          </cell>
          <cell r="FC343">
            <v>0</v>
          </cell>
          <cell r="FD343">
            <v>1</v>
          </cell>
          <cell r="FE343">
            <v>0</v>
          </cell>
          <cell r="FF343">
            <v>0</v>
          </cell>
          <cell r="FG343">
            <v>0</v>
          </cell>
          <cell r="GN343">
            <v>0</v>
          </cell>
          <cell r="GO343">
            <v>0</v>
          </cell>
          <cell r="GP343">
            <v>0</v>
          </cell>
          <cell r="GQ343">
            <v>0</v>
          </cell>
          <cell r="GR343">
            <v>0</v>
          </cell>
          <cell r="GS343">
            <v>0</v>
          </cell>
          <cell r="GT343">
            <v>0</v>
          </cell>
          <cell r="GU343">
            <v>0</v>
          </cell>
          <cell r="GV343">
            <v>0</v>
          </cell>
          <cell r="GW343">
            <v>0</v>
          </cell>
          <cell r="GX343">
            <v>0</v>
          </cell>
          <cell r="GY343">
            <v>0</v>
          </cell>
          <cell r="GZ343">
            <v>0</v>
          </cell>
          <cell r="HA343">
            <v>0</v>
          </cell>
          <cell r="HB343">
            <v>0</v>
          </cell>
          <cell r="HC343">
            <v>0</v>
          </cell>
          <cell r="HD343">
            <v>0</v>
          </cell>
          <cell r="HE343">
            <v>0</v>
          </cell>
          <cell r="HF343">
            <v>0</v>
          </cell>
          <cell r="HG343">
            <v>0</v>
          </cell>
          <cell r="HH343">
            <v>0</v>
          </cell>
          <cell r="HI343">
            <v>0</v>
          </cell>
          <cell r="HJ343">
            <v>0</v>
          </cell>
          <cell r="HK343">
            <v>0</v>
          </cell>
          <cell r="HL343">
            <v>0</v>
          </cell>
          <cell r="HM343">
            <v>0</v>
          </cell>
          <cell r="HN343">
            <v>0</v>
          </cell>
          <cell r="HO343">
            <v>0</v>
          </cell>
          <cell r="HP343">
            <v>0</v>
          </cell>
          <cell r="HQ343">
            <v>0</v>
          </cell>
          <cell r="HR343">
            <v>0</v>
          </cell>
          <cell r="HS343">
            <v>0</v>
          </cell>
          <cell r="HT343">
            <v>0</v>
          </cell>
          <cell r="HU343">
            <v>0</v>
          </cell>
          <cell r="HV343">
            <v>0</v>
          </cell>
          <cell r="HW343">
            <v>0</v>
          </cell>
          <cell r="HX343">
            <v>0</v>
          </cell>
          <cell r="HY343">
            <v>0</v>
          </cell>
          <cell r="HZ343">
            <v>0</v>
          </cell>
          <cell r="IA343">
            <v>0</v>
          </cell>
          <cell r="IB343">
            <v>0</v>
          </cell>
          <cell r="IC343">
            <v>0</v>
          </cell>
          <cell r="ID343">
            <v>0</v>
          </cell>
          <cell r="IE343">
            <v>0</v>
          </cell>
          <cell r="IF343">
            <v>0</v>
          </cell>
          <cell r="IG343">
            <v>0</v>
          </cell>
          <cell r="IH343">
            <v>0</v>
          </cell>
          <cell r="II343">
            <v>0</v>
          </cell>
        </row>
        <row r="344">
          <cell r="B344" t="str">
            <v>Kab. Sarmi</v>
          </cell>
          <cell r="C344" t="str">
            <v>Prov. Papua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BP344">
            <v>10</v>
          </cell>
          <cell r="BQ344">
            <v>0</v>
          </cell>
          <cell r="BR344">
            <v>2</v>
          </cell>
          <cell r="BS344">
            <v>1</v>
          </cell>
          <cell r="BT344">
            <v>7</v>
          </cell>
          <cell r="BU344">
            <v>0</v>
          </cell>
          <cell r="BV344">
            <v>12</v>
          </cell>
          <cell r="BW344">
            <v>5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5</v>
          </cell>
          <cell r="CG344">
            <v>0</v>
          </cell>
          <cell r="CH344">
            <v>0</v>
          </cell>
          <cell r="CI344">
            <v>0</v>
          </cell>
          <cell r="CJ344">
            <v>1</v>
          </cell>
          <cell r="CK344">
            <v>0</v>
          </cell>
          <cell r="CL344">
            <v>7</v>
          </cell>
          <cell r="CM344">
            <v>1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1</v>
          </cell>
          <cell r="CS344">
            <v>0</v>
          </cell>
          <cell r="CT344">
            <v>0</v>
          </cell>
          <cell r="CU344">
            <v>0</v>
          </cell>
          <cell r="EB344">
            <v>2</v>
          </cell>
          <cell r="EC344">
            <v>0</v>
          </cell>
          <cell r="ED344">
            <v>0</v>
          </cell>
          <cell r="EE344">
            <v>1</v>
          </cell>
          <cell r="EF344">
            <v>2</v>
          </cell>
          <cell r="EG344">
            <v>2</v>
          </cell>
          <cell r="EH344">
            <v>4</v>
          </cell>
          <cell r="EI344">
            <v>1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  <cell r="ET344">
            <v>0</v>
          </cell>
          <cell r="EU344">
            <v>0</v>
          </cell>
          <cell r="EV344">
            <v>1</v>
          </cell>
          <cell r="EW344">
            <v>1</v>
          </cell>
          <cell r="EX344">
            <v>1</v>
          </cell>
          <cell r="EY344">
            <v>0</v>
          </cell>
          <cell r="EZ344">
            <v>0</v>
          </cell>
          <cell r="FA344">
            <v>1</v>
          </cell>
          <cell r="FB344">
            <v>0</v>
          </cell>
          <cell r="FC344">
            <v>0</v>
          </cell>
          <cell r="FD344">
            <v>0</v>
          </cell>
          <cell r="FE344">
            <v>0</v>
          </cell>
          <cell r="FF344">
            <v>0</v>
          </cell>
          <cell r="FG344">
            <v>0</v>
          </cell>
          <cell r="GN344">
            <v>0</v>
          </cell>
          <cell r="GO344">
            <v>0</v>
          </cell>
          <cell r="GP344">
            <v>0</v>
          </cell>
          <cell r="GQ344">
            <v>0</v>
          </cell>
          <cell r="GR344">
            <v>0</v>
          </cell>
          <cell r="GS344">
            <v>0</v>
          </cell>
          <cell r="GT344">
            <v>0</v>
          </cell>
          <cell r="GU344">
            <v>0</v>
          </cell>
          <cell r="GV344">
            <v>0</v>
          </cell>
          <cell r="GW344">
            <v>0</v>
          </cell>
          <cell r="GX344">
            <v>0</v>
          </cell>
          <cell r="GY344">
            <v>0</v>
          </cell>
          <cell r="GZ344">
            <v>0</v>
          </cell>
          <cell r="HA344">
            <v>0</v>
          </cell>
          <cell r="HB344">
            <v>0</v>
          </cell>
          <cell r="HC344">
            <v>0</v>
          </cell>
          <cell r="HD344">
            <v>0</v>
          </cell>
          <cell r="HE344">
            <v>0</v>
          </cell>
          <cell r="HF344">
            <v>0</v>
          </cell>
          <cell r="HG344">
            <v>0</v>
          </cell>
          <cell r="HH344">
            <v>0</v>
          </cell>
          <cell r="HI344">
            <v>0</v>
          </cell>
          <cell r="HJ344">
            <v>0</v>
          </cell>
          <cell r="HK344">
            <v>0</v>
          </cell>
          <cell r="HL344">
            <v>0</v>
          </cell>
          <cell r="HM344">
            <v>0</v>
          </cell>
          <cell r="HN344">
            <v>0</v>
          </cell>
          <cell r="HO344">
            <v>0</v>
          </cell>
          <cell r="HP344">
            <v>0</v>
          </cell>
          <cell r="HQ344">
            <v>0</v>
          </cell>
          <cell r="HR344">
            <v>0</v>
          </cell>
          <cell r="HS344">
            <v>0</v>
          </cell>
          <cell r="HT344">
            <v>0</v>
          </cell>
          <cell r="HU344">
            <v>0</v>
          </cell>
          <cell r="HV344">
            <v>0</v>
          </cell>
          <cell r="HW344">
            <v>0</v>
          </cell>
          <cell r="HX344">
            <v>0</v>
          </cell>
          <cell r="HY344">
            <v>0</v>
          </cell>
          <cell r="HZ344">
            <v>0</v>
          </cell>
          <cell r="IA344">
            <v>0</v>
          </cell>
          <cell r="IB344">
            <v>0</v>
          </cell>
          <cell r="IC344">
            <v>0</v>
          </cell>
          <cell r="ID344">
            <v>0</v>
          </cell>
          <cell r="IE344">
            <v>0</v>
          </cell>
          <cell r="IF344">
            <v>0</v>
          </cell>
          <cell r="IG344">
            <v>0</v>
          </cell>
          <cell r="IH344">
            <v>0</v>
          </cell>
          <cell r="II344">
            <v>0</v>
          </cell>
        </row>
        <row r="345">
          <cell r="B345" t="str">
            <v>Kab. Seram Bagian Barat</v>
          </cell>
          <cell r="C345" t="str">
            <v>Prov. Maluku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BP345">
            <v>26</v>
          </cell>
          <cell r="BQ345">
            <v>22</v>
          </cell>
          <cell r="BR345">
            <v>0</v>
          </cell>
          <cell r="BS345">
            <v>5</v>
          </cell>
          <cell r="BT345">
            <v>18</v>
          </cell>
          <cell r="BU345">
            <v>30</v>
          </cell>
          <cell r="BV345">
            <v>8</v>
          </cell>
          <cell r="BW345">
            <v>9</v>
          </cell>
          <cell r="BX345">
            <v>3</v>
          </cell>
          <cell r="BY345">
            <v>0</v>
          </cell>
          <cell r="BZ345">
            <v>0</v>
          </cell>
          <cell r="CA345">
            <v>0</v>
          </cell>
          <cell r="CB345">
            <v>3</v>
          </cell>
          <cell r="CC345">
            <v>1</v>
          </cell>
          <cell r="CD345">
            <v>0</v>
          </cell>
          <cell r="CE345">
            <v>0</v>
          </cell>
          <cell r="CF345">
            <v>9</v>
          </cell>
          <cell r="CG345">
            <v>5</v>
          </cell>
          <cell r="CH345">
            <v>0</v>
          </cell>
          <cell r="CI345">
            <v>0</v>
          </cell>
          <cell r="CJ345">
            <v>1</v>
          </cell>
          <cell r="CK345">
            <v>4</v>
          </cell>
          <cell r="CL345">
            <v>2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2</v>
          </cell>
          <cell r="CS345">
            <v>2</v>
          </cell>
          <cell r="CT345">
            <v>0</v>
          </cell>
          <cell r="CU345">
            <v>0</v>
          </cell>
          <cell r="EB345">
            <v>6</v>
          </cell>
          <cell r="EC345">
            <v>4</v>
          </cell>
          <cell r="ED345">
            <v>0</v>
          </cell>
          <cell r="EE345">
            <v>0</v>
          </cell>
          <cell r="EF345">
            <v>7</v>
          </cell>
          <cell r="EG345">
            <v>6</v>
          </cell>
          <cell r="EH345">
            <v>2</v>
          </cell>
          <cell r="EI345">
            <v>1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  <cell r="ET345">
            <v>0</v>
          </cell>
          <cell r="EU345">
            <v>0</v>
          </cell>
          <cell r="EV345">
            <v>3</v>
          </cell>
          <cell r="EW345">
            <v>2</v>
          </cell>
          <cell r="EX345">
            <v>0</v>
          </cell>
          <cell r="EY345">
            <v>0</v>
          </cell>
          <cell r="EZ345">
            <v>0</v>
          </cell>
          <cell r="FA345">
            <v>0</v>
          </cell>
          <cell r="FB345">
            <v>0</v>
          </cell>
          <cell r="FC345">
            <v>0</v>
          </cell>
          <cell r="FD345">
            <v>1</v>
          </cell>
          <cell r="FE345">
            <v>1</v>
          </cell>
          <cell r="FF345">
            <v>0</v>
          </cell>
          <cell r="FG345">
            <v>0</v>
          </cell>
          <cell r="GN345">
            <v>0</v>
          </cell>
          <cell r="GO345">
            <v>0</v>
          </cell>
          <cell r="GP345">
            <v>0</v>
          </cell>
          <cell r="GQ345">
            <v>0</v>
          </cell>
          <cell r="GR345">
            <v>0</v>
          </cell>
          <cell r="GS345">
            <v>0</v>
          </cell>
          <cell r="GT345">
            <v>0</v>
          </cell>
          <cell r="GU345">
            <v>0</v>
          </cell>
          <cell r="GV345">
            <v>0</v>
          </cell>
          <cell r="GW345">
            <v>0</v>
          </cell>
          <cell r="GX345">
            <v>0</v>
          </cell>
          <cell r="GY345">
            <v>0</v>
          </cell>
          <cell r="GZ345">
            <v>0</v>
          </cell>
          <cell r="HA345">
            <v>0</v>
          </cell>
          <cell r="HB345">
            <v>0</v>
          </cell>
          <cell r="HC345">
            <v>0</v>
          </cell>
          <cell r="HD345">
            <v>0</v>
          </cell>
          <cell r="HE345">
            <v>0</v>
          </cell>
          <cell r="HF345">
            <v>0</v>
          </cell>
          <cell r="HG345">
            <v>0</v>
          </cell>
          <cell r="HH345">
            <v>0</v>
          </cell>
          <cell r="HI345">
            <v>0</v>
          </cell>
          <cell r="HJ345">
            <v>0</v>
          </cell>
          <cell r="HK345">
            <v>0</v>
          </cell>
          <cell r="HL345">
            <v>0</v>
          </cell>
          <cell r="HM345">
            <v>0</v>
          </cell>
          <cell r="HN345">
            <v>0</v>
          </cell>
          <cell r="HO345">
            <v>0</v>
          </cell>
          <cell r="HP345">
            <v>0</v>
          </cell>
          <cell r="HQ345">
            <v>0</v>
          </cell>
          <cell r="HR345">
            <v>0</v>
          </cell>
          <cell r="HS345">
            <v>0</v>
          </cell>
          <cell r="HT345">
            <v>0</v>
          </cell>
          <cell r="HU345">
            <v>0</v>
          </cell>
          <cell r="HV345">
            <v>0</v>
          </cell>
          <cell r="HW345">
            <v>0</v>
          </cell>
          <cell r="HX345">
            <v>0</v>
          </cell>
          <cell r="HY345">
            <v>0</v>
          </cell>
          <cell r="HZ345">
            <v>0</v>
          </cell>
          <cell r="IA345">
            <v>0</v>
          </cell>
          <cell r="IB345">
            <v>0</v>
          </cell>
          <cell r="IC345">
            <v>0</v>
          </cell>
          <cell r="ID345">
            <v>0</v>
          </cell>
          <cell r="IE345">
            <v>0</v>
          </cell>
          <cell r="IF345">
            <v>0</v>
          </cell>
          <cell r="IG345">
            <v>0</v>
          </cell>
          <cell r="IH345">
            <v>0</v>
          </cell>
          <cell r="II345">
            <v>0</v>
          </cell>
        </row>
        <row r="346">
          <cell r="B346" t="str">
            <v>Kab. Seram Bagian Timur</v>
          </cell>
          <cell r="C346" t="str">
            <v>Prov. Maluku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BP346">
            <v>5</v>
          </cell>
          <cell r="BQ346">
            <v>10</v>
          </cell>
          <cell r="BR346">
            <v>1</v>
          </cell>
          <cell r="BS346">
            <v>2</v>
          </cell>
          <cell r="BT346">
            <v>6</v>
          </cell>
          <cell r="BU346">
            <v>6</v>
          </cell>
          <cell r="BV346">
            <v>1</v>
          </cell>
          <cell r="BW346">
            <v>3</v>
          </cell>
          <cell r="BX346">
            <v>1</v>
          </cell>
          <cell r="BY346">
            <v>0</v>
          </cell>
          <cell r="BZ346">
            <v>0</v>
          </cell>
          <cell r="CA346">
            <v>0</v>
          </cell>
          <cell r="CB346">
            <v>3</v>
          </cell>
          <cell r="CC346">
            <v>1</v>
          </cell>
          <cell r="CD346">
            <v>0</v>
          </cell>
          <cell r="CE346">
            <v>0</v>
          </cell>
          <cell r="CF346">
            <v>1</v>
          </cell>
          <cell r="CG346">
            <v>0</v>
          </cell>
          <cell r="CH346">
            <v>0</v>
          </cell>
          <cell r="CI346">
            <v>1</v>
          </cell>
          <cell r="CJ346">
            <v>3</v>
          </cell>
          <cell r="CK346">
            <v>3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EB346">
            <v>1</v>
          </cell>
          <cell r="EC346">
            <v>1</v>
          </cell>
          <cell r="ED346">
            <v>0</v>
          </cell>
          <cell r="EE346">
            <v>1</v>
          </cell>
          <cell r="EF346">
            <v>6</v>
          </cell>
          <cell r="EG346">
            <v>4</v>
          </cell>
          <cell r="EH346">
            <v>1</v>
          </cell>
          <cell r="EI346">
            <v>1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2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1</v>
          </cell>
          <cell r="ET346">
            <v>0</v>
          </cell>
          <cell r="EU346">
            <v>0</v>
          </cell>
          <cell r="EV346">
            <v>0</v>
          </cell>
          <cell r="EW346">
            <v>2</v>
          </cell>
          <cell r="EX346">
            <v>0</v>
          </cell>
          <cell r="EY346">
            <v>0</v>
          </cell>
          <cell r="EZ346">
            <v>0</v>
          </cell>
          <cell r="FA346">
            <v>0</v>
          </cell>
          <cell r="FB346">
            <v>0</v>
          </cell>
          <cell r="FC346">
            <v>0</v>
          </cell>
          <cell r="FD346">
            <v>0</v>
          </cell>
          <cell r="FE346">
            <v>0</v>
          </cell>
          <cell r="FF346">
            <v>0</v>
          </cell>
          <cell r="FG346">
            <v>0</v>
          </cell>
          <cell r="GN346">
            <v>0</v>
          </cell>
          <cell r="GO346">
            <v>0</v>
          </cell>
          <cell r="GP346">
            <v>0</v>
          </cell>
          <cell r="GQ346">
            <v>0</v>
          </cell>
          <cell r="GR346">
            <v>0</v>
          </cell>
          <cell r="GS346">
            <v>0</v>
          </cell>
          <cell r="GT346">
            <v>0</v>
          </cell>
          <cell r="GU346">
            <v>0</v>
          </cell>
          <cell r="GV346">
            <v>0</v>
          </cell>
          <cell r="GW346">
            <v>0</v>
          </cell>
          <cell r="GX346">
            <v>0</v>
          </cell>
          <cell r="GY346">
            <v>0</v>
          </cell>
          <cell r="GZ346">
            <v>0</v>
          </cell>
          <cell r="HA346">
            <v>0</v>
          </cell>
          <cell r="HB346">
            <v>0</v>
          </cell>
          <cell r="HC346">
            <v>0</v>
          </cell>
          <cell r="HD346">
            <v>0</v>
          </cell>
          <cell r="HE346">
            <v>0</v>
          </cell>
          <cell r="HF346">
            <v>0</v>
          </cell>
          <cell r="HG346">
            <v>0</v>
          </cell>
          <cell r="HH346">
            <v>0</v>
          </cell>
          <cell r="HI346">
            <v>0</v>
          </cell>
          <cell r="HJ346">
            <v>0</v>
          </cell>
          <cell r="HK346">
            <v>0</v>
          </cell>
          <cell r="HL346">
            <v>0</v>
          </cell>
          <cell r="HM346">
            <v>0</v>
          </cell>
          <cell r="HN346">
            <v>0</v>
          </cell>
          <cell r="HO346">
            <v>0</v>
          </cell>
          <cell r="HP346">
            <v>0</v>
          </cell>
          <cell r="HQ346">
            <v>0</v>
          </cell>
          <cell r="HR346">
            <v>0</v>
          </cell>
          <cell r="HS346">
            <v>0</v>
          </cell>
          <cell r="HT346">
            <v>0</v>
          </cell>
          <cell r="HU346">
            <v>0</v>
          </cell>
          <cell r="HV346">
            <v>0</v>
          </cell>
          <cell r="HW346">
            <v>0</v>
          </cell>
          <cell r="HX346">
            <v>0</v>
          </cell>
          <cell r="HY346">
            <v>0</v>
          </cell>
          <cell r="HZ346">
            <v>0</v>
          </cell>
          <cell r="IA346">
            <v>0</v>
          </cell>
          <cell r="IB346">
            <v>0</v>
          </cell>
          <cell r="IC346">
            <v>0</v>
          </cell>
          <cell r="ID346">
            <v>0</v>
          </cell>
          <cell r="IE346">
            <v>0</v>
          </cell>
          <cell r="IF346">
            <v>0</v>
          </cell>
          <cell r="IG346">
            <v>0</v>
          </cell>
          <cell r="IH346">
            <v>0</v>
          </cell>
          <cell r="II346">
            <v>0</v>
          </cell>
        </row>
        <row r="347">
          <cell r="B347" t="str">
            <v>Kab. Sorong</v>
          </cell>
          <cell r="C347" t="str">
            <v>Prov. Papua Barat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12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1</v>
          </cell>
          <cell r="BP347">
            <v>0</v>
          </cell>
          <cell r="BQ347">
            <v>0</v>
          </cell>
          <cell r="BR347">
            <v>2</v>
          </cell>
          <cell r="BS347">
            <v>2</v>
          </cell>
          <cell r="BT347">
            <v>1</v>
          </cell>
          <cell r="BU347">
            <v>3</v>
          </cell>
          <cell r="BV347">
            <v>18</v>
          </cell>
          <cell r="BW347">
            <v>28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2</v>
          </cell>
          <cell r="CI347">
            <v>1</v>
          </cell>
          <cell r="CJ347">
            <v>0</v>
          </cell>
          <cell r="CK347">
            <v>4</v>
          </cell>
          <cell r="CL347">
            <v>9</v>
          </cell>
          <cell r="CM347">
            <v>7</v>
          </cell>
          <cell r="CN347">
            <v>2</v>
          </cell>
          <cell r="CO347">
            <v>1</v>
          </cell>
          <cell r="CP347">
            <v>2</v>
          </cell>
          <cell r="CQ347">
            <v>0</v>
          </cell>
          <cell r="CR347">
            <v>4</v>
          </cell>
          <cell r="CS347">
            <v>6</v>
          </cell>
          <cell r="CT347">
            <v>1</v>
          </cell>
          <cell r="CU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3</v>
          </cell>
          <cell r="EF347">
            <v>0</v>
          </cell>
          <cell r="EG347">
            <v>0</v>
          </cell>
          <cell r="EH347">
            <v>1</v>
          </cell>
          <cell r="EI347">
            <v>10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1</v>
          </cell>
          <cell r="ES347">
            <v>0</v>
          </cell>
          <cell r="ET347">
            <v>2</v>
          </cell>
          <cell r="EU347">
            <v>2</v>
          </cell>
          <cell r="EV347">
            <v>0</v>
          </cell>
          <cell r="EW347">
            <v>0</v>
          </cell>
          <cell r="EX347">
            <v>3</v>
          </cell>
          <cell r="EY347">
            <v>5</v>
          </cell>
          <cell r="EZ347">
            <v>0</v>
          </cell>
          <cell r="FA347">
            <v>1</v>
          </cell>
          <cell r="FB347">
            <v>1</v>
          </cell>
          <cell r="FC347">
            <v>0</v>
          </cell>
          <cell r="FD347">
            <v>2</v>
          </cell>
          <cell r="FE347">
            <v>1</v>
          </cell>
          <cell r="FF347">
            <v>2</v>
          </cell>
          <cell r="FG347">
            <v>1</v>
          </cell>
          <cell r="GN347">
            <v>0</v>
          </cell>
          <cell r="GO347">
            <v>0</v>
          </cell>
          <cell r="GP347">
            <v>0</v>
          </cell>
          <cell r="GQ347">
            <v>0</v>
          </cell>
          <cell r="GR347">
            <v>0</v>
          </cell>
          <cell r="GS347">
            <v>0</v>
          </cell>
          <cell r="GT347">
            <v>0</v>
          </cell>
          <cell r="GU347">
            <v>0</v>
          </cell>
          <cell r="GV347">
            <v>0</v>
          </cell>
          <cell r="GW347">
            <v>0</v>
          </cell>
          <cell r="GX347">
            <v>0</v>
          </cell>
          <cell r="GY347">
            <v>0</v>
          </cell>
          <cell r="GZ347">
            <v>0</v>
          </cell>
          <cell r="HA347">
            <v>0</v>
          </cell>
          <cell r="HB347">
            <v>0</v>
          </cell>
          <cell r="HC347">
            <v>0</v>
          </cell>
          <cell r="HD347">
            <v>0</v>
          </cell>
          <cell r="HE347">
            <v>0</v>
          </cell>
          <cell r="HF347">
            <v>0</v>
          </cell>
          <cell r="HG347">
            <v>0</v>
          </cell>
          <cell r="HH347">
            <v>0</v>
          </cell>
          <cell r="HI347">
            <v>0</v>
          </cell>
          <cell r="HJ347">
            <v>0</v>
          </cell>
          <cell r="HK347">
            <v>0</v>
          </cell>
          <cell r="HL347">
            <v>0</v>
          </cell>
          <cell r="HM347">
            <v>0</v>
          </cell>
          <cell r="HN347">
            <v>0</v>
          </cell>
          <cell r="HO347">
            <v>0</v>
          </cell>
          <cell r="HP347">
            <v>0</v>
          </cell>
          <cell r="HQ347">
            <v>0</v>
          </cell>
          <cell r="HR347">
            <v>0</v>
          </cell>
          <cell r="HS347">
            <v>0</v>
          </cell>
          <cell r="HT347">
            <v>0</v>
          </cell>
          <cell r="HU347">
            <v>0</v>
          </cell>
          <cell r="HV347">
            <v>0</v>
          </cell>
          <cell r="HW347">
            <v>0</v>
          </cell>
          <cell r="HX347">
            <v>0</v>
          </cell>
          <cell r="HY347">
            <v>0</v>
          </cell>
          <cell r="HZ347">
            <v>0</v>
          </cell>
          <cell r="IA347">
            <v>0</v>
          </cell>
          <cell r="IB347">
            <v>0</v>
          </cell>
          <cell r="IC347">
            <v>0</v>
          </cell>
          <cell r="ID347">
            <v>0</v>
          </cell>
          <cell r="IE347">
            <v>0</v>
          </cell>
          <cell r="IF347">
            <v>0</v>
          </cell>
          <cell r="IG347">
            <v>0</v>
          </cell>
          <cell r="IH347">
            <v>0</v>
          </cell>
          <cell r="II347">
            <v>0</v>
          </cell>
        </row>
        <row r="348">
          <cell r="B348" t="str">
            <v>Kab. Sorong Selatan</v>
          </cell>
          <cell r="C348" t="str">
            <v>Prov. Papua Barat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BP348">
            <v>9</v>
          </cell>
          <cell r="BQ348">
            <v>4</v>
          </cell>
          <cell r="BR348">
            <v>5</v>
          </cell>
          <cell r="BS348">
            <v>3</v>
          </cell>
          <cell r="BT348">
            <v>8</v>
          </cell>
          <cell r="BU348">
            <v>7</v>
          </cell>
          <cell r="BV348">
            <v>30</v>
          </cell>
          <cell r="BW348">
            <v>9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7</v>
          </cell>
          <cell r="CG348">
            <v>2</v>
          </cell>
          <cell r="CH348">
            <v>1</v>
          </cell>
          <cell r="CI348">
            <v>1</v>
          </cell>
          <cell r="CJ348">
            <v>5</v>
          </cell>
          <cell r="CK348">
            <v>3</v>
          </cell>
          <cell r="CL348">
            <v>14</v>
          </cell>
          <cell r="CM348">
            <v>6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EB348">
            <v>0</v>
          </cell>
          <cell r="EC348">
            <v>0</v>
          </cell>
          <cell r="ED348">
            <v>3</v>
          </cell>
          <cell r="EE348">
            <v>0</v>
          </cell>
          <cell r="EF348">
            <v>0</v>
          </cell>
          <cell r="EG348">
            <v>1</v>
          </cell>
          <cell r="EH348">
            <v>8</v>
          </cell>
          <cell r="EI348">
            <v>3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  <cell r="ET348">
            <v>3</v>
          </cell>
          <cell r="EU348">
            <v>0</v>
          </cell>
          <cell r="EV348">
            <v>1</v>
          </cell>
          <cell r="EW348">
            <v>0</v>
          </cell>
          <cell r="EX348">
            <v>3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0</v>
          </cell>
          <cell r="FG348">
            <v>0</v>
          </cell>
          <cell r="GN348">
            <v>0</v>
          </cell>
          <cell r="GO348">
            <v>0</v>
          </cell>
          <cell r="GP348">
            <v>0</v>
          </cell>
          <cell r="GQ348">
            <v>0</v>
          </cell>
          <cell r="GR348">
            <v>0</v>
          </cell>
          <cell r="GS348">
            <v>0</v>
          </cell>
          <cell r="GT348">
            <v>0</v>
          </cell>
          <cell r="GU348">
            <v>0</v>
          </cell>
          <cell r="GV348">
            <v>0</v>
          </cell>
          <cell r="GW348">
            <v>0</v>
          </cell>
          <cell r="GX348">
            <v>0</v>
          </cell>
          <cell r="GY348">
            <v>0</v>
          </cell>
          <cell r="GZ348">
            <v>0</v>
          </cell>
          <cell r="HA348">
            <v>0</v>
          </cell>
          <cell r="HB348">
            <v>0</v>
          </cell>
          <cell r="HC348">
            <v>0</v>
          </cell>
          <cell r="HD348">
            <v>0</v>
          </cell>
          <cell r="HE348">
            <v>0</v>
          </cell>
          <cell r="HF348">
            <v>0</v>
          </cell>
          <cell r="HG348">
            <v>0</v>
          </cell>
          <cell r="HH348">
            <v>0</v>
          </cell>
          <cell r="HI348">
            <v>0</v>
          </cell>
          <cell r="HJ348">
            <v>0</v>
          </cell>
          <cell r="HK348">
            <v>0</v>
          </cell>
          <cell r="HL348">
            <v>0</v>
          </cell>
          <cell r="HM348">
            <v>0</v>
          </cell>
          <cell r="HN348">
            <v>0</v>
          </cell>
          <cell r="HO348">
            <v>0</v>
          </cell>
          <cell r="HP348">
            <v>0</v>
          </cell>
          <cell r="HQ348">
            <v>0</v>
          </cell>
          <cell r="HR348">
            <v>0</v>
          </cell>
          <cell r="HS348">
            <v>0</v>
          </cell>
          <cell r="HT348">
            <v>0</v>
          </cell>
          <cell r="HU348">
            <v>0</v>
          </cell>
          <cell r="HV348">
            <v>0</v>
          </cell>
          <cell r="HW348">
            <v>0</v>
          </cell>
          <cell r="HX348">
            <v>0</v>
          </cell>
          <cell r="HY348">
            <v>0</v>
          </cell>
          <cell r="HZ348">
            <v>0</v>
          </cell>
          <cell r="IA348">
            <v>0</v>
          </cell>
          <cell r="IB348">
            <v>0</v>
          </cell>
          <cell r="IC348">
            <v>0</v>
          </cell>
          <cell r="ID348">
            <v>0</v>
          </cell>
          <cell r="IE348">
            <v>0</v>
          </cell>
          <cell r="IF348">
            <v>0</v>
          </cell>
          <cell r="IG348">
            <v>0</v>
          </cell>
          <cell r="IH348">
            <v>0</v>
          </cell>
          <cell r="II348">
            <v>0</v>
          </cell>
        </row>
        <row r="349">
          <cell r="B349" t="str">
            <v>Kab. Supiori</v>
          </cell>
          <cell r="C349" t="str">
            <v>Prov. Papua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BP349">
            <v>2</v>
          </cell>
          <cell r="BQ349">
            <v>6</v>
          </cell>
          <cell r="BR349">
            <v>1</v>
          </cell>
          <cell r="BS349">
            <v>1</v>
          </cell>
          <cell r="BT349">
            <v>6</v>
          </cell>
          <cell r="BU349">
            <v>5</v>
          </cell>
          <cell r="BV349">
            <v>7</v>
          </cell>
          <cell r="BW349">
            <v>26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1</v>
          </cell>
          <cell r="CG349">
            <v>8</v>
          </cell>
          <cell r="CH349">
            <v>0</v>
          </cell>
          <cell r="CI349">
            <v>0</v>
          </cell>
          <cell r="CJ349">
            <v>1</v>
          </cell>
          <cell r="CK349">
            <v>4</v>
          </cell>
          <cell r="CL349">
            <v>6</v>
          </cell>
          <cell r="CM349">
            <v>11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EB349">
            <v>1</v>
          </cell>
          <cell r="EC349">
            <v>0</v>
          </cell>
          <cell r="ED349">
            <v>0</v>
          </cell>
          <cell r="EE349">
            <v>0</v>
          </cell>
          <cell r="EF349">
            <v>1</v>
          </cell>
          <cell r="EG349">
            <v>0</v>
          </cell>
          <cell r="EH349">
            <v>5</v>
          </cell>
          <cell r="EI349">
            <v>6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  <cell r="ET349">
            <v>0</v>
          </cell>
          <cell r="EU349">
            <v>2</v>
          </cell>
          <cell r="EV349">
            <v>0</v>
          </cell>
          <cell r="EW349">
            <v>0</v>
          </cell>
          <cell r="EX349">
            <v>1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0</v>
          </cell>
          <cell r="FD349">
            <v>0</v>
          </cell>
          <cell r="FE349">
            <v>1</v>
          </cell>
          <cell r="FF349">
            <v>0</v>
          </cell>
          <cell r="FG349">
            <v>0</v>
          </cell>
          <cell r="GN349">
            <v>0</v>
          </cell>
          <cell r="GO349">
            <v>0</v>
          </cell>
          <cell r="GP349">
            <v>0</v>
          </cell>
          <cell r="GQ349">
            <v>0</v>
          </cell>
          <cell r="GR349">
            <v>0</v>
          </cell>
          <cell r="GS349">
            <v>0</v>
          </cell>
          <cell r="GT349">
            <v>0</v>
          </cell>
          <cell r="GU349">
            <v>0</v>
          </cell>
          <cell r="GV349">
            <v>0</v>
          </cell>
          <cell r="GW349">
            <v>0</v>
          </cell>
          <cell r="GX349">
            <v>0</v>
          </cell>
          <cell r="GY349">
            <v>0</v>
          </cell>
          <cell r="GZ349">
            <v>0</v>
          </cell>
          <cell r="HA349">
            <v>0</v>
          </cell>
          <cell r="HB349">
            <v>0</v>
          </cell>
          <cell r="HC349">
            <v>0</v>
          </cell>
          <cell r="HD349">
            <v>0</v>
          </cell>
          <cell r="HE349">
            <v>0</v>
          </cell>
          <cell r="HF349">
            <v>0</v>
          </cell>
          <cell r="HG349">
            <v>0</v>
          </cell>
          <cell r="HH349">
            <v>0</v>
          </cell>
          <cell r="HI349">
            <v>0</v>
          </cell>
          <cell r="HJ349">
            <v>0</v>
          </cell>
          <cell r="HK349">
            <v>0</v>
          </cell>
          <cell r="HL349">
            <v>0</v>
          </cell>
          <cell r="HM349">
            <v>0</v>
          </cell>
          <cell r="HN349">
            <v>0</v>
          </cell>
          <cell r="HO349">
            <v>0</v>
          </cell>
          <cell r="HP349">
            <v>0</v>
          </cell>
          <cell r="HQ349">
            <v>0</v>
          </cell>
          <cell r="HR349">
            <v>0</v>
          </cell>
          <cell r="HS349">
            <v>0</v>
          </cell>
          <cell r="HT349">
            <v>0</v>
          </cell>
          <cell r="HU349">
            <v>0</v>
          </cell>
          <cell r="HV349">
            <v>0</v>
          </cell>
          <cell r="HW349">
            <v>0</v>
          </cell>
          <cell r="HX349">
            <v>0</v>
          </cell>
          <cell r="HY349">
            <v>0</v>
          </cell>
          <cell r="HZ349">
            <v>0</v>
          </cell>
          <cell r="IA349">
            <v>0</v>
          </cell>
          <cell r="IB349">
            <v>0</v>
          </cell>
          <cell r="IC349">
            <v>0</v>
          </cell>
          <cell r="ID349">
            <v>0</v>
          </cell>
          <cell r="IE349">
            <v>0</v>
          </cell>
          <cell r="IF349">
            <v>0</v>
          </cell>
          <cell r="IG349">
            <v>0</v>
          </cell>
          <cell r="IH349">
            <v>0</v>
          </cell>
          <cell r="II349">
            <v>0</v>
          </cell>
        </row>
        <row r="350">
          <cell r="B350" t="str">
            <v>Kab. Tambrauw</v>
          </cell>
          <cell r="C350" t="str">
            <v>Prov. Papua Barat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</v>
          </cell>
          <cell r="BP350">
            <v>2</v>
          </cell>
          <cell r="BQ350">
            <v>2</v>
          </cell>
          <cell r="BR350">
            <v>3</v>
          </cell>
          <cell r="BS350">
            <v>6</v>
          </cell>
          <cell r="BT350">
            <v>12</v>
          </cell>
          <cell r="BU350">
            <v>3</v>
          </cell>
          <cell r="BV350">
            <v>24</v>
          </cell>
          <cell r="BW350">
            <v>31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1</v>
          </cell>
          <cell r="CC350">
            <v>0</v>
          </cell>
          <cell r="CD350">
            <v>0</v>
          </cell>
          <cell r="CE350">
            <v>0</v>
          </cell>
          <cell r="CF350">
            <v>1</v>
          </cell>
          <cell r="CG350">
            <v>0</v>
          </cell>
          <cell r="CH350">
            <v>0</v>
          </cell>
          <cell r="CI350">
            <v>2</v>
          </cell>
          <cell r="CJ350">
            <v>3</v>
          </cell>
          <cell r="CK350">
            <v>2</v>
          </cell>
          <cell r="CL350">
            <v>6</v>
          </cell>
          <cell r="CM350">
            <v>13</v>
          </cell>
          <cell r="CN350">
            <v>2</v>
          </cell>
          <cell r="CO350">
            <v>1</v>
          </cell>
          <cell r="CP350">
            <v>0</v>
          </cell>
          <cell r="CQ350">
            <v>0</v>
          </cell>
          <cell r="CR350">
            <v>2</v>
          </cell>
          <cell r="CS350">
            <v>0</v>
          </cell>
          <cell r="CT350">
            <v>1</v>
          </cell>
          <cell r="CU350">
            <v>1</v>
          </cell>
          <cell r="EB350">
            <v>0</v>
          </cell>
          <cell r="EC350">
            <v>1</v>
          </cell>
          <cell r="ED350">
            <v>2</v>
          </cell>
          <cell r="EE350">
            <v>2</v>
          </cell>
          <cell r="EF350">
            <v>6</v>
          </cell>
          <cell r="EG350">
            <v>0</v>
          </cell>
          <cell r="EH350">
            <v>7</v>
          </cell>
          <cell r="EI350">
            <v>8</v>
          </cell>
          <cell r="EJ350">
            <v>0</v>
          </cell>
          <cell r="EK350">
            <v>0</v>
          </cell>
          <cell r="EL350">
            <v>0</v>
          </cell>
          <cell r="EM350">
            <v>0</v>
          </cell>
          <cell r="EN350">
            <v>0</v>
          </cell>
          <cell r="EO350">
            <v>0</v>
          </cell>
          <cell r="EP350">
            <v>0</v>
          </cell>
          <cell r="EQ350">
            <v>0</v>
          </cell>
          <cell r="ER350">
            <v>0</v>
          </cell>
          <cell r="ES350">
            <v>0</v>
          </cell>
          <cell r="ET350">
            <v>2</v>
          </cell>
          <cell r="EU350">
            <v>1</v>
          </cell>
          <cell r="EV350">
            <v>0</v>
          </cell>
          <cell r="EW350">
            <v>1</v>
          </cell>
          <cell r="EX350">
            <v>1</v>
          </cell>
          <cell r="EY350">
            <v>2</v>
          </cell>
          <cell r="EZ350">
            <v>0</v>
          </cell>
          <cell r="FA350">
            <v>0</v>
          </cell>
          <cell r="FB350">
            <v>0</v>
          </cell>
          <cell r="FC350">
            <v>0</v>
          </cell>
          <cell r="FD350">
            <v>1</v>
          </cell>
          <cell r="FE350">
            <v>0</v>
          </cell>
          <cell r="FF350">
            <v>0</v>
          </cell>
          <cell r="FG350">
            <v>1</v>
          </cell>
          <cell r="GN350">
            <v>0</v>
          </cell>
          <cell r="GO350">
            <v>0</v>
          </cell>
          <cell r="GP350">
            <v>0</v>
          </cell>
          <cell r="GQ350">
            <v>0</v>
          </cell>
          <cell r="GR350">
            <v>0</v>
          </cell>
          <cell r="GS350">
            <v>0</v>
          </cell>
          <cell r="GT350">
            <v>0</v>
          </cell>
          <cell r="GU350">
            <v>0</v>
          </cell>
          <cell r="GV350">
            <v>0</v>
          </cell>
          <cell r="GW350">
            <v>0</v>
          </cell>
          <cell r="GX350">
            <v>0</v>
          </cell>
          <cell r="GY350">
            <v>0</v>
          </cell>
          <cell r="GZ350">
            <v>0</v>
          </cell>
          <cell r="HA350">
            <v>0</v>
          </cell>
          <cell r="HB350">
            <v>0</v>
          </cell>
          <cell r="HC350">
            <v>0</v>
          </cell>
          <cell r="HD350">
            <v>0</v>
          </cell>
          <cell r="HE350">
            <v>0</v>
          </cell>
          <cell r="HF350">
            <v>0</v>
          </cell>
          <cell r="HG350">
            <v>0</v>
          </cell>
          <cell r="HH350">
            <v>0</v>
          </cell>
          <cell r="HI350">
            <v>0</v>
          </cell>
          <cell r="HJ350">
            <v>0</v>
          </cell>
          <cell r="HK350">
            <v>0</v>
          </cell>
          <cell r="HL350">
            <v>0</v>
          </cell>
          <cell r="HM350">
            <v>0</v>
          </cell>
          <cell r="HN350">
            <v>0</v>
          </cell>
          <cell r="HO350">
            <v>0</v>
          </cell>
          <cell r="HP350">
            <v>0</v>
          </cell>
          <cell r="HQ350">
            <v>0</v>
          </cell>
          <cell r="HR350">
            <v>0</v>
          </cell>
          <cell r="HS350">
            <v>0</v>
          </cell>
          <cell r="HT350">
            <v>0</v>
          </cell>
          <cell r="HU350">
            <v>0</v>
          </cell>
          <cell r="HV350">
            <v>0</v>
          </cell>
          <cell r="HW350">
            <v>0</v>
          </cell>
          <cell r="HX350">
            <v>0</v>
          </cell>
          <cell r="HY350">
            <v>0</v>
          </cell>
          <cell r="HZ350">
            <v>0</v>
          </cell>
          <cell r="IA350">
            <v>0</v>
          </cell>
          <cell r="IB350">
            <v>0</v>
          </cell>
          <cell r="IC350">
            <v>0</v>
          </cell>
          <cell r="ID350">
            <v>0</v>
          </cell>
          <cell r="IE350">
            <v>0</v>
          </cell>
          <cell r="IF350">
            <v>0</v>
          </cell>
          <cell r="IG350">
            <v>0</v>
          </cell>
          <cell r="IH350">
            <v>0</v>
          </cell>
          <cell r="II350">
            <v>0</v>
          </cell>
        </row>
        <row r="351">
          <cell r="B351" t="str">
            <v>Kab. Teluk Bintuni</v>
          </cell>
          <cell r="C351" t="str">
            <v>Prov. Papua Barat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1</v>
          </cell>
          <cell r="X351">
            <v>0</v>
          </cell>
          <cell r="Y351">
            <v>0</v>
          </cell>
          <cell r="Z351">
            <v>0</v>
          </cell>
          <cell r="AA351">
            <v>1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BP351">
            <v>4</v>
          </cell>
          <cell r="BQ351">
            <v>1</v>
          </cell>
          <cell r="BR351">
            <v>0</v>
          </cell>
          <cell r="BS351">
            <v>4</v>
          </cell>
          <cell r="BT351">
            <v>2</v>
          </cell>
          <cell r="BU351">
            <v>2</v>
          </cell>
          <cell r="BV351">
            <v>2</v>
          </cell>
          <cell r="BW351">
            <v>6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2</v>
          </cell>
          <cell r="CG351">
            <v>0</v>
          </cell>
          <cell r="CH351">
            <v>2</v>
          </cell>
          <cell r="CI351">
            <v>0</v>
          </cell>
          <cell r="CJ351">
            <v>2</v>
          </cell>
          <cell r="CK351">
            <v>0</v>
          </cell>
          <cell r="CL351">
            <v>0</v>
          </cell>
          <cell r="CM351">
            <v>1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EB351">
            <v>0</v>
          </cell>
          <cell r="EC351">
            <v>1</v>
          </cell>
          <cell r="ED351">
            <v>0</v>
          </cell>
          <cell r="EE351">
            <v>1</v>
          </cell>
          <cell r="EF351">
            <v>1</v>
          </cell>
          <cell r="EG351">
            <v>0</v>
          </cell>
          <cell r="EH351">
            <v>0</v>
          </cell>
          <cell r="EI351">
            <v>2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1</v>
          </cell>
          <cell r="EW351">
            <v>0</v>
          </cell>
          <cell r="EX351">
            <v>2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0</v>
          </cell>
          <cell r="FD351">
            <v>0</v>
          </cell>
          <cell r="FE351">
            <v>0</v>
          </cell>
          <cell r="FF351">
            <v>0</v>
          </cell>
          <cell r="FG351">
            <v>0</v>
          </cell>
          <cell r="GN351">
            <v>0</v>
          </cell>
          <cell r="GO351">
            <v>0</v>
          </cell>
          <cell r="GP351">
            <v>0</v>
          </cell>
          <cell r="GQ351">
            <v>0</v>
          </cell>
          <cell r="GR351">
            <v>0</v>
          </cell>
          <cell r="GS351">
            <v>0</v>
          </cell>
          <cell r="GT351">
            <v>0</v>
          </cell>
          <cell r="GU351">
            <v>0</v>
          </cell>
          <cell r="GV351">
            <v>0</v>
          </cell>
          <cell r="GW351">
            <v>0</v>
          </cell>
          <cell r="GX351">
            <v>0</v>
          </cell>
          <cell r="GY351">
            <v>0</v>
          </cell>
          <cell r="GZ351">
            <v>0</v>
          </cell>
          <cell r="HA351">
            <v>0</v>
          </cell>
          <cell r="HB351">
            <v>0</v>
          </cell>
          <cell r="HC351">
            <v>0</v>
          </cell>
          <cell r="HD351">
            <v>0</v>
          </cell>
          <cell r="HE351">
            <v>0</v>
          </cell>
          <cell r="HF351">
            <v>0</v>
          </cell>
          <cell r="HG351">
            <v>0</v>
          </cell>
          <cell r="HH351">
            <v>0</v>
          </cell>
          <cell r="HI351">
            <v>0</v>
          </cell>
          <cell r="HJ351">
            <v>0</v>
          </cell>
          <cell r="HK351">
            <v>0</v>
          </cell>
          <cell r="HL351">
            <v>0</v>
          </cell>
          <cell r="HM351">
            <v>0</v>
          </cell>
          <cell r="HN351">
            <v>0</v>
          </cell>
          <cell r="HO351">
            <v>0</v>
          </cell>
          <cell r="HP351">
            <v>0</v>
          </cell>
          <cell r="HQ351">
            <v>0</v>
          </cell>
          <cell r="HR351">
            <v>0</v>
          </cell>
          <cell r="HS351">
            <v>0</v>
          </cell>
          <cell r="HT351">
            <v>0</v>
          </cell>
          <cell r="HU351">
            <v>0</v>
          </cell>
          <cell r="HV351">
            <v>0</v>
          </cell>
          <cell r="HW351">
            <v>0</v>
          </cell>
          <cell r="HX351">
            <v>0</v>
          </cell>
          <cell r="HY351">
            <v>0</v>
          </cell>
          <cell r="HZ351">
            <v>0</v>
          </cell>
          <cell r="IA351">
            <v>0</v>
          </cell>
          <cell r="IB351">
            <v>0</v>
          </cell>
          <cell r="IC351">
            <v>0</v>
          </cell>
          <cell r="ID351">
            <v>0</v>
          </cell>
          <cell r="IE351">
            <v>0</v>
          </cell>
          <cell r="IF351">
            <v>0</v>
          </cell>
          <cell r="IG351">
            <v>0</v>
          </cell>
          <cell r="IH351">
            <v>0</v>
          </cell>
          <cell r="II351">
            <v>0</v>
          </cell>
        </row>
        <row r="352">
          <cell r="B352" t="str">
            <v>Kab. Teluk Wondama</v>
          </cell>
          <cell r="C352" t="str">
            <v>Prov. Papua Barat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BP352">
            <v>2</v>
          </cell>
          <cell r="BQ352">
            <v>0</v>
          </cell>
          <cell r="BR352">
            <v>4</v>
          </cell>
          <cell r="BS352">
            <v>2</v>
          </cell>
          <cell r="BT352">
            <v>2</v>
          </cell>
          <cell r="BU352">
            <v>0</v>
          </cell>
          <cell r="BV352">
            <v>4</v>
          </cell>
          <cell r="BW352">
            <v>2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4</v>
          </cell>
          <cell r="CG352">
            <v>9</v>
          </cell>
          <cell r="CH352">
            <v>7</v>
          </cell>
          <cell r="CI352">
            <v>5</v>
          </cell>
          <cell r="CJ352">
            <v>2</v>
          </cell>
          <cell r="CK352">
            <v>1</v>
          </cell>
          <cell r="CL352">
            <v>6</v>
          </cell>
          <cell r="CM352">
            <v>7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1</v>
          </cell>
          <cell r="CS352">
            <v>0</v>
          </cell>
          <cell r="CT352">
            <v>0</v>
          </cell>
          <cell r="CU352">
            <v>0</v>
          </cell>
          <cell r="EB352">
            <v>0</v>
          </cell>
          <cell r="EC352">
            <v>1</v>
          </cell>
          <cell r="ED352">
            <v>1</v>
          </cell>
          <cell r="EE352">
            <v>0</v>
          </cell>
          <cell r="EF352">
            <v>2</v>
          </cell>
          <cell r="EG352">
            <v>0</v>
          </cell>
          <cell r="EH352">
            <v>3</v>
          </cell>
          <cell r="EI352">
            <v>4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  <cell r="EN352">
            <v>0</v>
          </cell>
          <cell r="EO352">
            <v>0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  <cell r="ET352">
            <v>0</v>
          </cell>
          <cell r="EU352">
            <v>0</v>
          </cell>
          <cell r="EV352">
            <v>1</v>
          </cell>
          <cell r="EW352">
            <v>0</v>
          </cell>
          <cell r="EX352">
            <v>0</v>
          </cell>
          <cell r="EY352">
            <v>1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GN352">
            <v>0</v>
          </cell>
          <cell r="GO352">
            <v>0</v>
          </cell>
          <cell r="GP352">
            <v>0</v>
          </cell>
          <cell r="GQ352">
            <v>0</v>
          </cell>
          <cell r="GR352">
            <v>0</v>
          </cell>
          <cell r="GS352">
            <v>0</v>
          </cell>
          <cell r="GT352">
            <v>0</v>
          </cell>
          <cell r="GU352">
            <v>0</v>
          </cell>
          <cell r="GV352">
            <v>0</v>
          </cell>
          <cell r="GW352">
            <v>0</v>
          </cell>
          <cell r="GX352">
            <v>0</v>
          </cell>
          <cell r="GY352">
            <v>0</v>
          </cell>
          <cell r="GZ352">
            <v>0</v>
          </cell>
          <cell r="HA352">
            <v>0</v>
          </cell>
          <cell r="HB352">
            <v>0</v>
          </cell>
          <cell r="HC352">
            <v>0</v>
          </cell>
          <cell r="HD352">
            <v>0</v>
          </cell>
          <cell r="HE352">
            <v>0</v>
          </cell>
          <cell r="HF352">
            <v>0</v>
          </cell>
          <cell r="HG352">
            <v>0</v>
          </cell>
          <cell r="HH352">
            <v>0</v>
          </cell>
          <cell r="HI352">
            <v>0</v>
          </cell>
          <cell r="HJ352">
            <v>0</v>
          </cell>
          <cell r="HK352">
            <v>0</v>
          </cell>
          <cell r="HL352">
            <v>0</v>
          </cell>
          <cell r="HM352">
            <v>0</v>
          </cell>
          <cell r="HN352">
            <v>0</v>
          </cell>
          <cell r="HO352">
            <v>0</v>
          </cell>
          <cell r="HP352">
            <v>0</v>
          </cell>
          <cell r="HQ352">
            <v>0</v>
          </cell>
          <cell r="HR352">
            <v>0</v>
          </cell>
          <cell r="HS352">
            <v>0</v>
          </cell>
          <cell r="HT352">
            <v>0</v>
          </cell>
          <cell r="HU352">
            <v>0</v>
          </cell>
          <cell r="HV352">
            <v>0</v>
          </cell>
          <cell r="HW352">
            <v>0</v>
          </cell>
          <cell r="HX352">
            <v>0</v>
          </cell>
          <cell r="HY352">
            <v>0</v>
          </cell>
          <cell r="HZ352">
            <v>0</v>
          </cell>
          <cell r="IA352">
            <v>0</v>
          </cell>
          <cell r="IB352">
            <v>0</v>
          </cell>
          <cell r="IC352">
            <v>0</v>
          </cell>
          <cell r="ID352">
            <v>0</v>
          </cell>
          <cell r="IE352">
            <v>0</v>
          </cell>
          <cell r="IF352">
            <v>0</v>
          </cell>
          <cell r="IG352">
            <v>0</v>
          </cell>
          <cell r="IH352">
            <v>0</v>
          </cell>
          <cell r="II352">
            <v>0</v>
          </cell>
        </row>
        <row r="353">
          <cell r="B353" t="str">
            <v>Kab. Tolikara</v>
          </cell>
          <cell r="C353" t="str">
            <v>Prov. Papua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BP353">
            <v>5</v>
          </cell>
          <cell r="BQ353">
            <v>4</v>
          </cell>
          <cell r="BR353">
            <v>0</v>
          </cell>
          <cell r="BS353">
            <v>0</v>
          </cell>
          <cell r="BT353">
            <v>13</v>
          </cell>
          <cell r="BU353">
            <v>3</v>
          </cell>
          <cell r="BV353">
            <v>6</v>
          </cell>
          <cell r="BW353">
            <v>10</v>
          </cell>
          <cell r="BX353">
            <v>2</v>
          </cell>
          <cell r="BY353">
            <v>3</v>
          </cell>
          <cell r="BZ353">
            <v>0</v>
          </cell>
          <cell r="CA353">
            <v>0</v>
          </cell>
          <cell r="CB353">
            <v>8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1</v>
          </cell>
          <cell r="CH353">
            <v>0</v>
          </cell>
          <cell r="CI353">
            <v>0</v>
          </cell>
          <cell r="CJ353">
            <v>0</v>
          </cell>
          <cell r="CK353">
            <v>1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EB353">
            <v>2</v>
          </cell>
          <cell r="EC353">
            <v>2</v>
          </cell>
          <cell r="ED353">
            <v>0</v>
          </cell>
          <cell r="EE353">
            <v>0</v>
          </cell>
          <cell r="EF353">
            <v>1</v>
          </cell>
          <cell r="EG353">
            <v>3</v>
          </cell>
          <cell r="EH353">
            <v>4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1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  <cell r="ET353">
            <v>0</v>
          </cell>
          <cell r="EU353">
            <v>0</v>
          </cell>
          <cell r="EV353">
            <v>0</v>
          </cell>
          <cell r="EW353">
            <v>0</v>
          </cell>
          <cell r="EX353">
            <v>1</v>
          </cell>
          <cell r="EY353">
            <v>0</v>
          </cell>
          <cell r="EZ353">
            <v>0</v>
          </cell>
          <cell r="FA353">
            <v>0</v>
          </cell>
          <cell r="FB353">
            <v>0</v>
          </cell>
          <cell r="FC353">
            <v>0</v>
          </cell>
          <cell r="FD353">
            <v>0</v>
          </cell>
          <cell r="FE353">
            <v>0</v>
          </cell>
          <cell r="FF353">
            <v>0</v>
          </cell>
          <cell r="FG353">
            <v>0</v>
          </cell>
          <cell r="GN353">
            <v>0</v>
          </cell>
          <cell r="GO353">
            <v>0</v>
          </cell>
          <cell r="GP353">
            <v>0</v>
          </cell>
          <cell r="GQ353">
            <v>0</v>
          </cell>
          <cell r="GR353">
            <v>0</v>
          </cell>
          <cell r="GS353">
            <v>0</v>
          </cell>
          <cell r="GT353">
            <v>0</v>
          </cell>
          <cell r="GU353">
            <v>0</v>
          </cell>
          <cell r="GV353">
            <v>0</v>
          </cell>
          <cell r="GW353">
            <v>0</v>
          </cell>
          <cell r="GX353">
            <v>0</v>
          </cell>
          <cell r="GY353">
            <v>0</v>
          </cell>
          <cell r="GZ353">
            <v>0</v>
          </cell>
          <cell r="HA353">
            <v>0</v>
          </cell>
          <cell r="HB353">
            <v>0</v>
          </cell>
          <cell r="HC353">
            <v>0</v>
          </cell>
          <cell r="HD353">
            <v>0</v>
          </cell>
          <cell r="HE353">
            <v>0</v>
          </cell>
          <cell r="HF353">
            <v>0</v>
          </cell>
          <cell r="HG353">
            <v>0</v>
          </cell>
          <cell r="HH353">
            <v>0</v>
          </cell>
          <cell r="HI353">
            <v>0</v>
          </cell>
          <cell r="HJ353">
            <v>0</v>
          </cell>
          <cell r="HK353">
            <v>0</v>
          </cell>
          <cell r="HL353">
            <v>0</v>
          </cell>
          <cell r="HM353">
            <v>0</v>
          </cell>
          <cell r="HN353">
            <v>0</v>
          </cell>
          <cell r="HO353">
            <v>0</v>
          </cell>
          <cell r="HP353">
            <v>0</v>
          </cell>
          <cell r="HQ353">
            <v>0</v>
          </cell>
          <cell r="HR353">
            <v>0</v>
          </cell>
          <cell r="HS353">
            <v>0</v>
          </cell>
          <cell r="HT353">
            <v>0</v>
          </cell>
          <cell r="HU353">
            <v>0</v>
          </cell>
          <cell r="HV353">
            <v>0</v>
          </cell>
          <cell r="HW353">
            <v>0</v>
          </cell>
          <cell r="HX353">
            <v>0</v>
          </cell>
          <cell r="HY353">
            <v>0</v>
          </cell>
          <cell r="HZ353">
            <v>0</v>
          </cell>
          <cell r="IA353">
            <v>0</v>
          </cell>
          <cell r="IB353">
            <v>0</v>
          </cell>
          <cell r="IC353">
            <v>0</v>
          </cell>
          <cell r="ID353">
            <v>0</v>
          </cell>
          <cell r="IE353">
            <v>0</v>
          </cell>
          <cell r="IF353">
            <v>0</v>
          </cell>
          <cell r="IG353">
            <v>0</v>
          </cell>
          <cell r="IH353">
            <v>0</v>
          </cell>
          <cell r="II353">
            <v>0</v>
          </cell>
        </row>
        <row r="354">
          <cell r="B354" t="str">
            <v>Kab. Waropen</v>
          </cell>
          <cell r="C354" t="str">
            <v>Prov. Papua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1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1</v>
          </cell>
          <cell r="BP354">
            <v>5</v>
          </cell>
          <cell r="BQ354">
            <v>12</v>
          </cell>
          <cell r="BR354">
            <v>4</v>
          </cell>
          <cell r="BS354">
            <v>4</v>
          </cell>
          <cell r="BT354">
            <v>13</v>
          </cell>
          <cell r="BU354">
            <v>15</v>
          </cell>
          <cell r="BV354">
            <v>7</v>
          </cell>
          <cell r="BW354">
            <v>9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4</v>
          </cell>
          <cell r="CG354">
            <v>5</v>
          </cell>
          <cell r="CH354">
            <v>1</v>
          </cell>
          <cell r="CI354">
            <v>0</v>
          </cell>
          <cell r="CJ354">
            <v>9</v>
          </cell>
          <cell r="CK354">
            <v>10</v>
          </cell>
          <cell r="CL354">
            <v>3</v>
          </cell>
          <cell r="CM354">
            <v>4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2</v>
          </cell>
          <cell r="CS354">
            <v>0</v>
          </cell>
          <cell r="CT354">
            <v>0</v>
          </cell>
          <cell r="CU354">
            <v>0</v>
          </cell>
          <cell r="EB354">
            <v>2</v>
          </cell>
          <cell r="EC354">
            <v>0</v>
          </cell>
          <cell r="ED354">
            <v>1</v>
          </cell>
          <cell r="EE354">
            <v>4</v>
          </cell>
          <cell r="EF354">
            <v>5</v>
          </cell>
          <cell r="EG354">
            <v>1</v>
          </cell>
          <cell r="EH354">
            <v>8</v>
          </cell>
          <cell r="EI354">
            <v>9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  <cell r="ET354">
            <v>0</v>
          </cell>
          <cell r="EU354">
            <v>0</v>
          </cell>
          <cell r="EV354">
            <v>0</v>
          </cell>
          <cell r="EW354">
            <v>1</v>
          </cell>
          <cell r="EX354">
            <v>1</v>
          </cell>
          <cell r="EY354">
            <v>1</v>
          </cell>
          <cell r="EZ354">
            <v>0</v>
          </cell>
          <cell r="FA354">
            <v>0</v>
          </cell>
          <cell r="FB354">
            <v>0</v>
          </cell>
          <cell r="FC354">
            <v>0</v>
          </cell>
          <cell r="FD354">
            <v>1</v>
          </cell>
          <cell r="FE354">
            <v>0</v>
          </cell>
          <cell r="FF354">
            <v>0</v>
          </cell>
          <cell r="FG354">
            <v>0</v>
          </cell>
          <cell r="GN354">
            <v>0</v>
          </cell>
          <cell r="GO354">
            <v>0</v>
          </cell>
          <cell r="GP354">
            <v>0</v>
          </cell>
          <cell r="GQ354">
            <v>0</v>
          </cell>
          <cell r="GR354">
            <v>0</v>
          </cell>
          <cell r="GS354">
            <v>0</v>
          </cell>
          <cell r="GT354">
            <v>0</v>
          </cell>
          <cell r="GU354">
            <v>0</v>
          </cell>
          <cell r="GV354">
            <v>0</v>
          </cell>
          <cell r="GW354">
            <v>0</v>
          </cell>
          <cell r="GX354">
            <v>0</v>
          </cell>
          <cell r="GY354">
            <v>0</v>
          </cell>
          <cell r="GZ354">
            <v>0</v>
          </cell>
          <cell r="HA354">
            <v>0</v>
          </cell>
          <cell r="HB354">
            <v>0</v>
          </cell>
          <cell r="HC354">
            <v>0</v>
          </cell>
          <cell r="HD354">
            <v>0</v>
          </cell>
          <cell r="HE354">
            <v>0</v>
          </cell>
          <cell r="HF354">
            <v>0</v>
          </cell>
          <cell r="HG354">
            <v>0</v>
          </cell>
          <cell r="HH354">
            <v>0</v>
          </cell>
          <cell r="HI354">
            <v>0</v>
          </cell>
          <cell r="HJ354">
            <v>0</v>
          </cell>
          <cell r="HK354">
            <v>0</v>
          </cell>
          <cell r="HL354">
            <v>0</v>
          </cell>
          <cell r="HM354">
            <v>0</v>
          </cell>
          <cell r="HN354">
            <v>0</v>
          </cell>
          <cell r="HO354">
            <v>0</v>
          </cell>
          <cell r="HP354">
            <v>0</v>
          </cell>
          <cell r="HQ354">
            <v>0</v>
          </cell>
          <cell r="HR354">
            <v>0</v>
          </cell>
          <cell r="HS354">
            <v>0</v>
          </cell>
          <cell r="HT354">
            <v>0</v>
          </cell>
          <cell r="HU354">
            <v>0</v>
          </cell>
          <cell r="HV354">
            <v>0</v>
          </cell>
          <cell r="HW354">
            <v>0</v>
          </cell>
          <cell r="HX354">
            <v>0</v>
          </cell>
          <cell r="HY354">
            <v>0</v>
          </cell>
          <cell r="HZ354">
            <v>0</v>
          </cell>
          <cell r="IA354">
            <v>0</v>
          </cell>
          <cell r="IB354">
            <v>0</v>
          </cell>
          <cell r="IC354">
            <v>0</v>
          </cell>
          <cell r="ID354">
            <v>0</v>
          </cell>
          <cell r="IE354">
            <v>0</v>
          </cell>
          <cell r="IF354">
            <v>0</v>
          </cell>
          <cell r="IG354">
            <v>0</v>
          </cell>
          <cell r="IH354">
            <v>0</v>
          </cell>
          <cell r="II354">
            <v>0</v>
          </cell>
        </row>
        <row r="355">
          <cell r="B355" t="str">
            <v>Kab. Yahukimo</v>
          </cell>
          <cell r="C355" t="str">
            <v>Prov. Papua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8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BP355">
            <v>2</v>
          </cell>
          <cell r="BQ355">
            <v>1</v>
          </cell>
          <cell r="BR355">
            <v>7</v>
          </cell>
          <cell r="BS355">
            <v>2</v>
          </cell>
          <cell r="BT355">
            <v>13</v>
          </cell>
          <cell r="BU355">
            <v>2</v>
          </cell>
          <cell r="BV355">
            <v>39</v>
          </cell>
          <cell r="BW355">
            <v>30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1</v>
          </cell>
          <cell r="CH355">
            <v>1</v>
          </cell>
          <cell r="CI355">
            <v>1</v>
          </cell>
          <cell r="CJ355">
            <v>1</v>
          </cell>
          <cell r="CK355">
            <v>3</v>
          </cell>
          <cell r="CL355">
            <v>17</v>
          </cell>
          <cell r="CM355">
            <v>8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2</v>
          </cell>
          <cell r="CS355">
            <v>2</v>
          </cell>
          <cell r="CT355">
            <v>0</v>
          </cell>
          <cell r="CU355">
            <v>0</v>
          </cell>
          <cell r="EB355">
            <v>2</v>
          </cell>
          <cell r="EC355">
            <v>0</v>
          </cell>
          <cell r="ED355">
            <v>1</v>
          </cell>
          <cell r="EE355">
            <v>8</v>
          </cell>
          <cell r="EF355">
            <v>2</v>
          </cell>
          <cell r="EG355">
            <v>0</v>
          </cell>
          <cell r="EH355">
            <v>6</v>
          </cell>
          <cell r="EI355">
            <v>12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  <cell r="ET355">
            <v>1</v>
          </cell>
          <cell r="EU355">
            <v>1</v>
          </cell>
          <cell r="EV355">
            <v>0</v>
          </cell>
          <cell r="EW355">
            <v>0</v>
          </cell>
          <cell r="EX355">
            <v>6</v>
          </cell>
          <cell r="EY355">
            <v>1</v>
          </cell>
          <cell r="EZ355">
            <v>0</v>
          </cell>
          <cell r="FA355">
            <v>0</v>
          </cell>
          <cell r="FB355">
            <v>0</v>
          </cell>
          <cell r="FC355">
            <v>0</v>
          </cell>
          <cell r="FD355">
            <v>0</v>
          </cell>
          <cell r="FE355">
            <v>2</v>
          </cell>
          <cell r="FF355">
            <v>0</v>
          </cell>
          <cell r="FG355">
            <v>0</v>
          </cell>
          <cell r="GN355">
            <v>0</v>
          </cell>
          <cell r="GO355">
            <v>0</v>
          </cell>
          <cell r="GP355">
            <v>0</v>
          </cell>
          <cell r="GQ355">
            <v>0</v>
          </cell>
          <cell r="GR355">
            <v>0</v>
          </cell>
          <cell r="GS355">
            <v>0</v>
          </cell>
          <cell r="GT355">
            <v>0</v>
          </cell>
          <cell r="GU355">
            <v>0</v>
          </cell>
          <cell r="GV355">
            <v>0</v>
          </cell>
          <cell r="GW355">
            <v>0</v>
          </cell>
          <cell r="GX355">
            <v>0</v>
          </cell>
          <cell r="GY355">
            <v>0</v>
          </cell>
          <cell r="GZ355">
            <v>0</v>
          </cell>
          <cell r="HA355">
            <v>0</v>
          </cell>
          <cell r="HB355">
            <v>0</v>
          </cell>
          <cell r="HC355">
            <v>0</v>
          </cell>
          <cell r="HD355">
            <v>0</v>
          </cell>
          <cell r="HE355">
            <v>0</v>
          </cell>
          <cell r="HF355">
            <v>0</v>
          </cell>
          <cell r="HG355">
            <v>0</v>
          </cell>
          <cell r="HH355">
            <v>0</v>
          </cell>
          <cell r="HI355">
            <v>0</v>
          </cell>
          <cell r="HJ355">
            <v>0</v>
          </cell>
          <cell r="HK355">
            <v>0</v>
          </cell>
          <cell r="HL355">
            <v>0</v>
          </cell>
          <cell r="HM355">
            <v>0</v>
          </cell>
          <cell r="HN355">
            <v>0</v>
          </cell>
          <cell r="HO355">
            <v>0</v>
          </cell>
          <cell r="HP355">
            <v>0</v>
          </cell>
          <cell r="HQ355">
            <v>0</v>
          </cell>
          <cell r="HR355">
            <v>0</v>
          </cell>
          <cell r="HS355">
            <v>0</v>
          </cell>
          <cell r="HT355">
            <v>0</v>
          </cell>
          <cell r="HU355">
            <v>0</v>
          </cell>
          <cell r="HV355">
            <v>0</v>
          </cell>
          <cell r="HW355">
            <v>0</v>
          </cell>
          <cell r="HX355">
            <v>0</v>
          </cell>
          <cell r="HY355">
            <v>0</v>
          </cell>
          <cell r="HZ355">
            <v>0</v>
          </cell>
          <cell r="IA355">
            <v>0</v>
          </cell>
          <cell r="IB355">
            <v>0</v>
          </cell>
          <cell r="IC355">
            <v>0</v>
          </cell>
          <cell r="ID355">
            <v>0</v>
          </cell>
          <cell r="IE355">
            <v>0</v>
          </cell>
          <cell r="IF355">
            <v>0</v>
          </cell>
          <cell r="IG355">
            <v>0</v>
          </cell>
          <cell r="IH355">
            <v>0</v>
          </cell>
          <cell r="II355">
            <v>0</v>
          </cell>
        </row>
        <row r="356">
          <cell r="B356" t="str">
            <v>Kab. Yalimo</v>
          </cell>
          <cell r="C356" t="str">
            <v>Prov. Papua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BP356">
            <v>3</v>
          </cell>
          <cell r="BQ356">
            <v>3</v>
          </cell>
          <cell r="BR356">
            <v>1</v>
          </cell>
          <cell r="BS356">
            <v>0</v>
          </cell>
          <cell r="BT356">
            <v>9</v>
          </cell>
          <cell r="BU356">
            <v>5</v>
          </cell>
          <cell r="BV356">
            <v>6</v>
          </cell>
          <cell r="BW356">
            <v>3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4</v>
          </cell>
          <cell r="CG356">
            <v>3</v>
          </cell>
          <cell r="CH356">
            <v>4</v>
          </cell>
          <cell r="CI356">
            <v>3</v>
          </cell>
          <cell r="CJ356">
            <v>9</v>
          </cell>
          <cell r="CK356">
            <v>12</v>
          </cell>
          <cell r="CL356">
            <v>10</v>
          </cell>
          <cell r="CM356">
            <v>12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EB356">
            <v>1</v>
          </cell>
          <cell r="EC356">
            <v>0</v>
          </cell>
          <cell r="ED356">
            <v>1</v>
          </cell>
          <cell r="EE356">
            <v>2</v>
          </cell>
          <cell r="EF356">
            <v>2</v>
          </cell>
          <cell r="EG356">
            <v>2</v>
          </cell>
          <cell r="EH356">
            <v>4</v>
          </cell>
          <cell r="EI356">
            <v>3</v>
          </cell>
          <cell r="EJ356">
            <v>0</v>
          </cell>
          <cell r="EK356">
            <v>0</v>
          </cell>
          <cell r="EL356">
            <v>0</v>
          </cell>
          <cell r="EM356">
            <v>0</v>
          </cell>
          <cell r="EN356">
            <v>0</v>
          </cell>
          <cell r="EO356">
            <v>0</v>
          </cell>
          <cell r="EP356">
            <v>0</v>
          </cell>
          <cell r="EQ356">
            <v>0</v>
          </cell>
          <cell r="ER356">
            <v>1</v>
          </cell>
          <cell r="ES356">
            <v>0</v>
          </cell>
          <cell r="ET356">
            <v>0</v>
          </cell>
          <cell r="EU356">
            <v>0</v>
          </cell>
          <cell r="EV356">
            <v>0</v>
          </cell>
          <cell r="EW356">
            <v>2</v>
          </cell>
          <cell r="EX356">
            <v>2</v>
          </cell>
          <cell r="EY356">
            <v>1</v>
          </cell>
          <cell r="EZ356">
            <v>0</v>
          </cell>
          <cell r="FA356">
            <v>0</v>
          </cell>
          <cell r="FB356">
            <v>0</v>
          </cell>
          <cell r="FC356">
            <v>0</v>
          </cell>
          <cell r="FD356">
            <v>0</v>
          </cell>
          <cell r="FE356">
            <v>1</v>
          </cell>
          <cell r="FF356">
            <v>0</v>
          </cell>
          <cell r="FG356">
            <v>0</v>
          </cell>
          <cell r="GN356">
            <v>0</v>
          </cell>
          <cell r="GO356">
            <v>0</v>
          </cell>
          <cell r="GP356">
            <v>0</v>
          </cell>
          <cell r="GQ356">
            <v>0</v>
          </cell>
          <cell r="GR356">
            <v>0</v>
          </cell>
          <cell r="GS356">
            <v>0</v>
          </cell>
          <cell r="GT356">
            <v>0</v>
          </cell>
          <cell r="GU356">
            <v>0</v>
          </cell>
          <cell r="GV356">
            <v>0</v>
          </cell>
          <cell r="GW356">
            <v>0</v>
          </cell>
          <cell r="GX356">
            <v>0</v>
          </cell>
          <cell r="GY356">
            <v>0</v>
          </cell>
          <cell r="GZ356">
            <v>0</v>
          </cell>
          <cell r="HA356">
            <v>0</v>
          </cell>
          <cell r="HB356">
            <v>0</v>
          </cell>
          <cell r="HC356">
            <v>0</v>
          </cell>
          <cell r="HD356">
            <v>0</v>
          </cell>
          <cell r="HE356">
            <v>0</v>
          </cell>
          <cell r="HF356">
            <v>0</v>
          </cell>
          <cell r="HG356">
            <v>0</v>
          </cell>
          <cell r="HH356">
            <v>0</v>
          </cell>
          <cell r="HI356">
            <v>0</v>
          </cell>
          <cell r="HJ356">
            <v>0</v>
          </cell>
          <cell r="HK356">
            <v>0</v>
          </cell>
          <cell r="HL356">
            <v>0</v>
          </cell>
          <cell r="HM356">
            <v>0</v>
          </cell>
          <cell r="HN356">
            <v>0</v>
          </cell>
          <cell r="HO356">
            <v>0</v>
          </cell>
          <cell r="HP356">
            <v>0</v>
          </cell>
          <cell r="HQ356">
            <v>0</v>
          </cell>
          <cell r="HR356">
            <v>0</v>
          </cell>
          <cell r="HS356">
            <v>0</v>
          </cell>
          <cell r="HT356">
            <v>0</v>
          </cell>
          <cell r="HU356">
            <v>0</v>
          </cell>
          <cell r="HV356">
            <v>0</v>
          </cell>
          <cell r="HW356">
            <v>0</v>
          </cell>
          <cell r="HX356">
            <v>0</v>
          </cell>
          <cell r="HY356">
            <v>0</v>
          </cell>
          <cell r="HZ356">
            <v>0</v>
          </cell>
          <cell r="IA356">
            <v>0</v>
          </cell>
          <cell r="IB356">
            <v>0</v>
          </cell>
          <cell r="IC356">
            <v>0</v>
          </cell>
          <cell r="ID356">
            <v>0</v>
          </cell>
          <cell r="IE356">
            <v>0</v>
          </cell>
          <cell r="IF356">
            <v>0</v>
          </cell>
          <cell r="IG356">
            <v>0</v>
          </cell>
          <cell r="IH356">
            <v>0</v>
          </cell>
          <cell r="II356">
            <v>0</v>
          </cell>
        </row>
        <row r="357">
          <cell r="B357" t="str">
            <v>Kota Ambon</v>
          </cell>
          <cell r="C357" t="str">
            <v>Prov. Maluku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BP357">
            <v>7</v>
          </cell>
          <cell r="BQ357">
            <v>5</v>
          </cell>
          <cell r="BR357">
            <v>0</v>
          </cell>
          <cell r="BS357">
            <v>0</v>
          </cell>
          <cell r="BT357">
            <v>7</v>
          </cell>
          <cell r="BU357">
            <v>5</v>
          </cell>
          <cell r="BV357">
            <v>1</v>
          </cell>
          <cell r="BW357">
            <v>3</v>
          </cell>
          <cell r="BX357">
            <v>2</v>
          </cell>
          <cell r="BY357">
            <v>0</v>
          </cell>
          <cell r="BZ357">
            <v>0</v>
          </cell>
          <cell r="CA357">
            <v>0</v>
          </cell>
          <cell r="CB357">
            <v>2</v>
          </cell>
          <cell r="CC357">
            <v>0</v>
          </cell>
          <cell r="CD357">
            <v>0</v>
          </cell>
          <cell r="CE357">
            <v>0</v>
          </cell>
          <cell r="CF357">
            <v>1</v>
          </cell>
          <cell r="CG357">
            <v>5</v>
          </cell>
          <cell r="CH357">
            <v>0</v>
          </cell>
          <cell r="CI357">
            <v>1</v>
          </cell>
          <cell r="CJ357">
            <v>1</v>
          </cell>
          <cell r="CK357">
            <v>5</v>
          </cell>
          <cell r="CL357">
            <v>3</v>
          </cell>
          <cell r="CM357">
            <v>3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1</v>
          </cell>
          <cell r="CS357">
            <v>2</v>
          </cell>
          <cell r="CT357">
            <v>0</v>
          </cell>
          <cell r="CU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3</v>
          </cell>
          <cell r="EG357">
            <v>3</v>
          </cell>
          <cell r="EH357">
            <v>2</v>
          </cell>
          <cell r="EI357">
            <v>4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  <cell r="EN357">
            <v>0</v>
          </cell>
          <cell r="EO357">
            <v>0</v>
          </cell>
          <cell r="EP357">
            <v>0</v>
          </cell>
          <cell r="EQ357">
            <v>0</v>
          </cell>
          <cell r="ER357">
            <v>1</v>
          </cell>
          <cell r="ES357">
            <v>0</v>
          </cell>
          <cell r="ET357">
            <v>0</v>
          </cell>
          <cell r="EU357">
            <v>0</v>
          </cell>
          <cell r="EV357">
            <v>0</v>
          </cell>
          <cell r="EW357">
            <v>1</v>
          </cell>
          <cell r="EX357">
            <v>0</v>
          </cell>
          <cell r="EY357">
            <v>1</v>
          </cell>
          <cell r="EZ357">
            <v>0</v>
          </cell>
          <cell r="FA357">
            <v>0</v>
          </cell>
          <cell r="FB357">
            <v>0</v>
          </cell>
          <cell r="FC357">
            <v>0</v>
          </cell>
          <cell r="FD357">
            <v>0</v>
          </cell>
          <cell r="FE357">
            <v>0</v>
          </cell>
          <cell r="FF357">
            <v>0</v>
          </cell>
          <cell r="FG357">
            <v>0</v>
          </cell>
          <cell r="GN357">
            <v>0</v>
          </cell>
          <cell r="GO357">
            <v>0</v>
          </cell>
          <cell r="GP357">
            <v>0</v>
          </cell>
          <cell r="GQ357">
            <v>0</v>
          </cell>
          <cell r="GR357">
            <v>0</v>
          </cell>
          <cell r="GS357">
            <v>0</v>
          </cell>
          <cell r="GT357">
            <v>0</v>
          </cell>
          <cell r="GU357">
            <v>0</v>
          </cell>
          <cell r="GV357">
            <v>0</v>
          </cell>
          <cell r="GW357">
            <v>0</v>
          </cell>
          <cell r="GX357">
            <v>0</v>
          </cell>
          <cell r="GY357">
            <v>0</v>
          </cell>
          <cell r="GZ357">
            <v>0</v>
          </cell>
          <cell r="HA357">
            <v>0</v>
          </cell>
          <cell r="HB357">
            <v>0</v>
          </cell>
          <cell r="HC357">
            <v>0</v>
          </cell>
          <cell r="HD357">
            <v>0</v>
          </cell>
          <cell r="HE357">
            <v>0</v>
          </cell>
          <cell r="HF357">
            <v>0</v>
          </cell>
          <cell r="HG357">
            <v>0</v>
          </cell>
          <cell r="HH357">
            <v>0</v>
          </cell>
          <cell r="HI357">
            <v>0</v>
          </cell>
          <cell r="HJ357">
            <v>0</v>
          </cell>
          <cell r="HK357">
            <v>0</v>
          </cell>
          <cell r="HL357">
            <v>0</v>
          </cell>
          <cell r="HM357">
            <v>0</v>
          </cell>
          <cell r="HN357">
            <v>0</v>
          </cell>
          <cell r="HO357">
            <v>0</v>
          </cell>
          <cell r="HP357">
            <v>0</v>
          </cell>
          <cell r="HQ357">
            <v>0</v>
          </cell>
          <cell r="HR357">
            <v>0</v>
          </cell>
          <cell r="HS357">
            <v>0</v>
          </cell>
          <cell r="HT357">
            <v>0</v>
          </cell>
          <cell r="HU357">
            <v>0</v>
          </cell>
          <cell r="HV357">
            <v>0</v>
          </cell>
          <cell r="HW357">
            <v>0</v>
          </cell>
          <cell r="HX357">
            <v>0</v>
          </cell>
          <cell r="HY357">
            <v>0</v>
          </cell>
          <cell r="HZ357">
            <v>0</v>
          </cell>
          <cell r="IA357">
            <v>0</v>
          </cell>
          <cell r="IB357">
            <v>0</v>
          </cell>
          <cell r="IC357">
            <v>0</v>
          </cell>
          <cell r="ID357">
            <v>0</v>
          </cell>
          <cell r="IE357">
            <v>0</v>
          </cell>
          <cell r="IF357">
            <v>0</v>
          </cell>
          <cell r="IG357">
            <v>0</v>
          </cell>
          <cell r="IH357">
            <v>0</v>
          </cell>
          <cell r="II357">
            <v>0</v>
          </cell>
        </row>
        <row r="358">
          <cell r="B358" t="str">
            <v>Kota Balikpapan</v>
          </cell>
          <cell r="C358" t="str">
            <v>Prov. Kalimantan Timur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2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BP358">
            <v>15</v>
          </cell>
          <cell r="BQ358">
            <v>9</v>
          </cell>
          <cell r="BR358">
            <v>3</v>
          </cell>
          <cell r="BS358">
            <v>0</v>
          </cell>
          <cell r="BT358">
            <v>4</v>
          </cell>
          <cell r="BU358">
            <v>2</v>
          </cell>
          <cell r="BV358">
            <v>3</v>
          </cell>
          <cell r="BW358">
            <v>8</v>
          </cell>
          <cell r="BX358">
            <v>1</v>
          </cell>
          <cell r="BY358">
            <v>0</v>
          </cell>
          <cell r="BZ358">
            <v>0</v>
          </cell>
          <cell r="CA358">
            <v>0</v>
          </cell>
          <cell r="CB358">
            <v>1</v>
          </cell>
          <cell r="CC358">
            <v>0</v>
          </cell>
          <cell r="CD358">
            <v>0</v>
          </cell>
          <cell r="CE358">
            <v>0</v>
          </cell>
          <cell r="CF358">
            <v>13</v>
          </cell>
          <cell r="CG358">
            <v>3</v>
          </cell>
          <cell r="CH358">
            <v>1</v>
          </cell>
          <cell r="CI358">
            <v>0</v>
          </cell>
          <cell r="CJ358">
            <v>1</v>
          </cell>
          <cell r="CK358">
            <v>2</v>
          </cell>
          <cell r="CL358">
            <v>5</v>
          </cell>
          <cell r="CM358">
            <v>0</v>
          </cell>
          <cell r="CN358">
            <v>1</v>
          </cell>
          <cell r="CO358">
            <v>1</v>
          </cell>
          <cell r="CP358">
            <v>0</v>
          </cell>
          <cell r="CQ358">
            <v>0</v>
          </cell>
          <cell r="CR358">
            <v>1</v>
          </cell>
          <cell r="CS358">
            <v>0</v>
          </cell>
          <cell r="CT358">
            <v>0</v>
          </cell>
          <cell r="CU358">
            <v>0</v>
          </cell>
          <cell r="EB358">
            <v>4</v>
          </cell>
          <cell r="EC358">
            <v>1</v>
          </cell>
          <cell r="ED358">
            <v>3</v>
          </cell>
          <cell r="EE358">
            <v>3</v>
          </cell>
          <cell r="EF358">
            <v>4</v>
          </cell>
          <cell r="EG358">
            <v>3</v>
          </cell>
          <cell r="EH358">
            <v>5</v>
          </cell>
          <cell r="EI358">
            <v>3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1</v>
          </cell>
          <cell r="EU358">
            <v>1</v>
          </cell>
          <cell r="EV358">
            <v>2</v>
          </cell>
          <cell r="EW358">
            <v>1</v>
          </cell>
          <cell r="EX358">
            <v>1</v>
          </cell>
          <cell r="EY358">
            <v>1</v>
          </cell>
          <cell r="EZ358">
            <v>0</v>
          </cell>
          <cell r="FA358">
            <v>0</v>
          </cell>
          <cell r="FB358">
            <v>0</v>
          </cell>
          <cell r="FC358">
            <v>0</v>
          </cell>
          <cell r="FD358">
            <v>0</v>
          </cell>
          <cell r="FE358">
            <v>0</v>
          </cell>
          <cell r="FF358">
            <v>0</v>
          </cell>
          <cell r="FG358">
            <v>0</v>
          </cell>
          <cell r="GN358">
            <v>0</v>
          </cell>
          <cell r="GO358">
            <v>0</v>
          </cell>
          <cell r="GP358">
            <v>0</v>
          </cell>
          <cell r="GQ358">
            <v>0</v>
          </cell>
          <cell r="GR358">
            <v>0</v>
          </cell>
          <cell r="GS358">
            <v>0</v>
          </cell>
          <cell r="GT358">
            <v>0</v>
          </cell>
          <cell r="GU358">
            <v>0</v>
          </cell>
          <cell r="GV358">
            <v>0</v>
          </cell>
          <cell r="GW358">
            <v>0</v>
          </cell>
          <cell r="GX358">
            <v>0</v>
          </cell>
          <cell r="GY358">
            <v>0</v>
          </cell>
          <cell r="GZ358">
            <v>0</v>
          </cell>
          <cell r="HA358">
            <v>0</v>
          </cell>
          <cell r="HB358">
            <v>0</v>
          </cell>
          <cell r="HC358">
            <v>0</v>
          </cell>
          <cell r="HD358">
            <v>0</v>
          </cell>
          <cell r="HE358">
            <v>0</v>
          </cell>
          <cell r="HF358">
            <v>0</v>
          </cell>
          <cell r="HG358">
            <v>0</v>
          </cell>
          <cell r="HH358">
            <v>0</v>
          </cell>
          <cell r="HI358">
            <v>0</v>
          </cell>
          <cell r="HJ358">
            <v>0</v>
          </cell>
          <cell r="HK358">
            <v>0</v>
          </cell>
          <cell r="HL358">
            <v>0</v>
          </cell>
          <cell r="HM358">
            <v>0</v>
          </cell>
          <cell r="HN358">
            <v>0</v>
          </cell>
          <cell r="HO358">
            <v>0</v>
          </cell>
          <cell r="HP358">
            <v>0</v>
          </cell>
          <cell r="HQ358">
            <v>0</v>
          </cell>
          <cell r="HR358">
            <v>0</v>
          </cell>
          <cell r="HS358">
            <v>0</v>
          </cell>
          <cell r="HT358">
            <v>0</v>
          </cell>
          <cell r="HU358">
            <v>0</v>
          </cell>
          <cell r="HV358">
            <v>0</v>
          </cell>
          <cell r="HW358">
            <v>0</v>
          </cell>
          <cell r="HX358">
            <v>0</v>
          </cell>
          <cell r="HY358">
            <v>0</v>
          </cell>
          <cell r="HZ358">
            <v>0</v>
          </cell>
          <cell r="IA358">
            <v>0</v>
          </cell>
          <cell r="IB358">
            <v>0</v>
          </cell>
          <cell r="IC358">
            <v>0</v>
          </cell>
          <cell r="ID358">
            <v>0</v>
          </cell>
          <cell r="IE358">
            <v>0</v>
          </cell>
          <cell r="IF358">
            <v>0</v>
          </cell>
          <cell r="IG358">
            <v>0</v>
          </cell>
          <cell r="IH358">
            <v>0</v>
          </cell>
          <cell r="II358">
            <v>0</v>
          </cell>
        </row>
        <row r="359">
          <cell r="B359" t="str">
            <v>Kota Bontang</v>
          </cell>
          <cell r="C359" t="str">
            <v>Prov. Kalimantan Timur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BP359">
            <v>1</v>
          </cell>
          <cell r="BQ359">
            <v>1</v>
          </cell>
          <cell r="BR359">
            <v>0</v>
          </cell>
          <cell r="BS359">
            <v>0</v>
          </cell>
          <cell r="BT359">
            <v>13</v>
          </cell>
          <cell r="BU359">
            <v>7</v>
          </cell>
          <cell r="BV359">
            <v>4</v>
          </cell>
          <cell r="BW359">
            <v>9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1</v>
          </cell>
          <cell r="CG359">
            <v>0</v>
          </cell>
          <cell r="CH359">
            <v>1</v>
          </cell>
          <cell r="CI359">
            <v>0</v>
          </cell>
          <cell r="CJ359">
            <v>5</v>
          </cell>
          <cell r="CK359">
            <v>3</v>
          </cell>
          <cell r="CL359">
            <v>4</v>
          </cell>
          <cell r="CM359">
            <v>4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EB359">
            <v>1</v>
          </cell>
          <cell r="EC359">
            <v>0</v>
          </cell>
          <cell r="ED359">
            <v>0</v>
          </cell>
          <cell r="EE359">
            <v>0</v>
          </cell>
          <cell r="EF359">
            <v>6</v>
          </cell>
          <cell r="EG359">
            <v>2</v>
          </cell>
          <cell r="EH359">
            <v>1</v>
          </cell>
          <cell r="EI359">
            <v>2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  <cell r="ET359">
            <v>0</v>
          </cell>
          <cell r="EU359">
            <v>0</v>
          </cell>
          <cell r="EV359">
            <v>0</v>
          </cell>
          <cell r="EW359">
            <v>0</v>
          </cell>
          <cell r="EX359">
            <v>0</v>
          </cell>
          <cell r="EY359">
            <v>1</v>
          </cell>
          <cell r="EZ359">
            <v>0</v>
          </cell>
          <cell r="FA359">
            <v>0</v>
          </cell>
          <cell r="FB359">
            <v>0</v>
          </cell>
          <cell r="FC359">
            <v>0</v>
          </cell>
          <cell r="FD359">
            <v>2</v>
          </cell>
          <cell r="FE359">
            <v>0</v>
          </cell>
          <cell r="FF359">
            <v>0</v>
          </cell>
          <cell r="FG359">
            <v>0</v>
          </cell>
          <cell r="GN359">
            <v>0</v>
          </cell>
          <cell r="GO359">
            <v>0</v>
          </cell>
          <cell r="GP359">
            <v>0</v>
          </cell>
          <cell r="GQ359">
            <v>0</v>
          </cell>
          <cell r="GR359">
            <v>0</v>
          </cell>
          <cell r="GS359">
            <v>0</v>
          </cell>
          <cell r="GT359">
            <v>0</v>
          </cell>
          <cell r="GU359">
            <v>0</v>
          </cell>
          <cell r="GV359">
            <v>0</v>
          </cell>
          <cell r="GW359">
            <v>0</v>
          </cell>
          <cell r="GX359">
            <v>0</v>
          </cell>
          <cell r="GY359">
            <v>0</v>
          </cell>
          <cell r="GZ359">
            <v>0</v>
          </cell>
          <cell r="HA359">
            <v>0</v>
          </cell>
          <cell r="HB359">
            <v>0</v>
          </cell>
          <cell r="HC359">
            <v>0</v>
          </cell>
          <cell r="HD359">
            <v>0</v>
          </cell>
          <cell r="HE359">
            <v>0</v>
          </cell>
          <cell r="HF359">
            <v>0</v>
          </cell>
          <cell r="HG359">
            <v>0</v>
          </cell>
          <cell r="HH359">
            <v>0</v>
          </cell>
          <cell r="HI359">
            <v>0</v>
          </cell>
          <cell r="HJ359">
            <v>0</v>
          </cell>
          <cell r="HK359">
            <v>0</v>
          </cell>
          <cell r="HL359">
            <v>0</v>
          </cell>
          <cell r="HM359">
            <v>0</v>
          </cell>
          <cell r="HN359">
            <v>0</v>
          </cell>
          <cell r="HO359">
            <v>0</v>
          </cell>
          <cell r="HP359">
            <v>0</v>
          </cell>
          <cell r="HQ359">
            <v>0</v>
          </cell>
          <cell r="HR359">
            <v>0</v>
          </cell>
          <cell r="HS359">
            <v>0</v>
          </cell>
          <cell r="HT359">
            <v>0</v>
          </cell>
          <cell r="HU359">
            <v>0</v>
          </cell>
          <cell r="HV359">
            <v>0</v>
          </cell>
          <cell r="HW359">
            <v>0</v>
          </cell>
          <cell r="HX359">
            <v>0</v>
          </cell>
          <cell r="HY359">
            <v>0</v>
          </cell>
          <cell r="HZ359">
            <v>0</v>
          </cell>
          <cell r="IA359">
            <v>0</v>
          </cell>
          <cell r="IB359">
            <v>0</v>
          </cell>
          <cell r="IC359">
            <v>0</v>
          </cell>
          <cell r="ID359">
            <v>0</v>
          </cell>
          <cell r="IE359">
            <v>0</v>
          </cell>
          <cell r="IF359">
            <v>0</v>
          </cell>
          <cell r="IG359">
            <v>0</v>
          </cell>
          <cell r="IH359">
            <v>0</v>
          </cell>
          <cell r="II359">
            <v>0</v>
          </cell>
        </row>
        <row r="360">
          <cell r="B360" t="str">
            <v>Kota Gorontalo</v>
          </cell>
          <cell r="C360" t="str">
            <v>Prov. Gorontalo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6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3</v>
          </cell>
          <cell r="BP360">
            <v>0</v>
          </cell>
          <cell r="BQ360">
            <v>1</v>
          </cell>
          <cell r="BR360">
            <v>2</v>
          </cell>
          <cell r="BS360">
            <v>5</v>
          </cell>
          <cell r="BT360">
            <v>2</v>
          </cell>
          <cell r="BU360">
            <v>1</v>
          </cell>
          <cell r="BV360">
            <v>12</v>
          </cell>
          <cell r="BW360">
            <v>17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1</v>
          </cell>
          <cell r="CH360">
            <v>1</v>
          </cell>
          <cell r="CI360">
            <v>0</v>
          </cell>
          <cell r="CJ360">
            <v>1</v>
          </cell>
          <cell r="CK360">
            <v>2</v>
          </cell>
          <cell r="CL360">
            <v>6</v>
          </cell>
          <cell r="CM360">
            <v>11</v>
          </cell>
          <cell r="CN360">
            <v>1</v>
          </cell>
          <cell r="CO360">
            <v>0</v>
          </cell>
          <cell r="CP360">
            <v>0</v>
          </cell>
          <cell r="CQ360">
            <v>0</v>
          </cell>
          <cell r="CR360">
            <v>4</v>
          </cell>
          <cell r="CS360">
            <v>5</v>
          </cell>
          <cell r="CT360">
            <v>0</v>
          </cell>
          <cell r="CU360">
            <v>1</v>
          </cell>
          <cell r="EB360">
            <v>0</v>
          </cell>
          <cell r="EC360">
            <v>0</v>
          </cell>
          <cell r="ED360">
            <v>1</v>
          </cell>
          <cell r="EE360">
            <v>2</v>
          </cell>
          <cell r="EF360">
            <v>1</v>
          </cell>
          <cell r="EG360">
            <v>0</v>
          </cell>
          <cell r="EH360">
            <v>0</v>
          </cell>
          <cell r="EI360">
            <v>4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1</v>
          </cell>
          <cell r="EO360">
            <v>0</v>
          </cell>
          <cell r="EP360">
            <v>0</v>
          </cell>
          <cell r="EQ360">
            <v>0</v>
          </cell>
          <cell r="ER360">
            <v>1</v>
          </cell>
          <cell r="ES360">
            <v>0</v>
          </cell>
          <cell r="ET360">
            <v>0</v>
          </cell>
          <cell r="EU360">
            <v>2</v>
          </cell>
          <cell r="EV360">
            <v>2</v>
          </cell>
          <cell r="EW360">
            <v>2</v>
          </cell>
          <cell r="EX360">
            <v>4</v>
          </cell>
          <cell r="EY360">
            <v>5</v>
          </cell>
          <cell r="EZ360">
            <v>1</v>
          </cell>
          <cell r="FA360">
            <v>0</v>
          </cell>
          <cell r="FB360">
            <v>0</v>
          </cell>
          <cell r="FC360">
            <v>1</v>
          </cell>
          <cell r="FD360">
            <v>3</v>
          </cell>
          <cell r="FE360">
            <v>2</v>
          </cell>
          <cell r="FF360">
            <v>0</v>
          </cell>
          <cell r="FG360">
            <v>1</v>
          </cell>
          <cell r="GN360">
            <v>0</v>
          </cell>
          <cell r="GO360">
            <v>0</v>
          </cell>
          <cell r="GP360">
            <v>0</v>
          </cell>
          <cell r="GQ360">
            <v>0</v>
          </cell>
          <cell r="GR360">
            <v>0</v>
          </cell>
          <cell r="GS360">
            <v>0</v>
          </cell>
          <cell r="GT360">
            <v>0</v>
          </cell>
          <cell r="GU360">
            <v>0</v>
          </cell>
          <cell r="GV360">
            <v>0</v>
          </cell>
          <cell r="GW360">
            <v>0</v>
          </cell>
          <cell r="GX360">
            <v>0</v>
          </cell>
          <cell r="GY360">
            <v>0</v>
          </cell>
          <cell r="GZ360">
            <v>0</v>
          </cell>
          <cell r="HA360">
            <v>0</v>
          </cell>
          <cell r="HB360">
            <v>0</v>
          </cell>
          <cell r="HC360">
            <v>0</v>
          </cell>
          <cell r="HD360">
            <v>0</v>
          </cell>
          <cell r="HE360">
            <v>0</v>
          </cell>
          <cell r="HF360">
            <v>0</v>
          </cell>
          <cell r="HG360">
            <v>0</v>
          </cell>
          <cell r="HH360">
            <v>0</v>
          </cell>
          <cell r="HI360">
            <v>0</v>
          </cell>
          <cell r="HJ360">
            <v>0</v>
          </cell>
          <cell r="HK360">
            <v>0</v>
          </cell>
          <cell r="HL360">
            <v>0</v>
          </cell>
          <cell r="HM360">
            <v>0</v>
          </cell>
          <cell r="HN360">
            <v>0</v>
          </cell>
          <cell r="HO360">
            <v>0</v>
          </cell>
          <cell r="HP360">
            <v>0</v>
          </cell>
          <cell r="HQ360">
            <v>0</v>
          </cell>
          <cell r="HR360">
            <v>0</v>
          </cell>
          <cell r="HS360">
            <v>0</v>
          </cell>
          <cell r="HT360">
            <v>0</v>
          </cell>
          <cell r="HU360">
            <v>0</v>
          </cell>
          <cell r="HV360">
            <v>0</v>
          </cell>
          <cell r="HW360">
            <v>0</v>
          </cell>
          <cell r="HX360">
            <v>0</v>
          </cell>
          <cell r="HY360">
            <v>0</v>
          </cell>
          <cell r="HZ360">
            <v>0</v>
          </cell>
          <cell r="IA360">
            <v>0</v>
          </cell>
          <cell r="IB360">
            <v>0</v>
          </cell>
          <cell r="IC360">
            <v>0</v>
          </cell>
          <cell r="ID360">
            <v>0</v>
          </cell>
          <cell r="IE360">
            <v>0</v>
          </cell>
          <cell r="IF360">
            <v>0</v>
          </cell>
          <cell r="IG360">
            <v>0</v>
          </cell>
          <cell r="IH360">
            <v>0</v>
          </cell>
          <cell r="II360">
            <v>0</v>
          </cell>
        </row>
        <row r="361">
          <cell r="B361" t="str">
            <v>Kab. Bengkalis</v>
          </cell>
          <cell r="C361" t="str">
            <v>Prov. Riau</v>
          </cell>
          <cell r="D361">
            <v>0</v>
          </cell>
          <cell r="E361">
            <v>0</v>
          </cell>
          <cell r="F361">
            <v>0</v>
          </cell>
          <cell r="G361">
            <v>1</v>
          </cell>
          <cell r="H361">
            <v>0</v>
          </cell>
          <cell r="I361">
            <v>0</v>
          </cell>
          <cell r="J361">
            <v>0</v>
          </cell>
          <cell r="K361">
            <v>2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1</v>
          </cell>
          <cell r="X361">
            <v>0</v>
          </cell>
          <cell r="Y361">
            <v>0</v>
          </cell>
          <cell r="Z361">
            <v>0</v>
          </cell>
          <cell r="AA361">
            <v>8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1</v>
          </cell>
          <cell r="BP361">
            <v>1</v>
          </cell>
          <cell r="BQ361">
            <v>6</v>
          </cell>
          <cell r="BR361">
            <v>25</v>
          </cell>
          <cell r="BS361">
            <v>65</v>
          </cell>
          <cell r="BT361">
            <v>3</v>
          </cell>
          <cell r="BU361">
            <v>2</v>
          </cell>
          <cell r="BV361">
            <v>75</v>
          </cell>
          <cell r="BW361">
            <v>127</v>
          </cell>
          <cell r="BX361">
            <v>1</v>
          </cell>
          <cell r="BY361">
            <v>0</v>
          </cell>
          <cell r="BZ361">
            <v>0</v>
          </cell>
          <cell r="CA361">
            <v>0</v>
          </cell>
          <cell r="CB361">
            <v>1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1</v>
          </cell>
          <cell r="CM361">
            <v>0</v>
          </cell>
          <cell r="CN361">
            <v>6</v>
          </cell>
          <cell r="CO361">
            <v>1</v>
          </cell>
          <cell r="CP361">
            <v>2</v>
          </cell>
          <cell r="CQ361">
            <v>4</v>
          </cell>
          <cell r="CR361">
            <v>12</v>
          </cell>
          <cell r="CS361">
            <v>8</v>
          </cell>
          <cell r="CT361">
            <v>1</v>
          </cell>
          <cell r="CU361">
            <v>4</v>
          </cell>
          <cell r="EB361">
            <v>1</v>
          </cell>
          <cell r="EC361">
            <v>0</v>
          </cell>
          <cell r="ED361">
            <v>16</v>
          </cell>
          <cell r="EE361">
            <v>25</v>
          </cell>
          <cell r="EF361">
            <v>0</v>
          </cell>
          <cell r="EG361">
            <v>1</v>
          </cell>
          <cell r="EH361">
            <v>9</v>
          </cell>
          <cell r="EI361">
            <v>27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  <cell r="ET361">
            <v>0</v>
          </cell>
          <cell r="EU361">
            <v>0</v>
          </cell>
          <cell r="EV361">
            <v>0</v>
          </cell>
          <cell r="EW361">
            <v>0</v>
          </cell>
          <cell r="EX361">
            <v>1</v>
          </cell>
          <cell r="EY361">
            <v>2</v>
          </cell>
          <cell r="EZ361">
            <v>0</v>
          </cell>
          <cell r="FA361">
            <v>0</v>
          </cell>
          <cell r="FB361">
            <v>2</v>
          </cell>
          <cell r="FC361">
            <v>2</v>
          </cell>
          <cell r="FD361">
            <v>9</v>
          </cell>
          <cell r="FE361">
            <v>2</v>
          </cell>
          <cell r="FF361">
            <v>0</v>
          </cell>
          <cell r="FG361">
            <v>6</v>
          </cell>
          <cell r="GN361">
            <v>0</v>
          </cell>
          <cell r="GO361">
            <v>0</v>
          </cell>
          <cell r="GP361">
            <v>0</v>
          </cell>
          <cell r="GQ361">
            <v>0</v>
          </cell>
          <cell r="GR361">
            <v>0</v>
          </cell>
          <cell r="GS361">
            <v>0</v>
          </cell>
          <cell r="GT361">
            <v>0</v>
          </cell>
          <cell r="GU361">
            <v>1</v>
          </cell>
          <cell r="GV361">
            <v>0</v>
          </cell>
          <cell r="GW361">
            <v>0</v>
          </cell>
          <cell r="GX361">
            <v>0</v>
          </cell>
          <cell r="GY361">
            <v>0</v>
          </cell>
          <cell r="GZ361">
            <v>0</v>
          </cell>
          <cell r="HA361">
            <v>0</v>
          </cell>
          <cell r="HB361">
            <v>0</v>
          </cell>
          <cell r="HC361">
            <v>0</v>
          </cell>
          <cell r="HD361">
            <v>0</v>
          </cell>
          <cell r="HE361">
            <v>0</v>
          </cell>
          <cell r="HF361">
            <v>0</v>
          </cell>
          <cell r="HG361">
            <v>0</v>
          </cell>
          <cell r="HH361">
            <v>0</v>
          </cell>
          <cell r="HI361">
            <v>0</v>
          </cell>
          <cell r="HJ361">
            <v>0</v>
          </cell>
          <cell r="HK361">
            <v>1</v>
          </cell>
          <cell r="HL361">
            <v>0</v>
          </cell>
          <cell r="HM361">
            <v>0</v>
          </cell>
          <cell r="HN361">
            <v>0</v>
          </cell>
          <cell r="HO361">
            <v>0</v>
          </cell>
          <cell r="HP361">
            <v>0</v>
          </cell>
          <cell r="HQ361">
            <v>0</v>
          </cell>
          <cell r="HR361">
            <v>0</v>
          </cell>
          <cell r="HS361">
            <v>0</v>
          </cell>
          <cell r="HT361">
            <v>0</v>
          </cell>
          <cell r="HU361">
            <v>0</v>
          </cell>
          <cell r="HV361">
            <v>0</v>
          </cell>
          <cell r="HW361">
            <v>0</v>
          </cell>
          <cell r="HX361">
            <v>0</v>
          </cell>
          <cell r="HY361">
            <v>0</v>
          </cell>
          <cell r="HZ361">
            <v>0</v>
          </cell>
          <cell r="IA361">
            <v>1</v>
          </cell>
          <cell r="IB361">
            <v>0</v>
          </cell>
          <cell r="IC361">
            <v>0</v>
          </cell>
          <cell r="ID361">
            <v>0</v>
          </cell>
          <cell r="IE361">
            <v>0</v>
          </cell>
          <cell r="IF361">
            <v>0</v>
          </cell>
          <cell r="IG361">
            <v>0</v>
          </cell>
          <cell r="IH361">
            <v>0</v>
          </cell>
          <cell r="II361">
            <v>0</v>
          </cell>
        </row>
        <row r="362">
          <cell r="B362" t="str">
            <v>Kab. Indragiri Hilir</v>
          </cell>
          <cell r="C362" t="str">
            <v>Prov. Riau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2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1</v>
          </cell>
          <cell r="BP362">
            <v>27</v>
          </cell>
          <cell r="BQ362">
            <v>15</v>
          </cell>
          <cell r="BR362">
            <v>46</v>
          </cell>
          <cell r="BS362">
            <v>80</v>
          </cell>
          <cell r="BT362">
            <v>15</v>
          </cell>
          <cell r="BU362">
            <v>8</v>
          </cell>
          <cell r="BV362">
            <v>111</v>
          </cell>
          <cell r="BW362">
            <v>161</v>
          </cell>
          <cell r="BX362">
            <v>1</v>
          </cell>
          <cell r="BY362">
            <v>0</v>
          </cell>
          <cell r="BZ362">
            <v>2</v>
          </cell>
          <cell r="CA362">
            <v>0</v>
          </cell>
          <cell r="CB362">
            <v>1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14</v>
          </cell>
          <cell r="CO362">
            <v>9</v>
          </cell>
          <cell r="CP362">
            <v>0</v>
          </cell>
          <cell r="CQ362">
            <v>0</v>
          </cell>
          <cell r="CR362">
            <v>19</v>
          </cell>
          <cell r="CS362">
            <v>6</v>
          </cell>
          <cell r="CT362">
            <v>2</v>
          </cell>
          <cell r="CU362">
            <v>3</v>
          </cell>
          <cell r="EB362">
            <v>3</v>
          </cell>
          <cell r="EC362">
            <v>1</v>
          </cell>
          <cell r="ED362">
            <v>7</v>
          </cell>
          <cell r="EE362">
            <v>18</v>
          </cell>
          <cell r="EF362">
            <v>5</v>
          </cell>
          <cell r="EG362">
            <v>2</v>
          </cell>
          <cell r="EH362">
            <v>24</v>
          </cell>
          <cell r="EI362">
            <v>40</v>
          </cell>
          <cell r="EJ362">
            <v>4</v>
          </cell>
          <cell r="EK362">
            <v>1</v>
          </cell>
          <cell r="EL362">
            <v>0</v>
          </cell>
          <cell r="EM362">
            <v>0</v>
          </cell>
          <cell r="EN362">
            <v>1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  <cell r="ET362">
            <v>1</v>
          </cell>
          <cell r="EU362">
            <v>0</v>
          </cell>
          <cell r="EV362">
            <v>0</v>
          </cell>
          <cell r="EW362">
            <v>0</v>
          </cell>
          <cell r="EX362">
            <v>0</v>
          </cell>
          <cell r="EY362">
            <v>1</v>
          </cell>
          <cell r="EZ362">
            <v>4</v>
          </cell>
          <cell r="FA362">
            <v>4</v>
          </cell>
          <cell r="FB362">
            <v>4</v>
          </cell>
          <cell r="FC362">
            <v>0</v>
          </cell>
          <cell r="FD362">
            <v>7</v>
          </cell>
          <cell r="FE362">
            <v>4</v>
          </cell>
          <cell r="FF362">
            <v>2</v>
          </cell>
          <cell r="FG362">
            <v>3</v>
          </cell>
          <cell r="GN362">
            <v>0</v>
          </cell>
          <cell r="GO362">
            <v>0</v>
          </cell>
          <cell r="GP362">
            <v>0</v>
          </cell>
          <cell r="GQ362">
            <v>0</v>
          </cell>
          <cell r="GR362">
            <v>0</v>
          </cell>
          <cell r="GS362">
            <v>0</v>
          </cell>
          <cell r="GT362">
            <v>0</v>
          </cell>
          <cell r="GU362">
            <v>0</v>
          </cell>
          <cell r="GV362">
            <v>0</v>
          </cell>
          <cell r="GW362">
            <v>0</v>
          </cell>
          <cell r="GX362">
            <v>0</v>
          </cell>
          <cell r="GY362">
            <v>0</v>
          </cell>
          <cell r="GZ362">
            <v>0</v>
          </cell>
          <cell r="HA362">
            <v>0</v>
          </cell>
          <cell r="HB362">
            <v>0</v>
          </cell>
          <cell r="HC362">
            <v>0</v>
          </cell>
          <cell r="HD362">
            <v>0</v>
          </cell>
          <cell r="HE362">
            <v>0</v>
          </cell>
          <cell r="HF362">
            <v>0</v>
          </cell>
          <cell r="HG362">
            <v>0</v>
          </cell>
          <cell r="HH362">
            <v>0</v>
          </cell>
          <cell r="HI362">
            <v>0</v>
          </cell>
          <cell r="HJ362">
            <v>0</v>
          </cell>
          <cell r="HK362">
            <v>0</v>
          </cell>
          <cell r="HL362">
            <v>0</v>
          </cell>
          <cell r="HM362">
            <v>0</v>
          </cell>
          <cell r="HN362">
            <v>0</v>
          </cell>
          <cell r="HO362">
            <v>0</v>
          </cell>
          <cell r="HP362">
            <v>0</v>
          </cell>
          <cell r="HQ362">
            <v>0</v>
          </cell>
          <cell r="HR362">
            <v>0</v>
          </cell>
          <cell r="HS362">
            <v>0</v>
          </cell>
          <cell r="HT362">
            <v>0</v>
          </cell>
          <cell r="HU362">
            <v>0</v>
          </cell>
          <cell r="HV362">
            <v>0</v>
          </cell>
          <cell r="HW362">
            <v>0</v>
          </cell>
          <cell r="HX362">
            <v>0</v>
          </cell>
          <cell r="HY362">
            <v>0</v>
          </cell>
          <cell r="HZ362">
            <v>0</v>
          </cell>
          <cell r="IA362">
            <v>0</v>
          </cell>
          <cell r="IB362">
            <v>0</v>
          </cell>
          <cell r="IC362">
            <v>0</v>
          </cell>
          <cell r="ID362">
            <v>0</v>
          </cell>
          <cell r="IE362">
            <v>0</v>
          </cell>
          <cell r="IF362">
            <v>0</v>
          </cell>
          <cell r="IG362">
            <v>0</v>
          </cell>
          <cell r="IH362">
            <v>0</v>
          </cell>
          <cell r="II362">
            <v>0</v>
          </cell>
        </row>
        <row r="363">
          <cell r="B363" t="str">
            <v>Kab. Indragiri Hulu</v>
          </cell>
          <cell r="C363" t="str">
            <v>Prov. Riau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4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4</v>
          </cell>
          <cell r="BP363">
            <v>6</v>
          </cell>
          <cell r="BQ363">
            <v>5</v>
          </cell>
          <cell r="BR363">
            <v>51</v>
          </cell>
          <cell r="BS363">
            <v>53</v>
          </cell>
          <cell r="BT363">
            <v>5</v>
          </cell>
          <cell r="BU363">
            <v>3</v>
          </cell>
          <cell r="BV363">
            <v>95</v>
          </cell>
          <cell r="BW363">
            <v>65</v>
          </cell>
          <cell r="BX363">
            <v>1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1</v>
          </cell>
          <cell r="CJ363">
            <v>0</v>
          </cell>
          <cell r="CK363">
            <v>0</v>
          </cell>
          <cell r="CL363">
            <v>2</v>
          </cell>
          <cell r="CM363">
            <v>1</v>
          </cell>
          <cell r="CN363">
            <v>1</v>
          </cell>
          <cell r="CO363">
            <v>3</v>
          </cell>
          <cell r="CP363">
            <v>1</v>
          </cell>
          <cell r="CQ363">
            <v>0</v>
          </cell>
          <cell r="CR363">
            <v>5</v>
          </cell>
          <cell r="CS363">
            <v>3</v>
          </cell>
          <cell r="CT363">
            <v>1</v>
          </cell>
          <cell r="CU363">
            <v>3</v>
          </cell>
          <cell r="EB363">
            <v>1</v>
          </cell>
          <cell r="EC363">
            <v>0</v>
          </cell>
          <cell r="ED363">
            <v>8</v>
          </cell>
          <cell r="EE363">
            <v>18</v>
          </cell>
          <cell r="EF363">
            <v>1</v>
          </cell>
          <cell r="EG363">
            <v>0</v>
          </cell>
          <cell r="EH363">
            <v>21</v>
          </cell>
          <cell r="EI363">
            <v>12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  <cell r="ET363">
            <v>0</v>
          </cell>
          <cell r="EU363">
            <v>0</v>
          </cell>
          <cell r="EV363">
            <v>0</v>
          </cell>
          <cell r="EW363">
            <v>0</v>
          </cell>
          <cell r="EX363">
            <v>0</v>
          </cell>
          <cell r="EY363">
            <v>0</v>
          </cell>
          <cell r="EZ363">
            <v>0</v>
          </cell>
          <cell r="FA363">
            <v>0</v>
          </cell>
          <cell r="FB363">
            <v>0</v>
          </cell>
          <cell r="FC363">
            <v>1</v>
          </cell>
          <cell r="FD363">
            <v>4</v>
          </cell>
          <cell r="FE363">
            <v>1</v>
          </cell>
          <cell r="FF363">
            <v>3</v>
          </cell>
          <cell r="FG363">
            <v>0</v>
          </cell>
          <cell r="GN363">
            <v>0</v>
          </cell>
          <cell r="GO363">
            <v>0</v>
          </cell>
          <cell r="GP363">
            <v>0</v>
          </cell>
          <cell r="GQ363">
            <v>0</v>
          </cell>
          <cell r="GR363">
            <v>0</v>
          </cell>
          <cell r="GS363">
            <v>0</v>
          </cell>
          <cell r="GT363">
            <v>0</v>
          </cell>
          <cell r="GU363">
            <v>0</v>
          </cell>
          <cell r="GV363">
            <v>0</v>
          </cell>
          <cell r="GW363">
            <v>0</v>
          </cell>
          <cell r="GX363">
            <v>0</v>
          </cell>
          <cell r="GY363">
            <v>0</v>
          </cell>
          <cell r="GZ363">
            <v>0</v>
          </cell>
          <cell r="HA363">
            <v>0</v>
          </cell>
          <cell r="HB363">
            <v>0</v>
          </cell>
          <cell r="HC363">
            <v>0</v>
          </cell>
          <cell r="HD363">
            <v>0</v>
          </cell>
          <cell r="HE363">
            <v>0</v>
          </cell>
          <cell r="HF363">
            <v>0</v>
          </cell>
          <cell r="HG363">
            <v>0</v>
          </cell>
          <cell r="HH363">
            <v>0</v>
          </cell>
          <cell r="HI363">
            <v>0</v>
          </cell>
          <cell r="HJ363">
            <v>0</v>
          </cell>
          <cell r="HK363">
            <v>0</v>
          </cell>
          <cell r="HL363">
            <v>0</v>
          </cell>
          <cell r="HM363">
            <v>0</v>
          </cell>
          <cell r="HN363">
            <v>0</v>
          </cell>
          <cell r="HO363">
            <v>0</v>
          </cell>
          <cell r="HP363">
            <v>0</v>
          </cell>
          <cell r="HQ363">
            <v>0</v>
          </cell>
          <cell r="HR363">
            <v>0</v>
          </cell>
          <cell r="HS363">
            <v>0</v>
          </cell>
          <cell r="HT363">
            <v>0</v>
          </cell>
          <cell r="HU363">
            <v>0</v>
          </cell>
          <cell r="HV363">
            <v>0</v>
          </cell>
          <cell r="HW363">
            <v>0</v>
          </cell>
          <cell r="HX363">
            <v>0</v>
          </cell>
          <cell r="HY363">
            <v>0</v>
          </cell>
          <cell r="HZ363">
            <v>0</v>
          </cell>
          <cell r="IA363">
            <v>0</v>
          </cell>
          <cell r="IB363">
            <v>0</v>
          </cell>
          <cell r="IC363">
            <v>0</v>
          </cell>
          <cell r="ID363">
            <v>0</v>
          </cell>
          <cell r="IE363">
            <v>0</v>
          </cell>
          <cell r="IF363">
            <v>0</v>
          </cell>
          <cell r="IG363">
            <v>0</v>
          </cell>
          <cell r="IH363">
            <v>0</v>
          </cell>
          <cell r="II363">
            <v>0</v>
          </cell>
        </row>
        <row r="364">
          <cell r="B364" t="str">
            <v>Kab. Kampar</v>
          </cell>
          <cell r="C364" t="str">
            <v>Prov. Riau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1</v>
          </cell>
          <cell r="X364">
            <v>0</v>
          </cell>
          <cell r="Y364">
            <v>0</v>
          </cell>
          <cell r="Z364">
            <v>0</v>
          </cell>
          <cell r="AA364">
            <v>13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11</v>
          </cell>
          <cell r="BP364">
            <v>7</v>
          </cell>
          <cell r="BQ364">
            <v>1</v>
          </cell>
          <cell r="BR364">
            <v>60</v>
          </cell>
          <cell r="BS364">
            <v>88</v>
          </cell>
          <cell r="BT364">
            <v>2</v>
          </cell>
          <cell r="BU364">
            <v>6</v>
          </cell>
          <cell r="BV364">
            <v>99</v>
          </cell>
          <cell r="BW364">
            <v>188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2</v>
          </cell>
          <cell r="CI364">
            <v>4</v>
          </cell>
          <cell r="CJ364">
            <v>1</v>
          </cell>
          <cell r="CK364">
            <v>0</v>
          </cell>
          <cell r="CL364">
            <v>2</v>
          </cell>
          <cell r="CM364">
            <v>3</v>
          </cell>
          <cell r="CN364">
            <v>1</v>
          </cell>
          <cell r="CO364">
            <v>3</v>
          </cell>
          <cell r="CP364">
            <v>0</v>
          </cell>
          <cell r="CQ364">
            <v>0</v>
          </cell>
          <cell r="CR364">
            <v>18</v>
          </cell>
          <cell r="CS364">
            <v>4</v>
          </cell>
          <cell r="CT364">
            <v>3</v>
          </cell>
          <cell r="CU364">
            <v>0</v>
          </cell>
          <cell r="EB364">
            <v>1</v>
          </cell>
          <cell r="EC364">
            <v>2</v>
          </cell>
          <cell r="ED364">
            <v>19</v>
          </cell>
          <cell r="EE364">
            <v>21</v>
          </cell>
          <cell r="EF364">
            <v>2</v>
          </cell>
          <cell r="EG364">
            <v>1</v>
          </cell>
          <cell r="EH364">
            <v>16</v>
          </cell>
          <cell r="EI364">
            <v>35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3</v>
          </cell>
          <cell r="EO364">
            <v>0</v>
          </cell>
          <cell r="EP364">
            <v>0</v>
          </cell>
          <cell r="EQ364">
            <v>0</v>
          </cell>
          <cell r="ER364">
            <v>2</v>
          </cell>
          <cell r="ES364">
            <v>0</v>
          </cell>
          <cell r="ET364">
            <v>2</v>
          </cell>
          <cell r="EU364">
            <v>2</v>
          </cell>
          <cell r="EV364">
            <v>0</v>
          </cell>
          <cell r="EW364">
            <v>0</v>
          </cell>
          <cell r="EX364">
            <v>0</v>
          </cell>
          <cell r="EY364">
            <v>1</v>
          </cell>
          <cell r="EZ364">
            <v>3</v>
          </cell>
          <cell r="FA364">
            <v>3</v>
          </cell>
          <cell r="FB364">
            <v>0</v>
          </cell>
          <cell r="FC364">
            <v>1</v>
          </cell>
          <cell r="FD364">
            <v>4</v>
          </cell>
          <cell r="FE364">
            <v>5</v>
          </cell>
          <cell r="FF364">
            <v>1</v>
          </cell>
          <cell r="FG364">
            <v>4</v>
          </cell>
          <cell r="GN364">
            <v>0</v>
          </cell>
          <cell r="GO364">
            <v>0</v>
          </cell>
          <cell r="GP364">
            <v>0</v>
          </cell>
          <cell r="GQ364">
            <v>0</v>
          </cell>
          <cell r="GR364">
            <v>0</v>
          </cell>
          <cell r="GS364">
            <v>0</v>
          </cell>
          <cell r="GT364">
            <v>0</v>
          </cell>
          <cell r="GU364">
            <v>0</v>
          </cell>
          <cell r="GV364">
            <v>0</v>
          </cell>
          <cell r="GW364">
            <v>0</v>
          </cell>
          <cell r="GX364">
            <v>0</v>
          </cell>
          <cell r="GY364">
            <v>0</v>
          </cell>
          <cell r="GZ364">
            <v>0</v>
          </cell>
          <cell r="HA364">
            <v>0</v>
          </cell>
          <cell r="HB364">
            <v>0</v>
          </cell>
          <cell r="HC364">
            <v>0</v>
          </cell>
          <cell r="HD364">
            <v>0</v>
          </cell>
          <cell r="HE364">
            <v>0</v>
          </cell>
          <cell r="HF364">
            <v>0</v>
          </cell>
          <cell r="HG364">
            <v>0</v>
          </cell>
          <cell r="HH364">
            <v>0</v>
          </cell>
          <cell r="HI364">
            <v>0</v>
          </cell>
          <cell r="HJ364">
            <v>0</v>
          </cell>
          <cell r="HK364">
            <v>0</v>
          </cell>
          <cell r="HL364">
            <v>0</v>
          </cell>
          <cell r="HM364">
            <v>0</v>
          </cell>
          <cell r="HN364">
            <v>0</v>
          </cell>
          <cell r="HO364">
            <v>0</v>
          </cell>
          <cell r="HP364">
            <v>0</v>
          </cell>
          <cell r="HQ364">
            <v>0</v>
          </cell>
          <cell r="HR364">
            <v>0</v>
          </cell>
          <cell r="HS364">
            <v>0</v>
          </cell>
          <cell r="HT364">
            <v>0</v>
          </cell>
          <cell r="HU364">
            <v>0</v>
          </cell>
          <cell r="HV364">
            <v>0</v>
          </cell>
          <cell r="HW364">
            <v>0</v>
          </cell>
          <cell r="HX364">
            <v>0</v>
          </cell>
          <cell r="HY364">
            <v>0</v>
          </cell>
          <cell r="HZ364">
            <v>0</v>
          </cell>
          <cell r="IA364">
            <v>0</v>
          </cell>
          <cell r="IB364">
            <v>0</v>
          </cell>
          <cell r="IC364">
            <v>0</v>
          </cell>
          <cell r="ID364">
            <v>0</v>
          </cell>
          <cell r="IE364">
            <v>0</v>
          </cell>
          <cell r="IF364">
            <v>0</v>
          </cell>
          <cell r="IG364">
            <v>0</v>
          </cell>
          <cell r="IH364">
            <v>0</v>
          </cell>
          <cell r="II364">
            <v>0</v>
          </cell>
        </row>
        <row r="365">
          <cell r="B365" t="str">
            <v>Kab. Kepulauan Meranti</v>
          </cell>
          <cell r="C365" t="str">
            <v>Prov. Riau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2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4</v>
          </cell>
          <cell r="BP365">
            <v>8</v>
          </cell>
          <cell r="BQ365">
            <v>7</v>
          </cell>
          <cell r="BR365">
            <v>20</v>
          </cell>
          <cell r="BS365">
            <v>43</v>
          </cell>
          <cell r="BT365">
            <v>1</v>
          </cell>
          <cell r="BU365">
            <v>1</v>
          </cell>
          <cell r="BV365">
            <v>34</v>
          </cell>
          <cell r="BW365">
            <v>47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1</v>
          </cell>
          <cell r="CH365">
            <v>0</v>
          </cell>
          <cell r="CI365">
            <v>1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1</v>
          </cell>
          <cell r="CO365">
            <v>0</v>
          </cell>
          <cell r="CP365">
            <v>1</v>
          </cell>
          <cell r="CQ365">
            <v>2</v>
          </cell>
          <cell r="CR365">
            <v>2</v>
          </cell>
          <cell r="CS365">
            <v>2</v>
          </cell>
          <cell r="CT365">
            <v>2</v>
          </cell>
          <cell r="CU365">
            <v>1</v>
          </cell>
          <cell r="EB365">
            <v>2</v>
          </cell>
          <cell r="EC365">
            <v>0</v>
          </cell>
          <cell r="ED365">
            <v>3</v>
          </cell>
          <cell r="EE365">
            <v>7</v>
          </cell>
          <cell r="EF365">
            <v>3</v>
          </cell>
          <cell r="EG365">
            <v>0</v>
          </cell>
          <cell r="EH365">
            <v>9</v>
          </cell>
          <cell r="EI365">
            <v>13</v>
          </cell>
          <cell r="EJ365">
            <v>1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  <cell r="ET365">
            <v>0</v>
          </cell>
          <cell r="EU365">
            <v>0</v>
          </cell>
          <cell r="EV365">
            <v>0</v>
          </cell>
          <cell r="EW365">
            <v>0</v>
          </cell>
          <cell r="EX365">
            <v>0</v>
          </cell>
          <cell r="EY365">
            <v>0</v>
          </cell>
          <cell r="EZ365">
            <v>0</v>
          </cell>
          <cell r="FA365">
            <v>0</v>
          </cell>
          <cell r="FB365">
            <v>0</v>
          </cell>
          <cell r="FC365">
            <v>0</v>
          </cell>
          <cell r="FD365">
            <v>5</v>
          </cell>
          <cell r="FE365">
            <v>0</v>
          </cell>
          <cell r="FF365">
            <v>0</v>
          </cell>
          <cell r="FG365">
            <v>2</v>
          </cell>
          <cell r="GN365">
            <v>0</v>
          </cell>
          <cell r="GO365">
            <v>0</v>
          </cell>
          <cell r="GP365">
            <v>0</v>
          </cell>
          <cell r="GQ365">
            <v>0</v>
          </cell>
          <cell r="GR365">
            <v>0</v>
          </cell>
          <cell r="GS365">
            <v>0</v>
          </cell>
          <cell r="GT365">
            <v>0</v>
          </cell>
          <cell r="GU365">
            <v>0</v>
          </cell>
          <cell r="GV365">
            <v>0</v>
          </cell>
          <cell r="GW365">
            <v>0</v>
          </cell>
          <cell r="GX365">
            <v>0</v>
          </cell>
          <cell r="GY365">
            <v>0</v>
          </cell>
          <cell r="GZ365">
            <v>0</v>
          </cell>
          <cell r="HA365">
            <v>0</v>
          </cell>
          <cell r="HB365">
            <v>0</v>
          </cell>
          <cell r="HC365">
            <v>0</v>
          </cell>
          <cell r="HD365">
            <v>0</v>
          </cell>
          <cell r="HE365">
            <v>0</v>
          </cell>
          <cell r="HF365">
            <v>0</v>
          </cell>
          <cell r="HG365">
            <v>0</v>
          </cell>
          <cell r="HH365">
            <v>0</v>
          </cell>
          <cell r="HI365">
            <v>0</v>
          </cell>
          <cell r="HJ365">
            <v>0</v>
          </cell>
          <cell r="HK365">
            <v>0</v>
          </cell>
          <cell r="HL365">
            <v>0</v>
          </cell>
          <cell r="HM365">
            <v>0</v>
          </cell>
          <cell r="HN365">
            <v>0</v>
          </cell>
          <cell r="HO365">
            <v>0</v>
          </cell>
          <cell r="HP365">
            <v>0</v>
          </cell>
          <cell r="HQ365">
            <v>0</v>
          </cell>
          <cell r="HR365">
            <v>0</v>
          </cell>
          <cell r="HS365">
            <v>0</v>
          </cell>
          <cell r="HT365">
            <v>0</v>
          </cell>
          <cell r="HU365">
            <v>0</v>
          </cell>
          <cell r="HV365">
            <v>0</v>
          </cell>
          <cell r="HW365">
            <v>0</v>
          </cell>
          <cell r="HX365">
            <v>0</v>
          </cell>
          <cell r="HY365">
            <v>0</v>
          </cell>
          <cell r="HZ365">
            <v>0</v>
          </cell>
          <cell r="IA365">
            <v>0</v>
          </cell>
          <cell r="IB365">
            <v>0</v>
          </cell>
          <cell r="IC365">
            <v>0</v>
          </cell>
          <cell r="ID365">
            <v>0</v>
          </cell>
          <cell r="IE365">
            <v>0</v>
          </cell>
          <cell r="IF365">
            <v>0</v>
          </cell>
          <cell r="IG365">
            <v>0</v>
          </cell>
          <cell r="IH365">
            <v>0</v>
          </cell>
          <cell r="II365">
            <v>0</v>
          </cell>
        </row>
        <row r="366">
          <cell r="B366" t="str">
            <v>Kab. Kuantan Singingi</v>
          </cell>
          <cell r="C366" t="str">
            <v>Prov. Riau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1</v>
          </cell>
          <cell r="X366">
            <v>0</v>
          </cell>
          <cell r="Y366">
            <v>0</v>
          </cell>
          <cell r="Z366">
            <v>0</v>
          </cell>
          <cell r="AA366">
            <v>6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5</v>
          </cell>
          <cell r="BP366">
            <v>2</v>
          </cell>
          <cell r="BQ366">
            <v>2</v>
          </cell>
          <cell r="BR366">
            <v>43</v>
          </cell>
          <cell r="BS366">
            <v>30</v>
          </cell>
          <cell r="BT366">
            <v>3</v>
          </cell>
          <cell r="BU366">
            <v>0</v>
          </cell>
          <cell r="BV366">
            <v>96</v>
          </cell>
          <cell r="BW366">
            <v>58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5</v>
          </cell>
          <cell r="CM366">
            <v>1</v>
          </cell>
          <cell r="CN366">
            <v>0</v>
          </cell>
          <cell r="CO366">
            <v>1</v>
          </cell>
          <cell r="CP366">
            <v>0</v>
          </cell>
          <cell r="CQ366">
            <v>0</v>
          </cell>
          <cell r="CR366">
            <v>6</v>
          </cell>
          <cell r="CS366">
            <v>1</v>
          </cell>
          <cell r="CT366">
            <v>0</v>
          </cell>
          <cell r="CU366">
            <v>0</v>
          </cell>
          <cell r="EB366">
            <v>0</v>
          </cell>
          <cell r="EC366">
            <v>2</v>
          </cell>
          <cell r="ED366">
            <v>16</v>
          </cell>
          <cell r="EE366">
            <v>13</v>
          </cell>
          <cell r="EF366">
            <v>1</v>
          </cell>
          <cell r="EG366">
            <v>0</v>
          </cell>
          <cell r="EH366">
            <v>21</v>
          </cell>
          <cell r="EI366">
            <v>20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  <cell r="ET366">
            <v>0</v>
          </cell>
          <cell r="EU366">
            <v>0</v>
          </cell>
          <cell r="EV366">
            <v>0</v>
          </cell>
          <cell r="EW366">
            <v>0</v>
          </cell>
          <cell r="EX366">
            <v>1</v>
          </cell>
          <cell r="EY366">
            <v>0</v>
          </cell>
          <cell r="EZ366">
            <v>0</v>
          </cell>
          <cell r="FA366">
            <v>0</v>
          </cell>
          <cell r="FB366">
            <v>0</v>
          </cell>
          <cell r="FC366">
            <v>0</v>
          </cell>
          <cell r="FD366">
            <v>0</v>
          </cell>
          <cell r="FE366">
            <v>0</v>
          </cell>
          <cell r="FF366">
            <v>0</v>
          </cell>
          <cell r="FG366">
            <v>0</v>
          </cell>
          <cell r="GN366">
            <v>0</v>
          </cell>
          <cell r="GO366">
            <v>0</v>
          </cell>
          <cell r="GP366">
            <v>0</v>
          </cell>
          <cell r="GQ366">
            <v>0</v>
          </cell>
          <cell r="GR366">
            <v>0</v>
          </cell>
          <cell r="GS366">
            <v>0</v>
          </cell>
          <cell r="GT366">
            <v>0</v>
          </cell>
          <cell r="GU366">
            <v>0</v>
          </cell>
          <cell r="GV366">
            <v>0</v>
          </cell>
          <cell r="GW366">
            <v>0</v>
          </cell>
          <cell r="GX366">
            <v>0</v>
          </cell>
          <cell r="GY366">
            <v>0</v>
          </cell>
          <cell r="GZ366">
            <v>0</v>
          </cell>
          <cell r="HA366">
            <v>0</v>
          </cell>
          <cell r="HB366">
            <v>0</v>
          </cell>
          <cell r="HC366">
            <v>0</v>
          </cell>
          <cell r="HD366">
            <v>0</v>
          </cell>
          <cell r="HE366">
            <v>0</v>
          </cell>
          <cell r="HF366">
            <v>0</v>
          </cell>
          <cell r="HG366">
            <v>0</v>
          </cell>
          <cell r="HH366">
            <v>0</v>
          </cell>
          <cell r="HI366">
            <v>0</v>
          </cell>
          <cell r="HJ366">
            <v>0</v>
          </cell>
          <cell r="HK366">
            <v>0</v>
          </cell>
          <cell r="HL366">
            <v>0</v>
          </cell>
          <cell r="HM366">
            <v>0</v>
          </cell>
          <cell r="HN366">
            <v>0</v>
          </cell>
          <cell r="HO366">
            <v>0</v>
          </cell>
          <cell r="HP366">
            <v>0</v>
          </cell>
          <cell r="HQ366">
            <v>0</v>
          </cell>
          <cell r="HR366">
            <v>0</v>
          </cell>
          <cell r="HS366">
            <v>0</v>
          </cell>
          <cell r="HT366">
            <v>0</v>
          </cell>
          <cell r="HU366">
            <v>0</v>
          </cell>
          <cell r="HV366">
            <v>0</v>
          </cell>
          <cell r="HW366">
            <v>0</v>
          </cell>
          <cell r="HX366">
            <v>0</v>
          </cell>
          <cell r="HY366">
            <v>0</v>
          </cell>
          <cell r="HZ366">
            <v>0</v>
          </cell>
          <cell r="IA366">
            <v>0</v>
          </cell>
          <cell r="IB366">
            <v>0</v>
          </cell>
          <cell r="IC366">
            <v>0</v>
          </cell>
          <cell r="ID366">
            <v>0</v>
          </cell>
          <cell r="IE366">
            <v>0</v>
          </cell>
          <cell r="IF366">
            <v>0</v>
          </cell>
          <cell r="IG366">
            <v>0</v>
          </cell>
          <cell r="IH366">
            <v>0</v>
          </cell>
          <cell r="II366">
            <v>0</v>
          </cell>
        </row>
        <row r="367">
          <cell r="B367" t="str">
            <v>Kab. Pelalawan</v>
          </cell>
          <cell r="C367" t="str">
            <v>Prov. Riau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2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7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3</v>
          </cell>
          <cell r="BP367">
            <v>3</v>
          </cell>
          <cell r="BQ367">
            <v>3</v>
          </cell>
          <cell r="BR367">
            <v>22</v>
          </cell>
          <cell r="BS367">
            <v>51</v>
          </cell>
          <cell r="BT367">
            <v>3</v>
          </cell>
          <cell r="BU367">
            <v>4</v>
          </cell>
          <cell r="BV367">
            <v>35</v>
          </cell>
          <cell r="BW367">
            <v>77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4</v>
          </cell>
          <cell r="CO367">
            <v>1</v>
          </cell>
          <cell r="CP367">
            <v>0</v>
          </cell>
          <cell r="CQ367">
            <v>2</v>
          </cell>
          <cell r="CR367">
            <v>9</v>
          </cell>
          <cell r="CS367">
            <v>6</v>
          </cell>
          <cell r="CT367">
            <v>2</v>
          </cell>
          <cell r="CU367">
            <v>5</v>
          </cell>
          <cell r="EB367">
            <v>0</v>
          </cell>
          <cell r="EC367">
            <v>0</v>
          </cell>
          <cell r="ED367">
            <v>4</v>
          </cell>
          <cell r="EE367">
            <v>10</v>
          </cell>
          <cell r="EF367">
            <v>2</v>
          </cell>
          <cell r="EG367">
            <v>2</v>
          </cell>
          <cell r="EH367">
            <v>14</v>
          </cell>
          <cell r="EI367">
            <v>22</v>
          </cell>
          <cell r="EJ367">
            <v>0</v>
          </cell>
          <cell r="EK367">
            <v>0</v>
          </cell>
          <cell r="EL367">
            <v>0</v>
          </cell>
          <cell r="EM367">
            <v>0</v>
          </cell>
          <cell r="EN367">
            <v>0</v>
          </cell>
          <cell r="EO367">
            <v>0</v>
          </cell>
          <cell r="EP367">
            <v>0</v>
          </cell>
          <cell r="EQ367">
            <v>0</v>
          </cell>
          <cell r="ER367">
            <v>0</v>
          </cell>
          <cell r="ES367">
            <v>0</v>
          </cell>
          <cell r="ET367">
            <v>0</v>
          </cell>
          <cell r="EU367">
            <v>0</v>
          </cell>
          <cell r="EV367">
            <v>0</v>
          </cell>
          <cell r="EW367">
            <v>0</v>
          </cell>
          <cell r="EX367">
            <v>0</v>
          </cell>
          <cell r="EY367">
            <v>0</v>
          </cell>
          <cell r="EZ367">
            <v>2</v>
          </cell>
          <cell r="FA367">
            <v>0</v>
          </cell>
          <cell r="FB367">
            <v>0</v>
          </cell>
          <cell r="FC367">
            <v>1</v>
          </cell>
          <cell r="FD367">
            <v>8</v>
          </cell>
          <cell r="FE367">
            <v>2</v>
          </cell>
          <cell r="FF367">
            <v>0</v>
          </cell>
          <cell r="FG367">
            <v>3</v>
          </cell>
          <cell r="GN367">
            <v>0</v>
          </cell>
          <cell r="GO367">
            <v>0</v>
          </cell>
          <cell r="GP367">
            <v>0</v>
          </cell>
          <cell r="GQ367">
            <v>0</v>
          </cell>
          <cell r="GR367">
            <v>0</v>
          </cell>
          <cell r="GS367">
            <v>0</v>
          </cell>
          <cell r="GT367">
            <v>0</v>
          </cell>
          <cell r="GU367">
            <v>0</v>
          </cell>
          <cell r="GV367">
            <v>0</v>
          </cell>
          <cell r="GW367">
            <v>0</v>
          </cell>
          <cell r="GX367">
            <v>0</v>
          </cell>
          <cell r="GY367">
            <v>0</v>
          </cell>
          <cell r="GZ367">
            <v>0</v>
          </cell>
          <cell r="HA367">
            <v>0</v>
          </cell>
          <cell r="HB367">
            <v>0</v>
          </cell>
          <cell r="HC367">
            <v>0</v>
          </cell>
          <cell r="HD367">
            <v>0</v>
          </cell>
          <cell r="HE367">
            <v>0</v>
          </cell>
          <cell r="HF367">
            <v>0</v>
          </cell>
          <cell r="HG367">
            <v>0</v>
          </cell>
          <cell r="HH367">
            <v>0</v>
          </cell>
          <cell r="HI367">
            <v>0</v>
          </cell>
          <cell r="HJ367">
            <v>0</v>
          </cell>
          <cell r="HK367">
            <v>0</v>
          </cell>
          <cell r="HL367">
            <v>0</v>
          </cell>
          <cell r="HM367">
            <v>0</v>
          </cell>
          <cell r="HN367">
            <v>0</v>
          </cell>
          <cell r="HO367">
            <v>0</v>
          </cell>
          <cell r="HP367">
            <v>0</v>
          </cell>
          <cell r="HQ367">
            <v>0</v>
          </cell>
          <cell r="HR367">
            <v>0</v>
          </cell>
          <cell r="HS367">
            <v>0</v>
          </cell>
          <cell r="HT367">
            <v>0</v>
          </cell>
          <cell r="HU367">
            <v>0</v>
          </cell>
          <cell r="HV367">
            <v>0</v>
          </cell>
          <cell r="HW367">
            <v>0</v>
          </cell>
          <cell r="HX367">
            <v>0</v>
          </cell>
          <cell r="HY367">
            <v>0</v>
          </cell>
          <cell r="HZ367">
            <v>0</v>
          </cell>
          <cell r="IA367">
            <v>0</v>
          </cell>
          <cell r="IB367">
            <v>0</v>
          </cell>
          <cell r="IC367">
            <v>0</v>
          </cell>
          <cell r="ID367">
            <v>0</v>
          </cell>
          <cell r="IE367">
            <v>0</v>
          </cell>
          <cell r="IF367">
            <v>0</v>
          </cell>
          <cell r="IG367">
            <v>0</v>
          </cell>
          <cell r="IH367">
            <v>0</v>
          </cell>
          <cell r="II367">
            <v>0</v>
          </cell>
        </row>
        <row r="368">
          <cell r="B368" t="str">
            <v>Kab. Rokan Hilir</v>
          </cell>
          <cell r="C368" t="str">
            <v>Prov. Riau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4</v>
          </cell>
          <cell r="BP368">
            <v>4</v>
          </cell>
          <cell r="BQ368">
            <v>9</v>
          </cell>
          <cell r="BR368">
            <v>28</v>
          </cell>
          <cell r="BS368">
            <v>77</v>
          </cell>
          <cell r="BT368">
            <v>4</v>
          </cell>
          <cell r="BU368">
            <v>5</v>
          </cell>
          <cell r="BV368">
            <v>52</v>
          </cell>
          <cell r="BW368">
            <v>119</v>
          </cell>
          <cell r="BX368">
            <v>1</v>
          </cell>
          <cell r="BY368">
            <v>0</v>
          </cell>
          <cell r="BZ368">
            <v>0</v>
          </cell>
          <cell r="CA368">
            <v>0</v>
          </cell>
          <cell r="CB368">
            <v>1</v>
          </cell>
          <cell r="CC368">
            <v>0</v>
          </cell>
          <cell r="CD368">
            <v>0</v>
          </cell>
          <cell r="CE368">
            <v>0</v>
          </cell>
          <cell r="CF368">
            <v>1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4</v>
          </cell>
          <cell r="CM368">
            <v>1</v>
          </cell>
          <cell r="CN368">
            <v>11</v>
          </cell>
          <cell r="CO368">
            <v>5</v>
          </cell>
          <cell r="CP368">
            <v>6</v>
          </cell>
          <cell r="CQ368">
            <v>2</v>
          </cell>
          <cell r="CR368">
            <v>12</v>
          </cell>
          <cell r="CS368">
            <v>5</v>
          </cell>
          <cell r="CT368">
            <v>11</v>
          </cell>
          <cell r="CU368">
            <v>14</v>
          </cell>
          <cell r="EB368">
            <v>0</v>
          </cell>
          <cell r="EC368">
            <v>1</v>
          </cell>
          <cell r="ED368">
            <v>11</v>
          </cell>
          <cell r="EE368">
            <v>20</v>
          </cell>
          <cell r="EF368">
            <v>4</v>
          </cell>
          <cell r="EG368">
            <v>2</v>
          </cell>
          <cell r="EH368">
            <v>14</v>
          </cell>
          <cell r="EI368">
            <v>21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1</v>
          </cell>
          <cell r="ES368">
            <v>0</v>
          </cell>
          <cell r="ET368">
            <v>1</v>
          </cell>
          <cell r="EU368">
            <v>1</v>
          </cell>
          <cell r="EV368">
            <v>0</v>
          </cell>
          <cell r="EW368">
            <v>0</v>
          </cell>
          <cell r="EX368">
            <v>1</v>
          </cell>
          <cell r="EY368">
            <v>0</v>
          </cell>
          <cell r="EZ368">
            <v>1</v>
          </cell>
          <cell r="FA368">
            <v>2</v>
          </cell>
          <cell r="FB368">
            <v>4</v>
          </cell>
          <cell r="FC368">
            <v>2</v>
          </cell>
          <cell r="FD368">
            <v>20</v>
          </cell>
          <cell r="FE368">
            <v>4</v>
          </cell>
          <cell r="FF368">
            <v>9</v>
          </cell>
          <cell r="FG368">
            <v>8</v>
          </cell>
          <cell r="GN368">
            <v>0</v>
          </cell>
          <cell r="GO368">
            <v>0</v>
          </cell>
          <cell r="GP368">
            <v>0</v>
          </cell>
          <cell r="GQ368">
            <v>0</v>
          </cell>
          <cell r="GR368">
            <v>0</v>
          </cell>
          <cell r="GS368">
            <v>0</v>
          </cell>
          <cell r="GT368">
            <v>0</v>
          </cell>
          <cell r="GU368">
            <v>0</v>
          </cell>
          <cell r="GV368">
            <v>0</v>
          </cell>
          <cell r="GW368">
            <v>0</v>
          </cell>
          <cell r="GX368">
            <v>0</v>
          </cell>
          <cell r="GY368">
            <v>0</v>
          </cell>
          <cell r="GZ368">
            <v>0</v>
          </cell>
          <cell r="HA368">
            <v>0</v>
          </cell>
          <cell r="HB368">
            <v>0</v>
          </cell>
          <cell r="HC368">
            <v>0</v>
          </cell>
          <cell r="HD368">
            <v>0</v>
          </cell>
          <cell r="HE368">
            <v>0</v>
          </cell>
          <cell r="HF368">
            <v>0</v>
          </cell>
          <cell r="HG368">
            <v>0</v>
          </cell>
          <cell r="HH368">
            <v>0</v>
          </cell>
          <cell r="HI368">
            <v>0</v>
          </cell>
          <cell r="HJ368">
            <v>0</v>
          </cell>
          <cell r="HK368">
            <v>0</v>
          </cell>
          <cell r="HL368">
            <v>0</v>
          </cell>
          <cell r="HM368">
            <v>0</v>
          </cell>
          <cell r="HN368">
            <v>0</v>
          </cell>
          <cell r="HO368">
            <v>0</v>
          </cell>
          <cell r="HP368">
            <v>0</v>
          </cell>
          <cell r="HQ368">
            <v>0</v>
          </cell>
          <cell r="HR368">
            <v>0</v>
          </cell>
          <cell r="HS368">
            <v>0</v>
          </cell>
          <cell r="HT368">
            <v>0</v>
          </cell>
          <cell r="HU368">
            <v>0</v>
          </cell>
          <cell r="HV368">
            <v>0</v>
          </cell>
          <cell r="HW368">
            <v>0</v>
          </cell>
          <cell r="HX368">
            <v>0</v>
          </cell>
          <cell r="HY368">
            <v>0</v>
          </cell>
          <cell r="HZ368">
            <v>0</v>
          </cell>
          <cell r="IA368">
            <v>0</v>
          </cell>
          <cell r="IB368">
            <v>0</v>
          </cell>
          <cell r="IC368">
            <v>0</v>
          </cell>
          <cell r="ID368">
            <v>0</v>
          </cell>
          <cell r="IE368">
            <v>0</v>
          </cell>
          <cell r="IF368">
            <v>0</v>
          </cell>
          <cell r="IG368">
            <v>0</v>
          </cell>
          <cell r="IH368">
            <v>0</v>
          </cell>
          <cell r="II368">
            <v>0</v>
          </cell>
        </row>
        <row r="369">
          <cell r="B369" t="str">
            <v>Kab. Rokan Hulu</v>
          </cell>
          <cell r="C369" t="str">
            <v>Prov. Riau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5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1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4</v>
          </cell>
          <cell r="BP369">
            <v>2</v>
          </cell>
          <cell r="BQ369">
            <v>4</v>
          </cell>
          <cell r="BR369">
            <v>45</v>
          </cell>
          <cell r="BS369">
            <v>55</v>
          </cell>
          <cell r="BT369">
            <v>6</v>
          </cell>
          <cell r="BU369">
            <v>3</v>
          </cell>
          <cell r="BV369">
            <v>99</v>
          </cell>
          <cell r="BW369">
            <v>103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1</v>
          </cell>
          <cell r="CI369">
            <v>1</v>
          </cell>
          <cell r="CJ369">
            <v>1</v>
          </cell>
          <cell r="CK369">
            <v>0</v>
          </cell>
          <cell r="CL369">
            <v>1</v>
          </cell>
          <cell r="CM369">
            <v>0</v>
          </cell>
          <cell r="CN369">
            <v>5</v>
          </cell>
          <cell r="CO369">
            <v>7</v>
          </cell>
          <cell r="CP369">
            <v>0</v>
          </cell>
          <cell r="CQ369">
            <v>0</v>
          </cell>
          <cell r="CR369">
            <v>21</v>
          </cell>
          <cell r="CS369">
            <v>6</v>
          </cell>
          <cell r="CT369">
            <v>0</v>
          </cell>
          <cell r="CU369">
            <v>1</v>
          </cell>
          <cell r="EB369">
            <v>4</v>
          </cell>
          <cell r="EC369">
            <v>1</v>
          </cell>
          <cell r="ED369">
            <v>12</v>
          </cell>
          <cell r="EE369">
            <v>26</v>
          </cell>
          <cell r="EF369">
            <v>2</v>
          </cell>
          <cell r="EG369">
            <v>2</v>
          </cell>
          <cell r="EH369">
            <v>34</v>
          </cell>
          <cell r="EI369">
            <v>22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2</v>
          </cell>
          <cell r="EU369">
            <v>1</v>
          </cell>
          <cell r="EV369">
            <v>0</v>
          </cell>
          <cell r="EW369">
            <v>0</v>
          </cell>
          <cell r="EX369">
            <v>1</v>
          </cell>
          <cell r="EY369">
            <v>0</v>
          </cell>
          <cell r="EZ369">
            <v>2</v>
          </cell>
          <cell r="FA369">
            <v>1</v>
          </cell>
          <cell r="FB369">
            <v>0</v>
          </cell>
          <cell r="FC369">
            <v>0</v>
          </cell>
          <cell r="FD369">
            <v>13</v>
          </cell>
          <cell r="FE369">
            <v>5</v>
          </cell>
          <cell r="FF369">
            <v>1</v>
          </cell>
          <cell r="FG369">
            <v>2</v>
          </cell>
          <cell r="GN369">
            <v>0</v>
          </cell>
          <cell r="GO369">
            <v>0</v>
          </cell>
          <cell r="GP369">
            <v>0</v>
          </cell>
          <cell r="GQ369">
            <v>0</v>
          </cell>
          <cell r="GR369">
            <v>0</v>
          </cell>
          <cell r="GS369">
            <v>0</v>
          </cell>
          <cell r="GT369">
            <v>0</v>
          </cell>
          <cell r="GU369">
            <v>0</v>
          </cell>
          <cell r="GV369">
            <v>0</v>
          </cell>
          <cell r="GW369">
            <v>0</v>
          </cell>
          <cell r="GX369">
            <v>0</v>
          </cell>
          <cell r="GY369">
            <v>0</v>
          </cell>
          <cell r="GZ369">
            <v>0</v>
          </cell>
          <cell r="HA369">
            <v>0</v>
          </cell>
          <cell r="HB369">
            <v>0</v>
          </cell>
          <cell r="HC369">
            <v>0</v>
          </cell>
          <cell r="HD369">
            <v>0</v>
          </cell>
          <cell r="HE369">
            <v>0</v>
          </cell>
          <cell r="HF369">
            <v>0</v>
          </cell>
          <cell r="HG369">
            <v>0</v>
          </cell>
          <cell r="HH369">
            <v>0</v>
          </cell>
          <cell r="HI369">
            <v>0</v>
          </cell>
          <cell r="HJ369">
            <v>0</v>
          </cell>
          <cell r="HK369">
            <v>0</v>
          </cell>
          <cell r="HL369">
            <v>0</v>
          </cell>
          <cell r="HM369">
            <v>0</v>
          </cell>
          <cell r="HN369">
            <v>0</v>
          </cell>
          <cell r="HO369">
            <v>0</v>
          </cell>
          <cell r="HP369">
            <v>0</v>
          </cell>
          <cell r="HQ369">
            <v>0</v>
          </cell>
          <cell r="HR369">
            <v>0</v>
          </cell>
          <cell r="HS369">
            <v>0</v>
          </cell>
          <cell r="HT369">
            <v>0</v>
          </cell>
          <cell r="HU369">
            <v>0</v>
          </cell>
          <cell r="HV369">
            <v>0</v>
          </cell>
          <cell r="HW369">
            <v>0</v>
          </cell>
          <cell r="HX369">
            <v>0</v>
          </cell>
          <cell r="HY369">
            <v>0</v>
          </cell>
          <cell r="HZ369">
            <v>0</v>
          </cell>
          <cell r="IA369">
            <v>0</v>
          </cell>
          <cell r="IB369">
            <v>0</v>
          </cell>
          <cell r="IC369">
            <v>0</v>
          </cell>
          <cell r="ID369">
            <v>0</v>
          </cell>
          <cell r="IE369">
            <v>0</v>
          </cell>
          <cell r="IF369">
            <v>0</v>
          </cell>
          <cell r="IG369">
            <v>0</v>
          </cell>
          <cell r="IH369">
            <v>0</v>
          </cell>
          <cell r="II369">
            <v>0</v>
          </cell>
        </row>
        <row r="370">
          <cell r="B370" t="str">
            <v>Kab. Siak</v>
          </cell>
          <cell r="C370" t="str">
            <v>Prov. Riau</v>
          </cell>
          <cell r="D370">
            <v>0</v>
          </cell>
          <cell r="E370">
            <v>0</v>
          </cell>
          <cell r="F370">
            <v>0</v>
          </cell>
          <cell r="G370">
            <v>1</v>
          </cell>
          <cell r="H370">
            <v>0</v>
          </cell>
          <cell r="I370">
            <v>0</v>
          </cell>
          <cell r="J370">
            <v>0</v>
          </cell>
          <cell r="K370">
            <v>9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14</v>
          </cell>
          <cell r="BP370">
            <v>0</v>
          </cell>
          <cell r="BQ370">
            <v>0</v>
          </cell>
          <cell r="BR370">
            <v>35</v>
          </cell>
          <cell r="BS370">
            <v>69</v>
          </cell>
          <cell r="BT370">
            <v>0</v>
          </cell>
          <cell r="BU370">
            <v>2</v>
          </cell>
          <cell r="BV370">
            <v>30</v>
          </cell>
          <cell r="BW370">
            <v>67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1</v>
          </cell>
          <cell r="CL370">
            <v>0</v>
          </cell>
          <cell r="CM370">
            <v>0</v>
          </cell>
          <cell r="CN370">
            <v>2</v>
          </cell>
          <cell r="CO370">
            <v>0</v>
          </cell>
          <cell r="CP370">
            <v>1</v>
          </cell>
          <cell r="CQ370">
            <v>0</v>
          </cell>
          <cell r="CR370">
            <v>4</v>
          </cell>
          <cell r="CS370">
            <v>8</v>
          </cell>
          <cell r="CT370">
            <v>4</v>
          </cell>
          <cell r="CU370">
            <v>5</v>
          </cell>
          <cell r="EB370">
            <v>1</v>
          </cell>
          <cell r="EC370">
            <v>0</v>
          </cell>
          <cell r="ED370">
            <v>3</v>
          </cell>
          <cell r="EE370">
            <v>27</v>
          </cell>
          <cell r="EF370">
            <v>0</v>
          </cell>
          <cell r="EG370">
            <v>1</v>
          </cell>
          <cell r="EH370">
            <v>13</v>
          </cell>
          <cell r="EI370">
            <v>35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  <cell r="ET370">
            <v>0</v>
          </cell>
          <cell r="EU370">
            <v>0</v>
          </cell>
          <cell r="EV370">
            <v>0</v>
          </cell>
          <cell r="EW370">
            <v>0</v>
          </cell>
          <cell r="EX370">
            <v>0</v>
          </cell>
          <cell r="EY370">
            <v>0</v>
          </cell>
          <cell r="EZ370">
            <v>3</v>
          </cell>
          <cell r="FA370">
            <v>3</v>
          </cell>
          <cell r="FB370">
            <v>0</v>
          </cell>
          <cell r="FC370">
            <v>0</v>
          </cell>
          <cell r="FD370">
            <v>10</v>
          </cell>
          <cell r="FE370">
            <v>4</v>
          </cell>
          <cell r="FF370">
            <v>1</v>
          </cell>
          <cell r="FG370">
            <v>4</v>
          </cell>
          <cell r="GN370">
            <v>0</v>
          </cell>
          <cell r="GO370">
            <v>0</v>
          </cell>
          <cell r="GP370">
            <v>0</v>
          </cell>
          <cell r="GQ370">
            <v>0</v>
          </cell>
          <cell r="GR370">
            <v>0</v>
          </cell>
          <cell r="GS370">
            <v>0</v>
          </cell>
          <cell r="GT370">
            <v>0</v>
          </cell>
          <cell r="GU370">
            <v>0</v>
          </cell>
          <cell r="GV370">
            <v>0</v>
          </cell>
          <cell r="GW370">
            <v>0</v>
          </cell>
          <cell r="GX370">
            <v>0</v>
          </cell>
          <cell r="GY370">
            <v>0</v>
          </cell>
          <cell r="GZ370">
            <v>0</v>
          </cell>
          <cell r="HA370">
            <v>0</v>
          </cell>
          <cell r="HB370">
            <v>0</v>
          </cell>
          <cell r="HC370">
            <v>0</v>
          </cell>
          <cell r="HD370">
            <v>0</v>
          </cell>
          <cell r="HE370">
            <v>0</v>
          </cell>
          <cell r="HF370">
            <v>0</v>
          </cell>
          <cell r="HG370">
            <v>0</v>
          </cell>
          <cell r="HH370">
            <v>0</v>
          </cell>
          <cell r="HI370">
            <v>0</v>
          </cell>
          <cell r="HJ370">
            <v>0</v>
          </cell>
          <cell r="HK370">
            <v>0</v>
          </cell>
          <cell r="HL370">
            <v>0</v>
          </cell>
          <cell r="HM370">
            <v>0</v>
          </cell>
          <cell r="HN370">
            <v>0</v>
          </cell>
          <cell r="HO370">
            <v>0</v>
          </cell>
          <cell r="HP370">
            <v>0</v>
          </cell>
          <cell r="HQ370">
            <v>0</v>
          </cell>
          <cell r="HR370">
            <v>0</v>
          </cell>
          <cell r="HS370">
            <v>0</v>
          </cell>
          <cell r="HT370">
            <v>0</v>
          </cell>
          <cell r="HU370">
            <v>0</v>
          </cell>
          <cell r="HV370">
            <v>0</v>
          </cell>
          <cell r="HW370">
            <v>0</v>
          </cell>
          <cell r="HX370">
            <v>0</v>
          </cell>
          <cell r="HY370">
            <v>0</v>
          </cell>
          <cell r="HZ370">
            <v>0</v>
          </cell>
          <cell r="IA370">
            <v>0</v>
          </cell>
          <cell r="IB370">
            <v>0</v>
          </cell>
          <cell r="IC370">
            <v>0</v>
          </cell>
          <cell r="ID370">
            <v>0</v>
          </cell>
          <cell r="IE370">
            <v>0</v>
          </cell>
          <cell r="IF370">
            <v>0</v>
          </cell>
          <cell r="IG370">
            <v>0</v>
          </cell>
          <cell r="IH370">
            <v>0</v>
          </cell>
          <cell r="II370">
            <v>0</v>
          </cell>
        </row>
        <row r="371">
          <cell r="B371" t="str">
            <v>Kota Dumai</v>
          </cell>
          <cell r="C371" t="str">
            <v>Prov. Riau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4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1</v>
          </cell>
          <cell r="X371">
            <v>0</v>
          </cell>
          <cell r="Y371">
            <v>0</v>
          </cell>
          <cell r="Z371">
            <v>0</v>
          </cell>
          <cell r="AA371">
            <v>6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5</v>
          </cell>
          <cell r="BP371">
            <v>1</v>
          </cell>
          <cell r="BQ371">
            <v>1</v>
          </cell>
          <cell r="BR371">
            <v>8</v>
          </cell>
          <cell r="BS371">
            <v>21</v>
          </cell>
          <cell r="BT371">
            <v>0</v>
          </cell>
          <cell r="BU371">
            <v>2</v>
          </cell>
          <cell r="BV371">
            <v>18</v>
          </cell>
          <cell r="BW371">
            <v>36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1</v>
          </cell>
          <cell r="CI371">
            <v>1</v>
          </cell>
          <cell r="CJ371">
            <v>0</v>
          </cell>
          <cell r="CK371">
            <v>1</v>
          </cell>
          <cell r="CL371">
            <v>0</v>
          </cell>
          <cell r="CM371">
            <v>0</v>
          </cell>
          <cell r="CN371">
            <v>1</v>
          </cell>
          <cell r="CO371">
            <v>0</v>
          </cell>
          <cell r="CP371">
            <v>1</v>
          </cell>
          <cell r="CQ371">
            <v>1</v>
          </cell>
          <cell r="CR371">
            <v>10</v>
          </cell>
          <cell r="CS371">
            <v>0</v>
          </cell>
          <cell r="CT371">
            <v>3</v>
          </cell>
          <cell r="CU371">
            <v>1</v>
          </cell>
          <cell r="EB371">
            <v>0</v>
          </cell>
          <cell r="EC371">
            <v>0</v>
          </cell>
          <cell r="ED371">
            <v>3</v>
          </cell>
          <cell r="EE371">
            <v>7</v>
          </cell>
          <cell r="EF371">
            <v>0</v>
          </cell>
          <cell r="EG371">
            <v>0</v>
          </cell>
          <cell r="EH371">
            <v>3</v>
          </cell>
          <cell r="EI371">
            <v>9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  <cell r="ET371">
            <v>0</v>
          </cell>
          <cell r="EU371">
            <v>2</v>
          </cell>
          <cell r="EV371">
            <v>0</v>
          </cell>
          <cell r="EW371">
            <v>0</v>
          </cell>
          <cell r="EX371">
            <v>2</v>
          </cell>
          <cell r="EY371">
            <v>0</v>
          </cell>
          <cell r="EZ371">
            <v>1</v>
          </cell>
          <cell r="FA371">
            <v>1</v>
          </cell>
          <cell r="FB371">
            <v>0</v>
          </cell>
          <cell r="FC371">
            <v>1</v>
          </cell>
          <cell r="FD371">
            <v>1</v>
          </cell>
          <cell r="FE371">
            <v>1</v>
          </cell>
          <cell r="FF371">
            <v>3</v>
          </cell>
          <cell r="FG371">
            <v>3</v>
          </cell>
          <cell r="GN371">
            <v>0</v>
          </cell>
          <cell r="GO371">
            <v>0</v>
          </cell>
          <cell r="GP371">
            <v>0</v>
          </cell>
          <cell r="GQ371">
            <v>0</v>
          </cell>
          <cell r="GR371">
            <v>0</v>
          </cell>
          <cell r="GS371">
            <v>0</v>
          </cell>
          <cell r="GT371">
            <v>0</v>
          </cell>
          <cell r="GU371">
            <v>0</v>
          </cell>
          <cell r="GV371">
            <v>0</v>
          </cell>
          <cell r="GW371">
            <v>0</v>
          </cell>
          <cell r="GX371">
            <v>0</v>
          </cell>
          <cell r="GY371">
            <v>0</v>
          </cell>
          <cell r="GZ371">
            <v>0</v>
          </cell>
          <cell r="HA371">
            <v>0</v>
          </cell>
          <cell r="HB371">
            <v>0</v>
          </cell>
          <cell r="HC371">
            <v>0</v>
          </cell>
          <cell r="HD371">
            <v>0</v>
          </cell>
          <cell r="HE371">
            <v>0</v>
          </cell>
          <cell r="HF371">
            <v>0</v>
          </cell>
          <cell r="HG371">
            <v>0</v>
          </cell>
          <cell r="HH371">
            <v>0</v>
          </cell>
          <cell r="HI371">
            <v>0</v>
          </cell>
          <cell r="HJ371">
            <v>0</v>
          </cell>
          <cell r="HK371">
            <v>0</v>
          </cell>
          <cell r="HL371">
            <v>0</v>
          </cell>
          <cell r="HM371">
            <v>0</v>
          </cell>
          <cell r="HN371">
            <v>0</v>
          </cell>
          <cell r="HO371">
            <v>0</v>
          </cell>
          <cell r="HP371">
            <v>0</v>
          </cell>
          <cell r="HQ371">
            <v>0</v>
          </cell>
          <cell r="HR371">
            <v>0</v>
          </cell>
          <cell r="HS371">
            <v>0</v>
          </cell>
          <cell r="HT371">
            <v>0</v>
          </cell>
          <cell r="HU371">
            <v>0</v>
          </cell>
          <cell r="HV371">
            <v>0</v>
          </cell>
          <cell r="HW371">
            <v>0</v>
          </cell>
          <cell r="HX371">
            <v>0</v>
          </cell>
          <cell r="HY371">
            <v>0</v>
          </cell>
          <cell r="HZ371">
            <v>0</v>
          </cell>
          <cell r="IA371">
            <v>0</v>
          </cell>
          <cell r="IB371">
            <v>0</v>
          </cell>
          <cell r="IC371">
            <v>0</v>
          </cell>
          <cell r="ID371">
            <v>0</v>
          </cell>
          <cell r="IE371">
            <v>0</v>
          </cell>
          <cell r="IF371">
            <v>0</v>
          </cell>
          <cell r="IG371">
            <v>0</v>
          </cell>
          <cell r="IH371">
            <v>0</v>
          </cell>
          <cell r="II371">
            <v>0</v>
          </cell>
        </row>
        <row r="372">
          <cell r="B372" t="str">
            <v>Kota Pekanbaru</v>
          </cell>
          <cell r="C372" t="str">
            <v>Prov. Riau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1</v>
          </cell>
          <cell r="X372">
            <v>0</v>
          </cell>
          <cell r="Y372">
            <v>0</v>
          </cell>
          <cell r="Z372">
            <v>0</v>
          </cell>
          <cell r="AA372">
            <v>5</v>
          </cell>
          <cell r="AB372">
            <v>0</v>
          </cell>
          <cell r="AC372">
            <v>0</v>
          </cell>
          <cell r="AD372">
            <v>0</v>
          </cell>
          <cell r="AE372">
            <v>1</v>
          </cell>
          <cell r="AF372">
            <v>0</v>
          </cell>
          <cell r="AG372">
            <v>0</v>
          </cell>
          <cell r="AH372">
            <v>0</v>
          </cell>
          <cell r="AI372">
            <v>10</v>
          </cell>
          <cell r="BP372">
            <v>0</v>
          </cell>
          <cell r="BQ372">
            <v>2</v>
          </cell>
          <cell r="BR372">
            <v>30</v>
          </cell>
          <cell r="BS372">
            <v>38</v>
          </cell>
          <cell r="BT372">
            <v>2</v>
          </cell>
          <cell r="BU372">
            <v>3</v>
          </cell>
          <cell r="BV372">
            <v>52</v>
          </cell>
          <cell r="BW372">
            <v>67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1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9</v>
          </cell>
          <cell r="CO372">
            <v>7</v>
          </cell>
          <cell r="CP372">
            <v>2</v>
          </cell>
          <cell r="CQ372">
            <v>7</v>
          </cell>
          <cell r="CR372">
            <v>51</v>
          </cell>
          <cell r="CS372">
            <v>13</v>
          </cell>
          <cell r="CT372">
            <v>11</v>
          </cell>
          <cell r="CU372">
            <v>10</v>
          </cell>
          <cell r="EB372">
            <v>0</v>
          </cell>
          <cell r="EC372">
            <v>0</v>
          </cell>
          <cell r="ED372">
            <v>4</v>
          </cell>
          <cell r="EE372">
            <v>8</v>
          </cell>
          <cell r="EF372">
            <v>0</v>
          </cell>
          <cell r="EG372">
            <v>0</v>
          </cell>
          <cell r="EH372">
            <v>8</v>
          </cell>
          <cell r="EI372">
            <v>24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  <cell r="ET372">
            <v>3</v>
          </cell>
          <cell r="EU372">
            <v>3</v>
          </cell>
          <cell r="EV372">
            <v>0</v>
          </cell>
          <cell r="EW372">
            <v>0</v>
          </cell>
          <cell r="EX372">
            <v>1</v>
          </cell>
          <cell r="EY372">
            <v>3</v>
          </cell>
          <cell r="EZ372">
            <v>5</v>
          </cell>
          <cell r="FA372">
            <v>6</v>
          </cell>
          <cell r="FB372">
            <v>2</v>
          </cell>
          <cell r="FC372">
            <v>5</v>
          </cell>
          <cell r="FD372">
            <v>34</v>
          </cell>
          <cell r="FE372">
            <v>9</v>
          </cell>
          <cell r="FF372">
            <v>11</v>
          </cell>
          <cell r="FG372">
            <v>10</v>
          </cell>
          <cell r="GN372">
            <v>0</v>
          </cell>
          <cell r="GO372">
            <v>0</v>
          </cell>
          <cell r="GP372">
            <v>0</v>
          </cell>
          <cell r="GQ372">
            <v>0</v>
          </cell>
          <cell r="GR372">
            <v>0</v>
          </cell>
          <cell r="GS372">
            <v>0</v>
          </cell>
          <cell r="GT372">
            <v>0</v>
          </cell>
          <cell r="GU372">
            <v>0</v>
          </cell>
          <cell r="GV372">
            <v>0</v>
          </cell>
          <cell r="GW372">
            <v>0</v>
          </cell>
          <cell r="GX372">
            <v>0</v>
          </cell>
          <cell r="GY372">
            <v>0</v>
          </cell>
          <cell r="GZ372">
            <v>0</v>
          </cell>
          <cell r="HA372">
            <v>0</v>
          </cell>
          <cell r="HB372">
            <v>0</v>
          </cell>
          <cell r="HC372">
            <v>0</v>
          </cell>
          <cell r="HD372">
            <v>0</v>
          </cell>
          <cell r="HE372">
            <v>0</v>
          </cell>
          <cell r="HF372">
            <v>0</v>
          </cell>
          <cell r="HG372">
            <v>0</v>
          </cell>
          <cell r="HH372">
            <v>0</v>
          </cell>
          <cell r="HI372">
            <v>0</v>
          </cell>
          <cell r="HJ372">
            <v>0</v>
          </cell>
          <cell r="HK372">
            <v>0</v>
          </cell>
          <cell r="HL372">
            <v>0</v>
          </cell>
          <cell r="HM372">
            <v>0</v>
          </cell>
          <cell r="HN372">
            <v>0</v>
          </cell>
          <cell r="HO372">
            <v>0</v>
          </cell>
          <cell r="HP372">
            <v>0</v>
          </cell>
          <cell r="HQ372">
            <v>0</v>
          </cell>
          <cell r="HR372">
            <v>0</v>
          </cell>
          <cell r="HS372">
            <v>0</v>
          </cell>
          <cell r="HT372">
            <v>0</v>
          </cell>
          <cell r="HU372">
            <v>0</v>
          </cell>
          <cell r="HV372">
            <v>0</v>
          </cell>
          <cell r="HW372">
            <v>0</v>
          </cell>
          <cell r="HX372">
            <v>0</v>
          </cell>
          <cell r="HY372">
            <v>0</v>
          </cell>
          <cell r="HZ372">
            <v>0</v>
          </cell>
          <cell r="IA372">
            <v>0</v>
          </cell>
          <cell r="IB372">
            <v>0</v>
          </cell>
          <cell r="IC372">
            <v>0</v>
          </cell>
          <cell r="ID372">
            <v>0</v>
          </cell>
          <cell r="IE372">
            <v>0</v>
          </cell>
          <cell r="IF372">
            <v>0</v>
          </cell>
          <cell r="IG372">
            <v>0</v>
          </cell>
          <cell r="IH372">
            <v>0</v>
          </cell>
          <cell r="II372">
            <v>0</v>
          </cell>
        </row>
        <row r="373">
          <cell r="B373" t="str">
            <v>Kota Jayapura</v>
          </cell>
          <cell r="C373" t="str">
            <v>Prov. Papua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7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BP373">
            <v>3</v>
          </cell>
          <cell r="BQ373">
            <v>3</v>
          </cell>
          <cell r="BR373">
            <v>13</v>
          </cell>
          <cell r="BS373">
            <v>36</v>
          </cell>
          <cell r="BT373">
            <v>1</v>
          </cell>
          <cell r="BU373">
            <v>1</v>
          </cell>
          <cell r="BV373">
            <v>41</v>
          </cell>
          <cell r="BW373">
            <v>71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1</v>
          </cell>
          <cell r="CS373">
            <v>0</v>
          </cell>
          <cell r="CT373">
            <v>0</v>
          </cell>
          <cell r="CU373">
            <v>0</v>
          </cell>
          <cell r="EB373">
            <v>0</v>
          </cell>
          <cell r="EC373">
            <v>0</v>
          </cell>
          <cell r="ED373">
            <v>4</v>
          </cell>
          <cell r="EE373">
            <v>8</v>
          </cell>
          <cell r="EF373">
            <v>0</v>
          </cell>
          <cell r="EG373">
            <v>0</v>
          </cell>
          <cell r="EH373">
            <v>9</v>
          </cell>
          <cell r="EI373">
            <v>14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  <cell r="ET373">
            <v>0</v>
          </cell>
          <cell r="EU373">
            <v>0</v>
          </cell>
          <cell r="EV373">
            <v>0</v>
          </cell>
          <cell r="EW373">
            <v>0</v>
          </cell>
          <cell r="EX373">
            <v>0</v>
          </cell>
          <cell r="EY373">
            <v>0</v>
          </cell>
          <cell r="EZ373">
            <v>1</v>
          </cell>
          <cell r="FA373">
            <v>0</v>
          </cell>
          <cell r="FB373">
            <v>0</v>
          </cell>
          <cell r="FC373">
            <v>0</v>
          </cell>
          <cell r="FD373">
            <v>1</v>
          </cell>
          <cell r="FE373">
            <v>0</v>
          </cell>
          <cell r="FF373">
            <v>0</v>
          </cell>
          <cell r="FG373">
            <v>0</v>
          </cell>
          <cell r="GN373">
            <v>0</v>
          </cell>
          <cell r="GO373">
            <v>0</v>
          </cell>
          <cell r="GP373">
            <v>0</v>
          </cell>
          <cell r="GQ373">
            <v>0</v>
          </cell>
          <cell r="GR373">
            <v>0</v>
          </cell>
          <cell r="GS373">
            <v>0</v>
          </cell>
          <cell r="GT373">
            <v>0</v>
          </cell>
          <cell r="GU373">
            <v>0</v>
          </cell>
          <cell r="GV373">
            <v>0</v>
          </cell>
          <cell r="GW373">
            <v>0</v>
          </cell>
          <cell r="GX373">
            <v>0</v>
          </cell>
          <cell r="GY373">
            <v>0</v>
          </cell>
          <cell r="GZ373">
            <v>0</v>
          </cell>
          <cell r="HA373">
            <v>0</v>
          </cell>
          <cell r="HB373">
            <v>0</v>
          </cell>
          <cell r="HC373">
            <v>0</v>
          </cell>
          <cell r="HD373">
            <v>0</v>
          </cell>
          <cell r="HE373">
            <v>0</v>
          </cell>
          <cell r="HF373">
            <v>0</v>
          </cell>
          <cell r="HG373">
            <v>0</v>
          </cell>
          <cell r="HH373">
            <v>0</v>
          </cell>
          <cell r="HI373">
            <v>0</v>
          </cell>
          <cell r="HJ373">
            <v>0</v>
          </cell>
          <cell r="HK373">
            <v>0</v>
          </cell>
          <cell r="HL373">
            <v>0</v>
          </cell>
          <cell r="HM373">
            <v>0</v>
          </cell>
          <cell r="HN373">
            <v>0</v>
          </cell>
          <cell r="HO373">
            <v>0</v>
          </cell>
          <cell r="HP373">
            <v>0</v>
          </cell>
          <cell r="HQ373">
            <v>0</v>
          </cell>
          <cell r="HR373">
            <v>0</v>
          </cell>
          <cell r="HS373">
            <v>0</v>
          </cell>
          <cell r="HT373">
            <v>0</v>
          </cell>
          <cell r="HU373">
            <v>0</v>
          </cell>
          <cell r="HV373">
            <v>0</v>
          </cell>
          <cell r="HW373">
            <v>0</v>
          </cell>
          <cell r="HX373">
            <v>0</v>
          </cell>
          <cell r="HY373">
            <v>0</v>
          </cell>
          <cell r="HZ373">
            <v>0</v>
          </cell>
          <cell r="IA373">
            <v>0</v>
          </cell>
          <cell r="IB373">
            <v>0</v>
          </cell>
          <cell r="IC373">
            <v>0</v>
          </cell>
          <cell r="ID373">
            <v>0</v>
          </cell>
          <cell r="IE373">
            <v>0</v>
          </cell>
          <cell r="IF373">
            <v>0</v>
          </cell>
          <cell r="IG373">
            <v>0</v>
          </cell>
          <cell r="IH373">
            <v>0</v>
          </cell>
          <cell r="II373">
            <v>0</v>
          </cell>
        </row>
        <row r="374">
          <cell r="B374" t="str">
            <v>Kota Samarinda</v>
          </cell>
          <cell r="C374" t="str">
            <v>Prov. Kalimantan Timur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1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BP374">
            <v>26</v>
          </cell>
          <cell r="BQ374">
            <v>16</v>
          </cell>
          <cell r="BR374">
            <v>30</v>
          </cell>
          <cell r="BS374">
            <v>31</v>
          </cell>
          <cell r="BT374">
            <v>32</v>
          </cell>
          <cell r="BU374">
            <v>15</v>
          </cell>
          <cell r="BV374">
            <v>59</v>
          </cell>
          <cell r="BW374">
            <v>39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1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1</v>
          </cell>
          <cell r="CJ374">
            <v>0</v>
          </cell>
          <cell r="CK374">
            <v>0</v>
          </cell>
          <cell r="CL374">
            <v>1</v>
          </cell>
          <cell r="CM374">
            <v>0</v>
          </cell>
          <cell r="CN374">
            <v>1</v>
          </cell>
          <cell r="CO374">
            <v>0</v>
          </cell>
          <cell r="CP374">
            <v>1</v>
          </cell>
          <cell r="CQ374">
            <v>0</v>
          </cell>
          <cell r="CR374">
            <v>2</v>
          </cell>
          <cell r="CS374">
            <v>0</v>
          </cell>
          <cell r="CT374">
            <v>1</v>
          </cell>
          <cell r="CU374">
            <v>0</v>
          </cell>
          <cell r="EB374">
            <v>5</v>
          </cell>
          <cell r="EC374">
            <v>3</v>
          </cell>
          <cell r="ED374">
            <v>8</v>
          </cell>
          <cell r="EE374">
            <v>9</v>
          </cell>
          <cell r="EF374">
            <v>4</v>
          </cell>
          <cell r="EG374">
            <v>5</v>
          </cell>
          <cell r="EH374">
            <v>16</v>
          </cell>
          <cell r="EI374">
            <v>17</v>
          </cell>
          <cell r="EJ374">
            <v>1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1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1</v>
          </cell>
          <cell r="EU374">
            <v>4</v>
          </cell>
          <cell r="EV374">
            <v>0</v>
          </cell>
          <cell r="EW374">
            <v>0</v>
          </cell>
          <cell r="EX374">
            <v>2</v>
          </cell>
          <cell r="EY374">
            <v>2</v>
          </cell>
          <cell r="EZ374">
            <v>4</v>
          </cell>
          <cell r="FA374">
            <v>2</v>
          </cell>
          <cell r="FB374">
            <v>0</v>
          </cell>
          <cell r="FC374">
            <v>0</v>
          </cell>
          <cell r="FD374">
            <v>9</v>
          </cell>
          <cell r="FE374">
            <v>1</v>
          </cell>
          <cell r="FF374">
            <v>1</v>
          </cell>
          <cell r="FG374">
            <v>2</v>
          </cell>
          <cell r="GN374">
            <v>0</v>
          </cell>
          <cell r="GO374">
            <v>0</v>
          </cell>
          <cell r="GP374">
            <v>0</v>
          </cell>
          <cell r="GQ374">
            <v>0</v>
          </cell>
          <cell r="GR374">
            <v>0</v>
          </cell>
          <cell r="GS374">
            <v>0</v>
          </cell>
          <cell r="GT374">
            <v>0</v>
          </cell>
          <cell r="GU374">
            <v>0</v>
          </cell>
          <cell r="GV374">
            <v>0</v>
          </cell>
          <cell r="GW374">
            <v>0</v>
          </cell>
          <cell r="GX374">
            <v>0</v>
          </cell>
          <cell r="GY374">
            <v>0</v>
          </cell>
          <cell r="GZ374">
            <v>0</v>
          </cell>
          <cell r="HA374">
            <v>0</v>
          </cell>
          <cell r="HB374">
            <v>0</v>
          </cell>
          <cell r="HC374">
            <v>0</v>
          </cell>
          <cell r="HD374">
            <v>0</v>
          </cell>
          <cell r="HE374">
            <v>0</v>
          </cell>
          <cell r="HF374">
            <v>0</v>
          </cell>
          <cell r="HG374">
            <v>0</v>
          </cell>
          <cell r="HH374">
            <v>0</v>
          </cell>
          <cell r="HI374">
            <v>0</v>
          </cell>
          <cell r="HJ374">
            <v>0</v>
          </cell>
          <cell r="HK374">
            <v>0</v>
          </cell>
          <cell r="HL374">
            <v>0</v>
          </cell>
          <cell r="HM374">
            <v>0</v>
          </cell>
          <cell r="HN374">
            <v>0</v>
          </cell>
          <cell r="HO374">
            <v>0</v>
          </cell>
          <cell r="HP374">
            <v>0</v>
          </cell>
          <cell r="HQ374">
            <v>0</v>
          </cell>
          <cell r="HR374">
            <v>0</v>
          </cell>
          <cell r="HS374">
            <v>0</v>
          </cell>
          <cell r="HT374">
            <v>0</v>
          </cell>
          <cell r="HU374">
            <v>0</v>
          </cell>
          <cell r="HV374">
            <v>0</v>
          </cell>
          <cell r="HW374">
            <v>0</v>
          </cell>
          <cell r="HX374">
            <v>0</v>
          </cell>
          <cell r="HY374">
            <v>0</v>
          </cell>
          <cell r="HZ374">
            <v>0</v>
          </cell>
          <cell r="IA374">
            <v>0</v>
          </cell>
          <cell r="IB374">
            <v>0</v>
          </cell>
          <cell r="IC374">
            <v>0</v>
          </cell>
          <cell r="ID374">
            <v>0</v>
          </cell>
          <cell r="IE374">
            <v>0</v>
          </cell>
          <cell r="IF374">
            <v>0</v>
          </cell>
          <cell r="IG374">
            <v>0</v>
          </cell>
          <cell r="IH374">
            <v>0</v>
          </cell>
          <cell r="II374">
            <v>0</v>
          </cell>
        </row>
        <row r="375">
          <cell r="B375" t="str">
            <v>Kota Sorong</v>
          </cell>
          <cell r="C375" t="str">
            <v>Prov. Papua Barat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5</v>
          </cell>
          <cell r="X375">
            <v>0</v>
          </cell>
          <cell r="Y375">
            <v>0</v>
          </cell>
          <cell r="Z375">
            <v>0</v>
          </cell>
          <cell r="AA375">
            <v>14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BP375">
            <v>15</v>
          </cell>
          <cell r="BQ375">
            <v>12</v>
          </cell>
          <cell r="BR375">
            <v>34</v>
          </cell>
          <cell r="BS375">
            <v>47</v>
          </cell>
          <cell r="BT375">
            <v>8</v>
          </cell>
          <cell r="BU375">
            <v>11</v>
          </cell>
          <cell r="BV375">
            <v>62</v>
          </cell>
          <cell r="BW375">
            <v>118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1</v>
          </cell>
          <cell r="CS375">
            <v>2</v>
          </cell>
          <cell r="CT375">
            <v>0</v>
          </cell>
          <cell r="CU375">
            <v>0</v>
          </cell>
          <cell r="EB375">
            <v>1</v>
          </cell>
          <cell r="EC375">
            <v>0</v>
          </cell>
          <cell r="ED375">
            <v>4</v>
          </cell>
          <cell r="EE375">
            <v>7</v>
          </cell>
          <cell r="EF375">
            <v>4</v>
          </cell>
          <cell r="EG375">
            <v>3</v>
          </cell>
          <cell r="EH375">
            <v>14</v>
          </cell>
          <cell r="EI375">
            <v>24</v>
          </cell>
          <cell r="EJ375">
            <v>0</v>
          </cell>
          <cell r="EK375">
            <v>0</v>
          </cell>
          <cell r="EL375">
            <v>0</v>
          </cell>
          <cell r="EM375">
            <v>0</v>
          </cell>
          <cell r="EN375">
            <v>0</v>
          </cell>
          <cell r="EO375">
            <v>0</v>
          </cell>
          <cell r="EP375">
            <v>0</v>
          </cell>
          <cell r="EQ375">
            <v>0</v>
          </cell>
          <cell r="ER375">
            <v>0</v>
          </cell>
          <cell r="ES375">
            <v>0</v>
          </cell>
          <cell r="ET375">
            <v>0</v>
          </cell>
          <cell r="EU375">
            <v>1</v>
          </cell>
          <cell r="EV375">
            <v>0</v>
          </cell>
          <cell r="EW375">
            <v>0</v>
          </cell>
          <cell r="EX375">
            <v>0</v>
          </cell>
          <cell r="EY375">
            <v>1</v>
          </cell>
          <cell r="EZ375">
            <v>1</v>
          </cell>
          <cell r="FA375">
            <v>1</v>
          </cell>
          <cell r="FB375">
            <v>0</v>
          </cell>
          <cell r="FC375">
            <v>0</v>
          </cell>
          <cell r="FD375">
            <v>4</v>
          </cell>
          <cell r="FE375">
            <v>0</v>
          </cell>
          <cell r="FF375">
            <v>0</v>
          </cell>
          <cell r="FG375">
            <v>0</v>
          </cell>
          <cell r="GN375">
            <v>0</v>
          </cell>
          <cell r="GO375">
            <v>0</v>
          </cell>
          <cell r="GP375">
            <v>0</v>
          </cell>
          <cell r="GQ375">
            <v>0</v>
          </cell>
          <cell r="GR375">
            <v>0</v>
          </cell>
          <cell r="GS375">
            <v>0</v>
          </cell>
          <cell r="GT375">
            <v>0</v>
          </cell>
          <cell r="GU375">
            <v>0</v>
          </cell>
          <cell r="GV375">
            <v>0</v>
          </cell>
          <cell r="GW375">
            <v>0</v>
          </cell>
          <cell r="GX375">
            <v>0</v>
          </cell>
          <cell r="GY375">
            <v>0</v>
          </cell>
          <cell r="GZ375">
            <v>0</v>
          </cell>
          <cell r="HA375">
            <v>0</v>
          </cell>
          <cell r="HB375">
            <v>0</v>
          </cell>
          <cell r="HC375">
            <v>0</v>
          </cell>
          <cell r="HD375">
            <v>0</v>
          </cell>
          <cell r="HE375">
            <v>0</v>
          </cell>
          <cell r="HF375">
            <v>0</v>
          </cell>
          <cell r="HG375">
            <v>0</v>
          </cell>
          <cell r="HH375">
            <v>0</v>
          </cell>
          <cell r="HI375">
            <v>0</v>
          </cell>
          <cell r="HJ375">
            <v>0</v>
          </cell>
          <cell r="HK375">
            <v>0</v>
          </cell>
          <cell r="HL375">
            <v>0</v>
          </cell>
          <cell r="HM375">
            <v>0</v>
          </cell>
          <cell r="HN375">
            <v>0</v>
          </cell>
          <cell r="HO375">
            <v>0</v>
          </cell>
          <cell r="HP375">
            <v>0</v>
          </cell>
          <cell r="HQ375">
            <v>0</v>
          </cell>
          <cell r="HR375">
            <v>0</v>
          </cell>
          <cell r="HS375">
            <v>0</v>
          </cell>
          <cell r="HT375">
            <v>0</v>
          </cell>
          <cell r="HU375">
            <v>0</v>
          </cell>
          <cell r="HV375">
            <v>0</v>
          </cell>
          <cell r="HW375">
            <v>0</v>
          </cell>
          <cell r="HX375">
            <v>0</v>
          </cell>
          <cell r="HY375">
            <v>0</v>
          </cell>
          <cell r="HZ375">
            <v>0</v>
          </cell>
          <cell r="IA375">
            <v>0</v>
          </cell>
          <cell r="IB375">
            <v>0</v>
          </cell>
          <cell r="IC375">
            <v>0</v>
          </cell>
          <cell r="ID375">
            <v>0</v>
          </cell>
          <cell r="IE375">
            <v>0</v>
          </cell>
          <cell r="IF375">
            <v>0</v>
          </cell>
          <cell r="IG375">
            <v>0</v>
          </cell>
          <cell r="IH375">
            <v>0</v>
          </cell>
          <cell r="II375">
            <v>0</v>
          </cell>
        </row>
        <row r="376">
          <cell r="B376" t="str">
            <v>Kota Ternate</v>
          </cell>
          <cell r="C376" t="str">
            <v>Prov. Maluku Utara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7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2</v>
          </cell>
          <cell r="BP376">
            <v>6</v>
          </cell>
          <cell r="BQ376">
            <v>6</v>
          </cell>
          <cell r="BR376">
            <v>7</v>
          </cell>
          <cell r="BS376">
            <v>29</v>
          </cell>
          <cell r="BT376">
            <v>1</v>
          </cell>
          <cell r="BU376">
            <v>2</v>
          </cell>
          <cell r="BV376">
            <v>25</v>
          </cell>
          <cell r="BW376">
            <v>40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EB376">
            <v>2</v>
          </cell>
          <cell r="EC376">
            <v>0</v>
          </cell>
          <cell r="ED376">
            <v>3</v>
          </cell>
          <cell r="EE376">
            <v>7</v>
          </cell>
          <cell r="EF376">
            <v>1</v>
          </cell>
          <cell r="EG376">
            <v>1</v>
          </cell>
          <cell r="EH376">
            <v>8</v>
          </cell>
          <cell r="EI376">
            <v>9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  <cell r="ET376">
            <v>0</v>
          </cell>
          <cell r="EU376">
            <v>0</v>
          </cell>
          <cell r="EV376">
            <v>0</v>
          </cell>
          <cell r="EW376">
            <v>1</v>
          </cell>
          <cell r="EX376">
            <v>0</v>
          </cell>
          <cell r="EY376">
            <v>0</v>
          </cell>
          <cell r="EZ376">
            <v>1</v>
          </cell>
          <cell r="FA376">
            <v>0</v>
          </cell>
          <cell r="FB376">
            <v>0</v>
          </cell>
          <cell r="FC376">
            <v>0</v>
          </cell>
          <cell r="FD376">
            <v>2</v>
          </cell>
          <cell r="FE376">
            <v>0</v>
          </cell>
          <cell r="FF376">
            <v>1</v>
          </cell>
          <cell r="FG376">
            <v>0</v>
          </cell>
          <cell r="GN376">
            <v>0</v>
          </cell>
          <cell r="GO376">
            <v>0</v>
          </cell>
          <cell r="GP376">
            <v>0</v>
          </cell>
          <cell r="GQ376">
            <v>0</v>
          </cell>
          <cell r="GR376">
            <v>0</v>
          </cell>
          <cell r="GS376">
            <v>0</v>
          </cell>
          <cell r="GT376">
            <v>0</v>
          </cell>
          <cell r="GU376">
            <v>0</v>
          </cell>
          <cell r="GV376">
            <v>0</v>
          </cell>
          <cell r="GW376">
            <v>0</v>
          </cell>
          <cell r="GX376">
            <v>0</v>
          </cell>
          <cell r="GY376">
            <v>0</v>
          </cell>
          <cell r="GZ376">
            <v>0</v>
          </cell>
          <cell r="HA376">
            <v>0</v>
          </cell>
          <cell r="HB376">
            <v>0</v>
          </cell>
          <cell r="HC376">
            <v>0</v>
          </cell>
          <cell r="HD376">
            <v>0</v>
          </cell>
          <cell r="HE376">
            <v>0</v>
          </cell>
          <cell r="HF376">
            <v>0</v>
          </cell>
          <cell r="HG376">
            <v>0</v>
          </cell>
          <cell r="HH376">
            <v>0</v>
          </cell>
          <cell r="HI376">
            <v>0</v>
          </cell>
          <cell r="HJ376">
            <v>0</v>
          </cell>
          <cell r="HK376">
            <v>0</v>
          </cell>
          <cell r="HL376">
            <v>0</v>
          </cell>
          <cell r="HM376">
            <v>0</v>
          </cell>
          <cell r="HN376">
            <v>0</v>
          </cell>
          <cell r="HO376">
            <v>0</v>
          </cell>
          <cell r="HP376">
            <v>0</v>
          </cell>
          <cell r="HQ376">
            <v>0</v>
          </cell>
          <cell r="HR376">
            <v>0</v>
          </cell>
          <cell r="HS376">
            <v>0</v>
          </cell>
          <cell r="HT376">
            <v>0</v>
          </cell>
          <cell r="HU376">
            <v>0</v>
          </cell>
          <cell r="HV376">
            <v>0</v>
          </cell>
          <cell r="HW376">
            <v>0</v>
          </cell>
          <cell r="HX376">
            <v>0</v>
          </cell>
          <cell r="HY376">
            <v>0</v>
          </cell>
          <cell r="HZ376">
            <v>0</v>
          </cell>
          <cell r="IA376">
            <v>0</v>
          </cell>
          <cell r="IB376">
            <v>0</v>
          </cell>
          <cell r="IC376">
            <v>0</v>
          </cell>
          <cell r="ID376">
            <v>0</v>
          </cell>
          <cell r="IE376">
            <v>0</v>
          </cell>
          <cell r="IF376">
            <v>0</v>
          </cell>
          <cell r="IG376">
            <v>0</v>
          </cell>
          <cell r="IH376">
            <v>0</v>
          </cell>
          <cell r="II376">
            <v>0</v>
          </cell>
        </row>
        <row r="377">
          <cell r="B377" t="str">
            <v>Kota Tidore Kepulauan</v>
          </cell>
          <cell r="C377" t="str">
            <v>Prov. Maluku Utara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2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2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BP377">
            <v>6</v>
          </cell>
          <cell r="BQ377">
            <v>8</v>
          </cell>
          <cell r="BR377">
            <v>13</v>
          </cell>
          <cell r="BS377">
            <v>7</v>
          </cell>
          <cell r="BT377">
            <v>10</v>
          </cell>
          <cell r="BU377">
            <v>9</v>
          </cell>
          <cell r="BV377">
            <v>41</v>
          </cell>
          <cell r="BW377">
            <v>32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1</v>
          </cell>
          <cell r="CJ377">
            <v>1</v>
          </cell>
          <cell r="CK377">
            <v>0</v>
          </cell>
          <cell r="CL377">
            <v>0</v>
          </cell>
          <cell r="CM377">
            <v>1</v>
          </cell>
          <cell r="CN377">
            <v>2</v>
          </cell>
          <cell r="CO377">
            <v>0</v>
          </cell>
          <cell r="CP377">
            <v>0</v>
          </cell>
          <cell r="CQ377">
            <v>0</v>
          </cell>
          <cell r="CR377">
            <v>1</v>
          </cell>
          <cell r="CS377">
            <v>0</v>
          </cell>
          <cell r="CT377">
            <v>1</v>
          </cell>
          <cell r="CU377">
            <v>0</v>
          </cell>
          <cell r="EB377">
            <v>2</v>
          </cell>
          <cell r="EC377">
            <v>2</v>
          </cell>
          <cell r="ED377">
            <v>2</v>
          </cell>
          <cell r="EE377">
            <v>5</v>
          </cell>
          <cell r="EF377">
            <v>3</v>
          </cell>
          <cell r="EG377">
            <v>3</v>
          </cell>
          <cell r="EH377">
            <v>9</v>
          </cell>
          <cell r="EI377">
            <v>15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  <cell r="ET377">
            <v>1</v>
          </cell>
          <cell r="EU377">
            <v>0</v>
          </cell>
          <cell r="EV377">
            <v>0</v>
          </cell>
          <cell r="EW377">
            <v>0</v>
          </cell>
          <cell r="EX377">
            <v>0</v>
          </cell>
          <cell r="EY377">
            <v>1</v>
          </cell>
          <cell r="EZ377">
            <v>0</v>
          </cell>
          <cell r="FA377">
            <v>0</v>
          </cell>
          <cell r="FB377">
            <v>0</v>
          </cell>
          <cell r="FC377">
            <v>0</v>
          </cell>
          <cell r="FD377">
            <v>4</v>
          </cell>
          <cell r="FE377">
            <v>0</v>
          </cell>
          <cell r="FF377">
            <v>0</v>
          </cell>
          <cell r="FG377">
            <v>1</v>
          </cell>
          <cell r="GN377">
            <v>0</v>
          </cell>
          <cell r="GO377">
            <v>0</v>
          </cell>
          <cell r="GP377">
            <v>0</v>
          </cell>
          <cell r="GQ377">
            <v>0</v>
          </cell>
          <cell r="GR377">
            <v>0</v>
          </cell>
          <cell r="GS377">
            <v>0</v>
          </cell>
          <cell r="GT377">
            <v>0</v>
          </cell>
          <cell r="GU377">
            <v>0</v>
          </cell>
          <cell r="GV377">
            <v>0</v>
          </cell>
          <cell r="GW377">
            <v>0</v>
          </cell>
          <cell r="GX377">
            <v>0</v>
          </cell>
          <cell r="GY377">
            <v>0</v>
          </cell>
          <cell r="GZ377">
            <v>0</v>
          </cell>
          <cell r="HA377">
            <v>0</v>
          </cell>
          <cell r="HB377">
            <v>0</v>
          </cell>
          <cell r="HC377">
            <v>0</v>
          </cell>
          <cell r="HD377">
            <v>0</v>
          </cell>
          <cell r="HE377">
            <v>0</v>
          </cell>
          <cell r="HF377">
            <v>0</v>
          </cell>
          <cell r="HG377">
            <v>0</v>
          </cell>
          <cell r="HH377">
            <v>0</v>
          </cell>
          <cell r="HI377">
            <v>0</v>
          </cell>
          <cell r="HJ377">
            <v>0</v>
          </cell>
          <cell r="HK377">
            <v>0</v>
          </cell>
          <cell r="HL377">
            <v>0</v>
          </cell>
          <cell r="HM377">
            <v>0</v>
          </cell>
          <cell r="HN377">
            <v>0</v>
          </cell>
          <cell r="HO377">
            <v>0</v>
          </cell>
          <cell r="HP377">
            <v>0</v>
          </cell>
          <cell r="HQ377">
            <v>0</v>
          </cell>
          <cell r="HR377">
            <v>0</v>
          </cell>
          <cell r="HS377">
            <v>0</v>
          </cell>
          <cell r="HT377">
            <v>0</v>
          </cell>
          <cell r="HU377">
            <v>0</v>
          </cell>
          <cell r="HV377">
            <v>0</v>
          </cell>
          <cell r="HW377">
            <v>0</v>
          </cell>
          <cell r="HX377">
            <v>0</v>
          </cell>
          <cell r="HY377">
            <v>0</v>
          </cell>
          <cell r="HZ377">
            <v>0</v>
          </cell>
          <cell r="IA377">
            <v>0</v>
          </cell>
          <cell r="IB377">
            <v>0</v>
          </cell>
          <cell r="IC377">
            <v>0</v>
          </cell>
          <cell r="ID377">
            <v>0</v>
          </cell>
          <cell r="IE377">
            <v>0</v>
          </cell>
          <cell r="IF377">
            <v>0</v>
          </cell>
          <cell r="IG377">
            <v>0</v>
          </cell>
          <cell r="IH377">
            <v>0</v>
          </cell>
          <cell r="II377">
            <v>0</v>
          </cell>
        </row>
        <row r="378">
          <cell r="B378" t="str">
            <v>Kota Tual</v>
          </cell>
          <cell r="C378" t="str">
            <v>Prov. Maluku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7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1</v>
          </cell>
          <cell r="X378">
            <v>0</v>
          </cell>
          <cell r="Y378">
            <v>0</v>
          </cell>
          <cell r="Z378">
            <v>0</v>
          </cell>
          <cell r="AA378">
            <v>11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2</v>
          </cell>
          <cell r="BP378">
            <v>4</v>
          </cell>
          <cell r="BQ378">
            <v>5</v>
          </cell>
          <cell r="BR378">
            <v>65</v>
          </cell>
          <cell r="BS378">
            <v>72</v>
          </cell>
          <cell r="BT378">
            <v>3</v>
          </cell>
          <cell r="BU378">
            <v>3</v>
          </cell>
          <cell r="BV378">
            <v>101</v>
          </cell>
          <cell r="BW378">
            <v>74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2</v>
          </cell>
          <cell r="CO378">
            <v>0</v>
          </cell>
          <cell r="CP378">
            <v>0</v>
          </cell>
          <cell r="CQ378">
            <v>1</v>
          </cell>
          <cell r="CR378">
            <v>0</v>
          </cell>
          <cell r="CS378">
            <v>1</v>
          </cell>
          <cell r="CT378">
            <v>0</v>
          </cell>
          <cell r="CU378">
            <v>0</v>
          </cell>
          <cell r="EB378">
            <v>4</v>
          </cell>
          <cell r="EC378">
            <v>2</v>
          </cell>
          <cell r="ED378">
            <v>6</v>
          </cell>
          <cell r="EE378">
            <v>34</v>
          </cell>
          <cell r="EF378">
            <v>4</v>
          </cell>
          <cell r="EG378">
            <v>2</v>
          </cell>
          <cell r="EH378">
            <v>8</v>
          </cell>
          <cell r="EI378">
            <v>17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2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  <cell r="ET378">
            <v>0</v>
          </cell>
          <cell r="EU378">
            <v>0</v>
          </cell>
          <cell r="EV378">
            <v>1</v>
          </cell>
          <cell r="EW378">
            <v>0</v>
          </cell>
          <cell r="EX378">
            <v>0</v>
          </cell>
          <cell r="EY378">
            <v>1</v>
          </cell>
          <cell r="EZ378">
            <v>1</v>
          </cell>
          <cell r="FA378">
            <v>0</v>
          </cell>
          <cell r="FB378">
            <v>1</v>
          </cell>
          <cell r="FC378">
            <v>0</v>
          </cell>
          <cell r="FD378">
            <v>3</v>
          </cell>
          <cell r="FE378">
            <v>0</v>
          </cell>
          <cell r="FF378">
            <v>0</v>
          </cell>
          <cell r="FG378">
            <v>0</v>
          </cell>
          <cell r="GN378">
            <v>0</v>
          </cell>
          <cell r="GO378">
            <v>0</v>
          </cell>
          <cell r="GP378">
            <v>0</v>
          </cell>
          <cell r="GQ378">
            <v>0</v>
          </cell>
          <cell r="GR378">
            <v>0</v>
          </cell>
          <cell r="GS378">
            <v>0</v>
          </cell>
          <cell r="GT378">
            <v>0</v>
          </cell>
          <cell r="GU378">
            <v>1</v>
          </cell>
          <cell r="GV378">
            <v>0</v>
          </cell>
          <cell r="GW378">
            <v>0</v>
          </cell>
          <cell r="GX378">
            <v>0</v>
          </cell>
          <cell r="GY378">
            <v>0</v>
          </cell>
          <cell r="GZ378">
            <v>0</v>
          </cell>
          <cell r="HA378">
            <v>0</v>
          </cell>
          <cell r="HB378">
            <v>0</v>
          </cell>
          <cell r="HC378">
            <v>0</v>
          </cell>
          <cell r="HD378">
            <v>0</v>
          </cell>
          <cell r="HE378">
            <v>0</v>
          </cell>
          <cell r="HF378">
            <v>0</v>
          </cell>
          <cell r="HG378">
            <v>0</v>
          </cell>
          <cell r="HH378">
            <v>0</v>
          </cell>
          <cell r="HI378">
            <v>0</v>
          </cell>
          <cell r="HJ378">
            <v>0</v>
          </cell>
          <cell r="HK378">
            <v>1</v>
          </cell>
          <cell r="HL378">
            <v>0</v>
          </cell>
          <cell r="HM378">
            <v>0</v>
          </cell>
          <cell r="HN378">
            <v>0</v>
          </cell>
          <cell r="HO378">
            <v>0</v>
          </cell>
          <cell r="HP378">
            <v>0</v>
          </cell>
          <cell r="HQ378">
            <v>0</v>
          </cell>
          <cell r="HR378">
            <v>0</v>
          </cell>
          <cell r="HS378">
            <v>0</v>
          </cell>
          <cell r="HT378">
            <v>0</v>
          </cell>
          <cell r="HU378">
            <v>0</v>
          </cell>
          <cell r="HV378">
            <v>0</v>
          </cell>
          <cell r="HW378">
            <v>0</v>
          </cell>
          <cell r="HX378">
            <v>0</v>
          </cell>
          <cell r="HY378">
            <v>0</v>
          </cell>
          <cell r="HZ378">
            <v>0</v>
          </cell>
          <cell r="IA378">
            <v>1</v>
          </cell>
          <cell r="IB378">
            <v>0</v>
          </cell>
          <cell r="IC378">
            <v>0</v>
          </cell>
          <cell r="ID378">
            <v>0</v>
          </cell>
          <cell r="IE378">
            <v>0</v>
          </cell>
          <cell r="IF378">
            <v>0</v>
          </cell>
          <cell r="IG378">
            <v>0</v>
          </cell>
          <cell r="IH378">
            <v>0</v>
          </cell>
          <cell r="II378">
            <v>0</v>
          </cell>
        </row>
        <row r="379">
          <cell r="B379" t="str">
            <v>Kab. Bantaeng</v>
          </cell>
          <cell r="C379" t="str">
            <v>Prov. Sulawesi Selatan</v>
          </cell>
          <cell r="D379">
            <v>0</v>
          </cell>
          <cell r="E379">
            <v>0</v>
          </cell>
          <cell r="F379">
            <v>0</v>
          </cell>
          <cell r="G379">
            <v>1</v>
          </cell>
          <cell r="H379">
            <v>0</v>
          </cell>
          <cell r="I379">
            <v>0</v>
          </cell>
          <cell r="J379">
            <v>0</v>
          </cell>
          <cell r="K379">
            <v>3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12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2</v>
          </cell>
          <cell r="BP379">
            <v>0</v>
          </cell>
          <cell r="BQ379">
            <v>0</v>
          </cell>
          <cell r="BR379">
            <v>21</v>
          </cell>
          <cell r="BS379">
            <v>32</v>
          </cell>
          <cell r="BT379">
            <v>1</v>
          </cell>
          <cell r="BU379">
            <v>0</v>
          </cell>
          <cell r="BV379">
            <v>33</v>
          </cell>
          <cell r="BW379">
            <v>59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1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1</v>
          </cell>
          <cell r="CS379">
            <v>0</v>
          </cell>
          <cell r="CT379">
            <v>0</v>
          </cell>
          <cell r="CU379">
            <v>0</v>
          </cell>
          <cell r="EB379">
            <v>0</v>
          </cell>
          <cell r="EC379">
            <v>0</v>
          </cell>
          <cell r="ED379">
            <v>3</v>
          </cell>
          <cell r="EE379">
            <v>9</v>
          </cell>
          <cell r="EF379">
            <v>1</v>
          </cell>
          <cell r="EG379">
            <v>1</v>
          </cell>
          <cell r="EH379">
            <v>3</v>
          </cell>
          <cell r="EI379">
            <v>8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1</v>
          </cell>
          <cell r="ES379">
            <v>0</v>
          </cell>
          <cell r="ET379">
            <v>0</v>
          </cell>
          <cell r="EU379">
            <v>5</v>
          </cell>
          <cell r="EV379">
            <v>1</v>
          </cell>
          <cell r="EW379">
            <v>0</v>
          </cell>
          <cell r="EX379">
            <v>2</v>
          </cell>
          <cell r="EY379">
            <v>0</v>
          </cell>
          <cell r="EZ379">
            <v>1</v>
          </cell>
          <cell r="FA379">
            <v>0</v>
          </cell>
          <cell r="FB379">
            <v>0</v>
          </cell>
          <cell r="FC379">
            <v>0</v>
          </cell>
          <cell r="FD379">
            <v>6</v>
          </cell>
          <cell r="FE379">
            <v>0</v>
          </cell>
          <cell r="FF379">
            <v>0</v>
          </cell>
          <cell r="FG379">
            <v>0</v>
          </cell>
          <cell r="GN379">
            <v>0</v>
          </cell>
          <cell r="GO379">
            <v>0</v>
          </cell>
          <cell r="GP379">
            <v>0</v>
          </cell>
          <cell r="GQ379">
            <v>0</v>
          </cell>
          <cell r="GR379">
            <v>0</v>
          </cell>
          <cell r="GS379">
            <v>0</v>
          </cell>
          <cell r="GT379">
            <v>0</v>
          </cell>
          <cell r="GU379">
            <v>0</v>
          </cell>
          <cell r="GV379">
            <v>0</v>
          </cell>
          <cell r="GW379">
            <v>0</v>
          </cell>
          <cell r="GX379">
            <v>0</v>
          </cell>
          <cell r="GY379">
            <v>0</v>
          </cell>
          <cell r="GZ379">
            <v>0</v>
          </cell>
          <cell r="HA379">
            <v>0</v>
          </cell>
          <cell r="HB379">
            <v>0</v>
          </cell>
          <cell r="HC379">
            <v>0</v>
          </cell>
          <cell r="HD379">
            <v>0</v>
          </cell>
          <cell r="HE379">
            <v>0</v>
          </cell>
          <cell r="HF379">
            <v>0</v>
          </cell>
          <cell r="HG379">
            <v>0</v>
          </cell>
          <cell r="HH379">
            <v>0</v>
          </cell>
          <cell r="HI379">
            <v>0</v>
          </cell>
          <cell r="HJ379">
            <v>0</v>
          </cell>
          <cell r="HK379">
            <v>0</v>
          </cell>
          <cell r="HL379">
            <v>0</v>
          </cell>
          <cell r="HM379">
            <v>0</v>
          </cell>
          <cell r="HN379">
            <v>0</v>
          </cell>
          <cell r="HO379">
            <v>0</v>
          </cell>
          <cell r="HP379">
            <v>0</v>
          </cell>
          <cell r="HQ379">
            <v>0</v>
          </cell>
          <cell r="HR379">
            <v>0</v>
          </cell>
          <cell r="HS379">
            <v>0</v>
          </cell>
          <cell r="HT379">
            <v>0</v>
          </cell>
          <cell r="HU379">
            <v>0</v>
          </cell>
          <cell r="HV379">
            <v>0</v>
          </cell>
          <cell r="HW379">
            <v>0</v>
          </cell>
          <cell r="HX379">
            <v>0</v>
          </cell>
          <cell r="HY379">
            <v>0</v>
          </cell>
          <cell r="HZ379">
            <v>0</v>
          </cell>
          <cell r="IA379">
            <v>0</v>
          </cell>
          <cell r="IB379">
            <v>0</v>
          </cell>
          <cell r="IC379">
            <v>0</v>
          </cell>
          <cell r="ID379">
            <v>0</v>
          </cell>
          <cell r="IE379">
            <v>0</v>
          </cell>
          <cell r="IF379">
            <v>0</v>
          </cell>
          <cell r="IG379">
            <v>0</v>
          </cell>
          <cell r="IH379">
            <v>0</v>
          </cell>
          <cell r="II379">
            <v>0</v>
          </cell>
        </row>
        <row r="380">
          <cell r="B380" t="str">
            <v>Kab. Barru</v>
          </cell>
          <cell r="C380" t="str">
            <v>Prov. Sulawesi Selatan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1</v>
          </cell>
          <cell r="X380">
            <v>0</v>
          </cell>
          <cell r="Y380">
            <v>0</v>
          </cell>
          <cell r="Z380">
            <v>0</v>
          </cell>
          <cell r="AA380">
            <v>27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8</v>
          </cell>
          <cell r="BP380">
            <v>0</v>
          </cell>
          <cell r="BQ380">
            <v>1</v>
          </cell>
          <cell r="BR380">
            <v>9</v>
          </cell>
          <cell r="BS380">
            <v>78</v>
          </cell>
          <cell r="BT380">
            <v>1</v>
          </cell>
          <cell r="BU380">
            <v>0</v>
          </cell>
          <cell r="BV380">
            <v>24</v>
          </cell>
          <cell r="BW380">
            <v>84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1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EB380">
            <v>0</v>
          </cell>
          <cell r="EC380">
            <v>0</v>
          </cell>
          <cell r="ED380">
            <v>2</v>
          </cell>
          <cell r="EE380">
            <v>18</v>
          </cell>
          <cell r="EF380">
            <v>0</v>
          </cell>
          <cell r="EG380">
            <v>0</v>
          </cell>
          <cell r="EH380">
            <v>4</v>
          </cell>
          <cell r="EI380">
            <v>11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  <cell r="ET380">
            <v>1</v>
          </cell>
          <cell r="EU380">
            <v>0</v>
          </cell>
          <cell r="EV380">
            <v>0</v>
          </cell>
          <cell r="EW380">
            <v>0</v>
          </cell>
          <cell r="EX380">
            <v>1</v>
          </cell>
          <cell r="EY380">
            <v>1</v>
          </cell>
          <cell r="EZ380">
            <v>0</v>
          </cell>
          <cell r="FA380">
            <v>0</v>
          </cell>
          <cell r="FB380">
            <v>0</v>
          </cell>
          <cell r="FC380">
            <v>0</v>
          </cell>
          <cell r="FD380">
            <v>1</v>
          </cell>
          <cell r="FE380">
            <v>0</v>
          </cell>
          <cell r="FF380">
            <v>0</v>
          </cell>
          <cell r="FG380">
            <v>0</v>
          </cell>
          <cell r="GN380">
            <v>0</v>
          </cell>
          <cell r="GO380">
            <v>0</v>
          </cell>
          <cell r="GP380">
            <v>0</v>
          </cell>
          <cell r="GQ380">
            <v>0</v>
          </cell>
          <cell r="GR380">
            <v>0</v>
          </cell>
          <cell r="GS380">
            <v>0</v>
          </cell>
          <cell r="GT380">
            <v>0</v>
          </cell>
          <cell r="GU380">
            <v>0</v>
          </cell>
          <cell r="GV380">
            <v>0</v>
          </cell>
          <cell r="GW380">
            <v>0</v>
          </cell>
          <cell r="GX380">
            <v>0</v>
          </cell>
          <cell r="GY380">
            <v>0</v>
          </cell>
          <cell r="GZ380">
            <v>0</v>
          </cell>
          <cell r="HA380">
            <v>0</v>
          </cell>
          <cell r="HB380">
            <v>0</v>
          </cell>
          <cell r="HC380">
            <v>0</v>
          </cell>
          <cell r="HD380">
            <v>0</v>
          </cell>
          <cell r="HE380">
            <v>0</v>
          </cell>
          <cell r="HF380">
            <v>0</v>
          </cell>
          <cell r="HG380">
            <v>0</v>
          </cell>
          <cell r="HH380">
            <v>0</v>
          </cell>
          <cell r="HI380">
            <v>0</v>
          </cell>
          <cell r="HJ380">
            <v>0</v>
          </cell>
          <cell r="HK380">
            <v>0</v>
          </cell>
          <cell r="HL380">
            <v>0</v>
          </cell>
          <cell r="HM380">
            <v>0</v>
          </cell>
          <cell r="HN380">
            <v>0</v>
          </cell>
          <cell r="HO380">
            <v>0</v>
          </cell>
          <cell r="HP380">
            <v>0</v>
          </cell>
          <cell r="HQ380">
            <v>0</v>
          </cell>
          <cell r="HR380">
            <v>0</v>
          </cell>
          <cell r="HS380">
            <v>0</v>
          </cell>
          <cell r="HT380">
            <v>0</v>
          </cell>
          <cell r="HU380">
            <v>0</v>
          </cell>
          <cell r="HV380">
            <v>0</v>
          </cell>
          <cell r="HW380">
            <v>0</v>
          </cell>
          <cell r="HX380">
            <v>0</v>
          </cell>
          <cell r="HY380">
            <v>0</v>
          </cell>
          <cell r="HZ380">
            <v>0</v>
          </cell>
          <cell r="IA380">
            <v>0</v>
          </cell>
          <cell r="IB380">
            <v>0</v>
          </cell>
          <cell r="IC380">
            <v>0</v>
          </cell>
          <cell r="ID380">
            <v>0</v>
          </cell>
          <cell r="IE380">
            <v>0</v>
          </cell>
          <cell r="IF380">
            <v>0</v>
          </cell>
          <cell r="IG380">
            <v>0</v>
          </cell>
          <cell r="IH380">
            <v>0</v>
          </cell>
          <cell r="II380">
            <v>0</v>
          </cell>
        </row>
        <row r="381">
          <cell r="B381" t="str">
            <v>Kab. Bone</v>
          </cell>
          <cell r="C381" t="str">
            <v>Prov. Sulawesi Selatan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5</v>
          </cell>
          <cell r="X381">
            <v>0</v>
          </cell>
          <cell r="Y381">
            <v>0</v>
          </cell>
          <cell r="Z381">
            <v>0</v>
          </cell>
          <cell r="AA381">
            <v>65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69</v>
          </cell>
          <cell r="BP381">
            <v>1</v>
          </cell>
          <cell r="BQ381">
            <v>1</v>
          </cell>
          <cell r="BR381">
            <v>145</v>
          </cell>
          <cell r="BS381">
            <v>165</v>
          </cell>
          <cell r="BT381">
            <v>2</v>
          </cell>
          <cell r="BU381">
            <v>3</v>
          </cell>
          <cell r="BV381">
            <v>192</v>
          </cell>
          <cell r="BW381">
            <v>150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1</v>
          </cell>
          <cell r="CJ381">
            <v>0</v>
          </cell>
          <cell r="CK381">
            <v>0</v>
          </cell>
          <cell r="CL381">
            <v>2</v>
          </cell>
          <cell r="CM381">
            <v>0</v>
          </cell>
          <cell r="CN381">
            <v>1</v>
          </cell>
          <cell r="CO381">
            <v>0</v>
          </cell>
          <cell r="CP381">
            <v>0</v>
          </cell>
          <cell r="CQ381">
            <v>0</v>
          </cell>
          <cell r="CR381">
            <v>4</v>
          </cell>
          <cell r="CS381">
            <v>0</v>
          </cell>
          <cell r="CT381">
            <v>0</v>
          </cell>
          <cell r="CU381">
            <v>1</v>
          </cell>
          <cell r="EB381">
            <v>1</v>
          </cell>
          <cell r="EC381">
            <v>2</v>
          </cell>
          <cell r="ED381">
            <v>23</v>
          </cell>
          <cell r="EE381">
            <v>20</v>
          </cell>
          <cell r="EF381">
            <v>3</v>
          </cell>
          <cell r="EG381">
            <v>3</v>
          </cell>
          <cell r="EH381">
            <v>28</v>
          </cell>
          <cell r="EI381">
            <v>32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  <cell r="ET381">
            <v>2</v>
          </cell>
          <cell r="EU381">
            <v>0</v>
          </cell>
          <cell r="EV381">
            <v>0</v>
          </cell>
          <cell r="EW381">
            <v>1</v>
          </cell>
          <cell r="EX381">
            <v>2</v>
          </cell>
          <cell r="EY381">
            <v>0</v>
          </cell>
          <cell r="EZ381">
            <v>0</v>
          </cell>
          <cell r="FA381">
            <v>0</v>
          </cell>
          <cell r="FB381">
            <v>0</v>
          </cell>
          <cell r="FC381">
            <v>0</v>
          </cell>
          <cell r="FD381">
            <v>3</v>
          </cell>
          <cell r="FE381">
            <v>1</v>
          </cell>
          <cell r="FF381">
            <v>0</v>
          </cell>
          <cell r="FG381">
            <v>0</v>
          </cell>
          <cell r="GN381">
            <v>0</v>
          </cell>
          <cell r="GO381">
            <v>0</v>
          </cell>
          <cell r="GP381">
            <v>0</v>
          </cell>
          <cell r="GQ381">
            <v>0</v>
          </cell>
          <cell r="GR381">
            <v>0</v>
          </cell>
          <cell r="GS381">
            <v>0</v>
          </cell>
          <cell r="GT381">
            <v>0</v>
          </cell>
          <cell r="GU381">
            <v>0</v>
          </cell>
          <cell r="GV381">
            <v>0</v>
          </cell>
          <cell r="GW381">
            <v>0</v>
          </cell>
          <cell r="GX381">
            <v>0</v>
          </cell>
          <cell r="GY381">
            <v>0</v>
          </cell>
          <cell r="GZ381">
            <v>0</v>
          </cell>
          <cell r="HA381">
            <v>0</v>
          </cell>
          <cell r="HB381">
            <v>0</v>
          </cell>
          <cell r="HC381">
            <v>0</v>
          </cell>
          <cell r="HD381">
            <v>0</v>
          </cell>
          <cell r="HE381">
            <v>0</v>
          </cell>
          <cell r="HF381">
            <v>0</v>
          </cell>
          <cell r="HG381">
            <v>0</v>
          </cell>
          <cell r="HH381">
            <v>0</v>
          </cell>
          <cell r="HI381">
            <v>0</v>
          </cell>
          <cell r="HJ381">
            <v>0</v>
          </cell>
          <cell r="HK381">
            <v>0</v>
          </cell>
          <cell r="HL381">
            <v>0</v>
          </cell>
          <cell r="HM381">
            <v>0</v>
          </cell>
          <cell r="HN381">
            <v>0</v>
          </cell>
          <cell r="HO381">
            <v>0</v>
          </cell>
          <cell r="HP381">
            <v>0</v>
          </cell>
          <cell r="HQ381">
            <v>0</v>
          </cell>
          <cell r="HR381">
            <v>0</v>
          </cell>
          <cell r="HS381">
            <v>0</v>
          </cell>
          <cell r="HT381">
            <v>0</v>
          </cell>
          <cell r="HU381">
            <v>0</v>
          </cell>
          <cell r="HV381">
            <v>0</v>
          </cell>
          <cell r="HW381">
            <v>0</v>
          </cell>
          <cell r="HX381">
            <v>0</v>
          </cell>
          <cell r="HY381">
            <v>0</v>
          </cell>
          <cell r="HZ381">
            <v>0</v>
          </cell>
          <cell r="IA381">
            <v>0</v>
          </cell>
          <cell r="IB381">
            <v>0</v>
          </cell>
          <cell r="IC381">
            <v>0</v>
          </cell>
          <cell r="ID381">
            <v>0</v>
          </cell>
          <cell r="IE381">
            <v>0</v>
          </cell>
          <cell r="IF381">
            <v>0</v>
          </cell>
          <cell r="IG381">
            <v>0</v>
          </cell>
          <cell r="IH381">
            <v>0</v>
          </cell>
          <cell r="II381">
            <v>0</v>
          </cell>
        </row>
        <row r="382">
          <cell r="B382" t="str">
            <v>Kab. Bulukumba</v>
          </cell>
          <cell r="C382" t="str">
            <v>Prov. Sulawesi Selatan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3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7</v>
          </cell>
          <cell r="X382">
            <v>0</v>
          </cell>
          <cell r="Y382">
            <v>0</v>
          </cell>
          <cell r="Z382">
            <v>0</v>
          </cell>
          <cell r="AA382">
            <v>83</v>
          </cell>
          <cell r="AB382">
            <v>0</v>
          </cell>
          <cell r="AC382">
            <v>0</v>
          </cell>
          <cell r="AD382">
            <v>0</v>
          </cell>
          <cell r="AE382">
            <v>2</v>
          </cell>
          <cell r="AF382">
            <v>0</v>
          </cell>
          <cell r="AG382">
            <v>0</v>
          </cell>
          <cell r="AH382">
            <v>0</v>
          </cell>
          <cell r="AI382">
            <v>39</v>
          </cell>
          <cell r="BP382">
            <v>1</v>
          </cell>
          <cell r="BQ382">
            <v>0</v>
          </cell>
          <cell r="BR382">
            <v>30</v>
          </cell>
          <cell r="BS382">
            <v>83</v>
          </cell>
          <cell r="BT382">
            <v>0</v>
          </cell>
          <cell r="BU382">
            <v>1</v>
          </cell>
          <cell r="BV382">
            <v>65</v>
          </cell>
          <cell r="BW382">
            <v>167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1</v>
          </cell>
          <cell r="CF382">
            <v>0</v>
          </cell>
          <cell r="CG382">
            <v>0</v>
          </cell>
          <cell r="CH382">
            <v>0</v>
          </cell>
          <cell r="CI382">
            <v>1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EB382">
            <v>0</v>
          </cell>
          <cell r="EC382">
            <v>0</v>
          </cell>
          <cell r="ED382">
            <v>6</v>
          </cell>
          <cell r="EE382">
            <v>23</v>
          </cell>
          <cell r="EF382">
            <v>3</v>
          </cell>
          <cell r="EG382">
            <v>1</v>
          </cell>
          <cell r="EH382">
            <v>3</v>
          </cell>
          <cell r="EI382">
            <v>26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  <cell r="ET382">
            <v>0</v>
          </cell>
          <cell r="EU382">
            <v>0</v>
          </cell>
          <cell r="EV382">
            <v>0</v>
          </cell>
          <cell r="EW382">
            <v>0</v>
          </cell>
          <cell r="EX382">
            <v>0</v>
          </cell>
          <cell r="EY382">
            <v>1</v>
          </cell>
          <cell r="EZ382">
            <v>0</v>
          </cell>
          <cell r="FA382">
            <v>0</v>
          </cell>
          <cell r="FB382">
            <v>0</v>
          </cell>
          <cell r="FC382">
            <v>0</v>
          </cell>
          <cell r="FD382">
            <v>2</v>
          </cell>
          <cell r="FE382">
            <v>3</v>
          </cell>
          <cell r="FF382">
            <v>1</v>
          </cell>
          <cell r="FG382">
            <v>0</v>
          </cell>
          <cell r="GN382">
            <v>0</v>
          </cell>
          <cell r="GO382">
            <v>0</v>
          </cell>
          <cell r="GP382">
            <v>0</v>
          </cell>
          <cell r="GQ382">
            <v>0</v>
          </cell>
          <cell r="GR382">
            <v>0</v>
          </cell>
          <cell r="GS382">
            <v>0</v>
          </cell>
          <cell r="GT382">
            <v>0</v>
          </cell>
          <cell r="GU382">
            <v>0</v>
          </cell>
          <cell r="GV382">
            <v>0</v>
          </cell>
          <cell r="GW382">
            <v>0</v>
          </cell>
          <cell r="GX382">
            <v>0</v>
          </cell>
          <cell r="GY382">
            <v>0</v>
          </cell>
          <cell r="GZ382">
            <v>0</v>
          </cell>
          <cell r="HA382">
            <v>0</v>
          </cell>
          <cell r="HB382">
            <v>0</v>
          </cell>
          <cell r="HC382">
            <v>0</v>
          </cell>
          <cell r="HD382">
            <v>0</v>
          </cell>
          <cell r="HE382">
            <v>0</v>
          </cell>
          <cell r="HF382">
            <v>0</v>
          </cell>
          <cell r="HG382">
            <v>0</v>
          </cell>
          <cell r="HH382">
            <v>0</v>
          </cell>
          <cell r="HI382">
            <v>0</v>
          </cell>
          <cell r="HJ382">
            <v>0</v>
          </cell>
          <cell r="HK382">
            <v>0</v>
          </cell>
          <cell r="HL382">
            <v>0</v>
          </cell>
          <cell r="HM382">
            <v>0</v>
          </cell>
          <cell r="HN382">
            <v>0</v>
          </cell>
          <cell r="HO382">
            <v>0</v>
          </cell>
          <cell r="HP382">
            <v>0</v>
          </cell>
          <cell r="HQ382">
            <v>0</v>
          </cell>
          <cell r="HR382">
            <v>0</v>
          </cell>
          <cell r="HS382">
            <v>0</v>
          </cell>
          <cell r="HT382">
            <v>0</v>
          </cell>
          <cell r="HU382">
            <v>0</v>
          </cell>
          <cell r="HV382">
            <v>0</v>
          </cell>
          <cell r="HW382">
            <v>0</v>
          </cell>
          <cell r="HX382">
            <v>0</v>
          </cell>
          <cell r="HY382">
            <v>0</v>
          </cell>
          <cell r="HZ382">
            <v>0</v>
          </cell>
          <cell r="IA382">
            <v>0</v>
          </cell>
          <cell r="IB382">
            <v>0</v>
          </cell>
          <cell r="IC382">
            <v>0</v>
          </cell>
          <cell r="ID382">
            <v>0</v>
          </cell>
          <cell r="IE382">
            <v>0</v>
          </cell>
          <cell r="IF382">
            <v>0</v>
          </cell>
          <cell r="IG382">
            <v>0</v>
          </cell>
          <cell r="IH382">
            <v>0</v>
          </cell>
          <cell r="II382">
            <v>0</v>
          </cell>
        </row>
        <row r="383">
          <cell r="B383" t="str">
            <v>Kab. Enrekang</v>
          </cell>
          <cell r="C383" t="str">
            <v>Prov. Sulawesi Selatan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1</v>
          </cell>
          <cell r="X383">
            <v>0</v>
          </cell>
          <cell r="Y383">
            <v>0</v>
          </cell>
          <cell r="Z383">
            <v>0</v>
          </cell>
          <cell r="AA383">
            <v>19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16</v>
          </cell>
          <cell r="BP383">
            <v>2</v>
          </cell>
          <cell r="BQ383">
            <v>0</v>
          </cell>
          <cell r="BR383">
            <v>24</v>
          </cell>
          <cell r="BS383">
            <v>62</v>
          </cell>
          <cell r="BT383">
            <v>4</v>
          </cell>
          <cell r="BU383">
            <v>2</v>
          </cell>
          <cell r="BV383">
            <v>44</v>
          </cell>
          <cell r="BW383">
            <v>78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1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2</v>
          </cell>
          <cell r="CS383">
            <v>0</v>
          </cell>
          <cell r="CT383">
            <v>0</v>
          </cell>
          <cell r="CU383">
            <v>0</v>
          </cell>
          <cell r="EB383">
            <v>1</v>
          </cell>
          <cell r="EC383">
            <v>0</v>
          </cell>
          <cell r="ED383">
            <v>3</v>
          </cell>
          <cell r="EE383">
            <v>13</v>
          </cell>
          <cell r="EF383">
            <v>0</v>
          </cell>
          <cell r="EG383">
            <v>0</v>
          </cell>
          <cell r="EH383">
            <v>7</v>
          </cell>
          <cell r="EI383">
            <v>15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1</v>
          </cell>
          <cell r="ES383">
            <v>0</v>
          </cell>
          <cell r="ET383">
            <v>1</v>
          </cell>
          <cell r="EU383">
            <v>0</v>
          </cell>
          <cell r="EV383">
            <v>0</v>
          </cell>
          <cell r="EW383">
            <v>0</v>
          </cell>
          <cell r="EX383">
            <v>0</v>
          </cell>
          <cell r="EY383">
            <v>1</v>
          </cell>
          <cell r="EZ383">
            <v>1</v>
          </cell>
          <cell r="FA383">
            <v>0</v>
          </cell>
          <cell r="FB383">
            <v>0</v>
          </cell>
          <cell r="FC383">
            <v>0</v>
          </cell>
          <cell r="FD383">
            <v>0</v>
          </cell>
          <cell r="FE383">
            <v>0</v>
          </cell>
          <cell r="FF383">
            <v>1</v>
          </cell>
          <cell r="FG383">
            <v>0</v>
          </cell>
          <cell r="GN383">
            <v>0</v>
          </cell>
          <cell r="GO383">
            <v>0</v>
          </cell>
          <cell r="GP383">
            <v>0</v>
          </cell>
          <cell r="GQ383">
            <v>0</v>
          </cell>
          <cell r="GR383">
            <v>0</v>
          </cell>
          <cell r="GS383">
            <v>0</v>
          </cell>
          <cell r="GT383">
            <v>0</v>
          </cell>
          <cell r="GU383">
            <v>0</v>
          </cell>
          <cell r="GV383">
            <v>0</v>
          </cell>
          <cell r="GW383">
            <v>0</v>
          </cell>
          <cell r="GX383">
            <v>0</v>
          </cell>
          <cell r="GY383">
            <v>0</v>
          </cell>
          <cell r="GZ383">
            <v>0</v>
          </cell>
          <cell r="HA383">
            <v>0</v>
          </cell>
          <cell r="HB383">
            <v>0</v>
          </cell>
          <cell r="HC383">
            <v>0</v>
          </cell>
          <cell r="HD383">
            <v>0</v>
          </cell>
          <cell r="HE383">
            <v>0</v>
          </cell>
          <cell r="HF383">
            <v>0</v>
          </cell>
          <cell r="HG383">
            <v>0</v>
          </cell>
          <cell r="HH383">
            <v>0</v>
          </cell>
          <cell r="HI383">
            <v>0</v>
          </cell>
          <cell r="HJ383">
            <v>0</v>
          </cell>
          <cell r="HK383">
            <v>0</v>
          </cell>
          <cell r="HL383">
            <v>0</v>
          </cell>
          <cell r="HM383">
            <v>0</v>
          </cell>
          <cell r="HN383">
            <v>0</v>
          </cell>
          <cell r="HO383">
            <v>0</v>
          </cell>
          <cell r="HP383">
            <v>0</v>
          </cell>
          <cell r="HQ383">
            <v>0</v>
          </cell>
          <cell r="HR383">
            <v>0</v>
          </cell>
          <cell r="HS383">
            <v>0</v>
          </cell>
          <cell r="HT383">
            <v>0</v>
          </cell>
          <cell r="HU383">
            <v>0</v>
          </cell>
          <cell r="HV383">
            <v>0</v>
          </cell>
          <cell r="HW383">
            <v>0</v>
          </cell>
          <cell r="HX383">
            <v>0</v>
          </cell>
          <cell r="HY383">
            <v>0</v>
          </cell>
          <cell r="HZ383">
            <v>0</v>
          </cell>
          <cell r="IA383">
            <v>0</v>
          </cell>
          <cell r="IB383">
            <v>0</v>
          </cell>
          <cell r="IC383">
            <v>0</v>
          </cell>
          <cell r="ID383">
            <v>0</v>
          </cell>
          <cell r="IE383">
            <v>0</v>
          </cell>
          <cell r="IF383">
            <v>0</v>
          </cell>
          <cell r="IG383">
            <v>0</v>
          </cell>
          <cell r="IH383">
            <v>0</v>
          </cell>
          <cell r="II383">
            <v>0</v>
          </cell>
        </row>
        <row r="384">
          <cell r="B384" t="str">
            <v>Kab. Gowa</v>
          </cell>
          <cell r="C384" t="str">
            <v>Prov. Sulawesi Selatan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7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5</v>
          </cell>
          <cell r="X384">
            <v>0</v>
          </cell>
          <cell r="Y384">
            <v>0</v>
          </cell>
          <cell r="Z384">
            <v>0</v>
          </cell>
          <cell r="AA384">
            <v>47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18</v>
          </cell>
          <cell r="BP384">
            <v>2</v>
          </cell>
          <cell r="BQ384">
            <v>4</v>
          </cell>
          <cell r="BR384">
            <v>55</v>
          </cell>
          <cell r="BS384">
            <v>162</v>
          </cell>
          <cell r="BT384">
            <v>3</v>
          </cell>
          <cell r="BU384">
            <v>1</v>
          </cell>
          <cell r="BV384">
            <v>57</v>
          </cell>
          <cell r="BW384">
            <v>116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1</v>
          </cell>
          <cell r="CM384">
            <v>0</v>
          </cell>
          <cell r="CN384">
            <v>1</v>
          </cell>
          <cell r="CO384">
            <v>2</v>
          </cell>
          <cell r="CP384">
            <v>0</v>
          </cell>
          <cell r="CQ384">
            <v>0</v>
          </cell>
          <cell r="CR384">
            <v>8</v>
          </cell>
          <cell r="CS384">
            <v>3</v>
          </cell>
          <cell r="CT384">
            <v>0</v>
          </cell>
          <cell r="CU384">
            <v>0</v>
          </cell>
          <cell r="EB384">
            <v>2</v>
          </cell>
          <cell r="EC384">
            <v>3</v>
          </cell>
          <cell r="ED384">
            <v>5</v>
          </cell>
          <cell r="EE384">
            <v>29</v>
          </cell>
          <cell r="EF384">
            <v>1</v>
          </cell>
          <cell r="EG384">
            <v>1</v>
          </cell>
          <cell r="EH384">
            <v>5</v>
          </cell>
          <cell r="EI384">
            <v>34</v>
          </cell>
          <cell r="EJ384">
            <v>2</v>
          </cell>
          <cell r="EK384">
            <v>0</v>
          </cell>
          <cell r="EL384">
            <v>0</v>
          </cell>
          <cell r="EM384">
            <v>0</v>
          </cell>
          <cell r="EN384">
            <v>1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1</v>
          </cell>
          <cell r="ET384">
            <v>2</v>
          </cell>
          <cell r="EU384">
            <v>1</v>
          </cell>
          <cell r="EV384">
            <v>0</v>
          </cell>
          <cell r="EW384">
            <v>0</v>
          </cell>
          <cell r="EX384">
            <v>4</v>
          </cell>
          <cell r="EY384">
            <v>2</v>
          </cell>
          <cell r="EZ384">
            <v>1</v>
          </cell>
          <cell r="FA384">
            <v>2</v>
          </cell>
          <cell r="FB384">
            <v>1</v>
          </cell>
          <cell r="FC384">
            <v>1</v>
          </cell>
          <cell r="FD384">
            <v>5</v>
          </cell>
          <cell r="FE384">
            <v>4</v>
          </cell>
          <cell r="FF384">
            <v>1</v>
          </cell>
          <cell r="FG384">
            <v>1</v>
          </cell>
          <cell r="GN384">
            <v>0</v>
          </cell>
          <cell r="GO384">
            <v>0</v>
          </cell>
          <cell r="GP384">
            <v>0</v>
          </cell>
          <cell r="GQ384">
            <v>0</v>
          </cell>
          <cell r="GR384">
            <v>0</v>
          </cell>
          <cell r="GS384">
            <v>0</v>
          </cell>
          <cell r="GT384">
            <v>0</v>
          </cell>
          <cell r="GU384">
            <v>0</v>
          </cell>
          <cell r="GV384">
            <v>0</v>
          </cell>
          <cell r="GW384">
            <v>0</v>
          </cell>
          <cell r="GX384">
            <v>0</v>
          </cell>
          <cell r="GY384">
            <v>0</v>
          </cell>
          <cell r="GZ384">
            <v>0</v>
          </cell>
          <cell r="HA384">
            <v>0</v>
          </cell>
          <cell r="HB384">
            <v>0</v>
          </cell>
          <cell r="HC384">
            <v>0</v>
          </cell>
          <cell r="HD384">
            <v>0</v>
          </cell>
          <cell r="HE384">
            <v>0</v>
          </cell>
          <cell r="HF384">
            <v>0</v>
          </cell>
          <cell r="HG384">
            <v>0</v>
          </cell>
          <cell r="HH384">
            <v>0</v>
          </cell>
          <cell r="HI384">
            <v>0</v>
          </cell>
          <cell r="HJ384">
            <v>0</v>
          </cell>
          <cell r="HK384">
            <v>0</v>
          </cell>
          <cell r="HL384">
            <v>0</v>
          </cell>
          <cell r="HM384">
            <v>0</v>
          </cell>
          <cell r="HN384">
            <v>0</v>
          </cell>
          <cell r="HO384">
            <v>0</v>
          </cell>
          <cell r="HP384">
            <v>0</v>
          </cell>
          <cell r="HQ384">
            <v>0</v>
          </cell>
          <cell r="HR384">
            <v>0</v>
          </cell>
          <cell r="HS384">
            <v>0</v>
          </cell>
          <cell r="HT384">
            <v>0</v>
          </cell>
          <cell r="HU384">
            <v>0</v>
          </cell>
          <cell r="HV384">
            <v>0</v>
          </cell>
          <cell r="HW384">
            <v>0</v>
          </cell>
          <cell r="HX384">
            <v>0</v>
          </cell>
          <cell r="HY384">
            <v>0</v>
          </cell>
          <cell r="HZ384">
            <v>0</v>
          </cell>
          <cell r="IA384">
            <v>0</v>
          </cell>
          <cell r="IB384">
            <v>0</v>
          </cell>
          <cell r="IC384">
            <v>0</v>
          </cell>
          <cell r="ID384">
            <v>0</v>
          </cell>
          <cell r="IE384">
            <v>0</v>
          </cell>
          <cell r="IF384">
            <v>0</v>
          </cell>
          <cell r="IG384">
            <v>0</v>
          </cell>
          <cell r="IH384">
            <v>0</v>
          </cell>
          <cell r="II384">
            <v>0</v>
          </cell>
        </row>
        <row r="385">
          <cell r="B385" t="str">
            <v>Kab. Jeneponto</v>
          </cell>
          <cell r="C385" t="str">
            <v>Prov. Sulawesi Selatan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2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2</v>
          </cell>
          <cell r="X385">
            <v>0</v>
          </cell>
          <cell r="Y385">
            <v>0</v>
          </cell>
          <cell r="Z385">
            <v>0</v>
          </cell>
          <cell r="AA385">
            <v>3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1</v>
          </cell>
          <cell r="BP385">
            <v>2</v>
          </cell>
          <cell r="BQ385">
            <v>2</v>
          </cell>
          <cell r="BR385">
            <v>68</v>
          </cell>
          <cell r="BS385">
            <v>62</v>
          </cell>
          <cell r="BT385">
            <v>1</v>
          </cell>
          <cell r="BU385">
            <v>5</v>
          </cell>
          <cell r="BV385">
            <v>72</v>
          </cell>
          <cell r="BW385">
            <v>70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1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1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1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1</v>
          </cell>
          <cell r="CS385">
            <v>1</v>
          </cell>
          <cell r="CT385">
            <v>0</v>
          </cell>
          <cell r="CU385">
            <v>0</v>
          </cell>
          <cell r="EB385">
            <v>0</v>
          </cell>
          <cell r="EC385">
            <v>0</v>
          </cell>
          <cell r="ED385">
            <v>7</v>
          </cell>
          <cell r="EE385">
            <v>13</v>
          </cell>
          <cell r="EF385">
            <v>2</v>
          </cell>
          <cell r="EG385">
            <v>0</v>
          </cell>
          <cell r="EH385">
            <v>15</v>
          </cell>
          <cell r="EI385">
            <v>26</v>
          </cell>
          <cell r="EJ385">
            <v>0</v>
          </cell>
          <cell r="EK385">
            <v>0</v>
          </cell>
          <cell r="EL385">
            <v>0</v>
          </cell>
          <cell r="EM385">
            <v>0</v>
          </cell>
          <cell r="EN385">
            <v>0</v>
          </cell>
          <cell r="EO385">
            <v>1</v>
          </cell>
          <cell r="EP385">
            <v>0</v>
          </cell>
          <cell r="EQ385">
            <v>0</v>
          </cell>
          <cell r="ER385">
            <v>0</v>
          </cell>
          <cell r="ES385">
            <v>0</v>
          </cell>
          <cell r="ET385">
            <v>0</v>
          </cell>
          <cell r="EU385">
            <v>1</v>
          </cell>
          <cell r="EV385">
            <v>0</v>
          </cell>
          <cell r="EW385">
            <v>0</v>
          </cell>
          <cell r="EX385">
            <v>1</v>
          </cell>
          <cell r="EY385">
            <v>0</v>
          </cell>
          <cell r="EZ385">
            <v>2</v>
          </cell>
          <cell r="FA385">
            <v>0</v>
          </cell>
          <cell r="FB385">
            <v>0</v>
          </cell>
          <cell r="FC385">
            <v>0</v>
          </cell>
          <cell r="FD385">
            <v>5</v>
          </cell>
          <cell r="FE385">
            <v>1</v>
          </cell>
          <cell r="FF385">
            <v>0</v>
          </cell>
          <cell r="FG385">
            <v>0</v>
          </cell>
          <cell r="GN385">
            <v>0</v>
          </cell>
          <cell r="GO385">
            <v>0</v>
          </cell>
          <cell r="GP385">
            <v>0</v>
          </cell>
          <cell r="GQ385">
            <v>0</v>
          </cell>
          <cell r="GR385">
            <v>0</v>
          </cell>
          <cell r="GS385">
            <v>0</v>
          </cell>
          <cell r="GT385">
            <v>0</v>
          </cell>
          <cell r="GU385">
            <v>0</v>
          </cell>
          <cell r="GV385">
            <v>0</v>
          </cell>
          <cell r="GW385">
            <v>0</v>
          </cell>
          <cell r="GX385">
            <v>0</v>
          </cell>
          <cell r="GY385">
            <v>0</v>
          </cell>
          <cell r="GZ385">
            <v>0</v>
          </cell>
          <cell r="HA385">
            <v>0</v>
          </cell>
          <cell r="HB385">
            <v>0</v>
          </cell>
          <cell r="HC385">
            <v>0</v>
          </cell>
          <cell r="HD385">
            <v>0</v>
          </cell>
          <cell r="HE385">
            <v>0</v>
          </cell>
          <cell r="HF385">
            <v>0</v>
          </cell>
          <cell r="HG385">
            <v>0</v>
          </cell>
          <cell r="HH385">
            <v>0</v>
          </cell>
          <cell r="HI385">
            <v>0</v>
          </cell>
          <cell r="HJ385">
            <v>0</v>
          </cell>
          <cell r="HK385">
            <v>0</v>
          </cell>
          <cell r="HL385">
            <v>0</v>
          </cell>
          <cell r="HM385">
            <v>0</v>
          </cell>
          <cell r="HN385">
            <v>0</v>
          </cell>
          <cell r="HO385">
            <v>0</v>
          </cell>
          <cell r="HP385">
            <v>0</v>
          </cell>
          <cell r="HQ385">
            <v>0</v>
          </cell>
          <cell r="HR385">
            <v>0</v>
          </cell>
          <cell r="HS385">
            <v>0</v>
          </cell>
          <cell r="HT385">
            <v>0</v>
          </cell>
          <cell r="HU385">
            <v>0</v>
          </cell>
          <cell r="HV385">
            <v>0</v>
          </cell>
          <cell r="HW385">
            <v>0</v>
          </cell>
          <cell r="HX385">
            <v>0</v>
          </cell>
          <cell r="HY385">
            <v>0</v>
          </cell>
          <cell r="HZ385">
            <v>0</v>
          </cell>
          <cell r="IA385">
            <v>0</v>
          </cell>
          <cell r="IB385">
            <v>0</v>
          </cell>
          <cell r="IC385">
            <v>0</v>
          </cell>
          <cell r="ID385">
            <v>0</v>
          </cell>
          <cell r="IE385">
            <v>0</v>
          </cell>
          <cell r="IF385">
            <v>0</v>
          </cell>
          <cell r="IG385">
            <v>0</v>
          </cell>
          <cell r="IH385">
            <v>0</v>
          </cell>
          <cell r="II385">
            <v>0</v>
          </cell>
        </row>
        <row r="386">
          <cell r="B386" t="str">
            <v>Kab. Kepulauan Selayar</v>
          </cell>
          <cell r="C386" t="str">
            <v>Prov. Sulawesi Selatan</v>
          </cell>
          <cell r="D386">
            <v>0</v>
          </cell>
          <cell r="E386">
            <v>0</v>
          </cell>
          <cell r="F386">
            <v>0</v>
          </cell>
          <cell r="G386">
            <v>1</v>
          </cell>
          <cell r="H386">
            <v>0</v>
          </cell>
          <cell r="I386">
            <v>0</v>
          </cell>
          <cell r="J386">
            <v>0</v>
          </cell>
          <cell r="K386">
            <v>6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4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2</v>
          </cell>
          <cell r="BP386">
            <v>2</v>
          </cell>
          <cell r="BQ386">
            <v>1</v>
          </cell>
          <cell r="BR386">
            <v>12</v>
          </cell>
          <cell r="BS386">
            <v>29</v>
          </cell>
          <cell r="BT386">
            <v>6</v>
          </cell>
          <cell r="BU386">
            <v>1</v>
          </cell>
          <cell r="BV386">
            <v>31</v>
          </cell>
          <cell r="BW386">
            <v>57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1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1</v>
          </cell>
          <cell r="CS386">
            <v>1</v>
          </cell>
          <cell r="CT386">
            <v>0</v>
          </cell>
          <cell r="CU386">
            <v>0</v>
          </cell>
          <cell r="EB386">
            <v>1</v>
          </cell>
          <cell r="EC386">
            <v>0</v>
          </cell>
          <cell r="ED386">
            <v>5</v>
          </cell>
          <cell r="EE386">
            <v>13</v>
          </cell>
          <cell r="EF386">
            <v>2</v>
          </cell>
          <cell r="EG386">
            <v>0</v>
          </cell>
          <cell r="EH386">
            <v>15</v>
          </cell>
          <cell r="EI386">
            <v>13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  <cell r="ET386">
            <v>0</v>
          </cell>
          <cell r="EU386">
            <v>2</v>
          </cell>
          <cell r="EV386">
            <v>0</v>
          </cell>
          <cell r="EW386">
            <v>0</v>
          </cell>
          <cell r="EX386">
            <v>1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GN386">
            <v>0</v>
          </cell>
          <cell r="GO386">
            <v>0</v>
          </cell>
          <cell r="GP386">
            <v>0</v>
          </cell>
          <cell r="GQ386">
            <v>0</v>
          </cell>
          <cell r="GR386">
            <v>0</v>
          </cell>
          <cell r="GS386">
            <v>0</v>
          </cell>
          <cell r="GT386">
            <v>0</v>
          </cell>
          <cell r="GU386">
            <v>0</v>
          </cell>
          <cell r="GV386">
            <v>0</v>
          </cell>
          <cell r="GW386">
            <v>0</v>
          </cell>
          <cell r="GX386">
            <v>0</v>
          </cell>
          <cell r="GY386">
            <v>0</v>
          </cell>
          <cell r="GZ386">
            <v>0</v>
          </cell>
          <cell r="HA386">
            <v>0</v>
          </cell>
          <cell r="HB386">
            <v>0</v>
          </cell>
          <cell r="HC386">
            <v>0</v>
          </cell>
          <cell r="HD386">
            <v>0</v>
          </cell>
          <cell r="HE386">
            <v>0</v>
          </cell>
          <cell r="HF386">
            <v>0</v>
          </cell>
          <cell r="HG386">
            <v>0</v>
          </cell>
          <cell r="HH386">
            <v>0</v>
          </cell>
          <cell r="HI386">
            <v>0</v>
          </cell>
          <cell r="HJ386">
            <v>0</v>
          </cell>
          <cell r="HK386">
            <v>0</v>
          </cell>
          <cell r="HL386">
            <v>0</v>
          </cell>
          <cell r="HM386">
            <v>0</v>
          </cell>
          <cell r="HN386">
            <v>0</v>
          </cell>
          <cell r="HO386">
            <v>0</v>
          </cell>
          <cell r="HP386">
            <v>0</v>
          </cell>
          <cell r="HQ386">
            <v>0</v>
          </cell>
          <cell r="HR386">
            <v>0</v>
          </cell>
          <cell r="HS386">
            <v>0</v>
          </cell>
          <cell r="HT386">
            <v>0</v>
          </cell>
          <cell r="HU386">
            <v>0</v>
          </cell>
          <cell r="HV386">
            <v>0</v>
          </cell>
          <cell r="HW386">
            <v>0</v>
          </cell>
          <cell r="HX386">
            <v>0</v>
          </cell>
          <cell r="HY386">
            <v>0</v>
          </cell>
          <cell r="HZ386">
            <v>0</v>
          </cell>
          <cell r="IA386">
            <v>0</v>
          </cell>
          <cell r="IB386">
            <v>0</v>
          </cell>
          <cell r="IC386">
            <v>0</v>
          </cell>
          <cell r="ID386">
            <v>0</v>
          </cell>
          <cell r="IE386">
            <v>0</v>
          </cell>
          <cell r="IF386">
            <v>0</v>
          </cell>
          <cell r="IG386">
            <v>0</v>
          </cell>
          <cell r="IH386">
            <v>0</v>
          </cell>
          <cell r="II386">
            <v>0</v>
          </cell>
        </row>
        <row r="387">
          <cell r="B387" t="str">
            <v>Kab. Luwu</v>
          </cell>
          <cell r="C387" t="str">
            <v>Prov. Sulawesi Selatan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8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10</v>
          </cell>
          <cell r="BP387">
            <v>4</v>
          </cell>
          <cell r="BQ387">
            <v>5</v>
          </cell>
          <cell r="BR387">
            <v>24</v>
          </cell>
          <cell r="BS387">
            <v>60</v>
          </cell>
          <cell r="BT387">
            <v>5</v>
          </cell>
          <cell r="BU387">
            <v>3</v>
          </cell>
          <cell r="BV387">
            <v>56</v>
          </cell>
          <cell r="BW387">
            <v>105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1</v>
          </cell>
          <cell r="CJ387">
            <v>0</v>
          </cell>
          <cell r="CK387">
            <v>0</v>
          </cell>
          <cell r="CL387">
            <v>0</v>
          </cell>
          <cell r="CM387">
            <v>3</v>
          </cell>
          <cell r="CN387">
            <v>2</v>
          </cell>
          <cell r="CO387">
            <v>0</v>
          </cell>
          <cell r="CP387">
            <v>0</v>
          </cell>
          <cell r="CQ387">
            <v>0</v>
          </cell>
          <cell r="CR387">
            <v>2</v>
          </cell>
          <cell r="CS387">
            <v>1</v>
          </cell>
          <cell r="CT387">
            <v>1</v>
          </cell>
          <cell r="CU387">
            <v>1</v>
          </cell>
          <cell r="EB387">
            <v>0</v>
          </cell>
          <cell r="EC387">
            <v>1</v>
          </cell>
          <cell r="ED387">
            <v>10</v>
          </cell>
          <cell r="EE387">
            <v>19</v>
          </cell>
          <cell r="EF387">
            <v>1</v>
          </cell>
          <cell r="EG387">
            <v>1</v>
          </cell>
          <cell r="EH387">
            <v>17</v>
          </cell>
          <cell r="EI387">
            <v>31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  <cell r="ET387">
            <v>2</v>
          </cell>
          <cell r="EU387">
            <v>2</v>
          </cell>
          <cell r="EV387">
            <v>0</v>
          </cell>
          <cell r="EW387">
            <v>0</v>
          </cell>
          <cell r="EX387">
            <v>0</v>
          </cell>
          <cell r="EY387">
            <v>2</v>
          </cell>
          <cell r="EZ387">
            <v>3</v>
          </cell>
          <cell r="FA387">
            <v>0</v>
          </cell>
          <cell r="FB387">
            <v>0</v>
          </cell>
          <cell r="FC387">
            <v>0</v>
          </cell>
          <cell r="FD387">
            <v>8</v>
          </cell>
          <cell r="FE387">
            <v>4</v>
          </cell>
          <cell r="FF387">
            <v>2</v>
          </cell>
          <cell r="FG387">
            <v>1</v>
          </cell>
          <cell r="GN387">
            <v>0</v>
          </cell>
          <cell r="GO387">
            <v>0</v>
          </cell>
          <cell r="GP387">
            <v>0</v>
          </cell>
          <cell r="GQ387">
            <v>0</v>
          </cell>
          <cell r="GR387">
            <v>0</v>
          </cell>
          <cell r="GS387">
            <v>0</v>
          </cell>
          <cell r="GT387">
            <v>0</v>
          </cell>
          <cell r="GU387">
            <v>0</v>
          </cell>
          <cell r="GV387">
            <v>0</v>
          </cell>
          <cell r="GW387">
            <v>0</v>
          </cell>
          <cell r="GX387">
            <v>0</v>
          </cell>
          <cell r="GY387">
            <v>0</v>
          </cell>
          <cell r="GZ387">
            <v>0</v>
          </cell>
          <cell r="HA387">
            <v>0</v>
          </cell>
          <cell r="HB387">
            <v>0</v>
          </cell>
          <cell r="HC387">
            <v>0</v>
          </cell>
          <cell r="HD387">
            <v>0</v>
          </cell>
          <cell r="HE387">
            <v>0</v>
          </cell>
          <cell r="HF387">
            <v>0</v>
          </cell>
          <cell r="HG387">
            <v>0</v>
          </cell>
          <cell r="HH387">
            <v>0</v>
          </cell>
          <cell r="HI387">
            <v>0</v>
          </cell>
          <cell r="HJ387">
            <v>0</v>
          </cell>
          <cell r="HK387">
            <v>0</v>
          </cell>
          <cell r="HL387">
            <v>0</v>
          </cell>
          <cell r="HM387">
            <v>0</v>
          </cell>
          <cell r="HN387">
            <v>0</v>
          </cell>
          <cell r="HO387">
            <v>0</v>
          </cell>
          <cell r="HP387">
            <v>0</v>
          </cell>
          <cell r="HQ387">
            <v>0</v>
          </cell>
          <cell r="HR387">
            <v>0</v>
          </cell>
          <cell r="HS387">
            <v>0</v>
          </cell>
          <cell r="HT387">
            <v>0</v>
          </cell>
          <cell r="HU387">
            <v>0</v>
          </cell>
          <cell r="HV387">
            <v>0</v>
          </cell>
          <cell r="HW387">
            <v>0</v>
          </cell>
          <cell r="HX387">
            <v>0</v>
          </cell>
          <cell r="HY387">
            <v>0</v>
          </cell>
          <cell r="HZ387">
            <v>0</v>
          </cell>
          <cell r="IA387">
            <v>0</v>
          </cell>
          <cell r="IB387">
            <v>0</v>
          </cell>
          <cell r="IC387">
            <v>0</v>
          </cell>
          <cell r="ID387">
            <v>0</v>
          </cell>
          <cell r="IE387">
            <v>0</v>
          </cell>
          <cell r="IF387">
            <v>0</v>
          </cell>
          <cell r="IG387">
            <v>0</v>
          </cell>
          <cell r="IH387">
            <v>0</v>
          </cell>
          <cell r="II387">
            <v>0</v>
          </cell>
        </row>
        <row r="388">
          <cell r="B388" t="str">
            <v>Kab. Luwu Timur</v>
          </cell>
          <cell r="C388" t="str">
            <v>Prov. Sulawesi Selatan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10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3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13</v>
          </cell>
          <cell r="BP388">
            <v>3</v>
          </cell>
          <cell r="BQ388">
            <v>0</v>
          </cell>
          <cell r="BR388">
            <v>23</v>
          </cell>
          <cell r="BS388">
            <v>14</v>
          </cell>
          <cell r="BT388">
            <v>1</v>
          </cell>
          <cell r="BU388">
            <v>3</v>
          </cell>
          <cell r="BV388">
            <v>54</v>
          </cell>
          <cell r="BW388">
            <v>53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1</v>
          </cell>
          <cell r="CQ388">
            <v>0</v>
          </cell>
          <cell r="CR388">
            <v>3</v>
          </cell>
          <cell r="CS388">
            <v>2</v>
          </cell>
          <cell r="CT388">
            <v>1</v>
          </cell>
          <cell r="CU388">
            <v>3</v>
          </cell>
          <cell r="EB388">
            <v>1</v>
          </cell>
          <cell r="EC388">
            <v>0</v>
          </cell>
          <cell r="ED388">
            <v>4</v>
          </cell>
          <cell r="EE388">
            <v>6</v>
          </cell>
          <cell r="EF388">
            <v>0</v>
          </cell>
          <cell r="EG388">
            <v>0</v>
          </cell>
          <cell r="EH388">
            <v>9</v>
          </cell>
          <cell r="EI388">
            <v>11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  <cell r="ET388">
            <v>0</v>
          </cell>
          <cell r="EU388">
            <v>0</v>
          </cell>
          <cell r="EV388">
            <v>0</v>
          </cell>
          <cell r="EW388">
            <v>0</v>
          </cell>
          <cell r="EX388">
            <v>0</v>
          </cell>
          <cell r="EY388">
            <v>0</v>
          </cell>
          <cell r="EZ388">
            <v>3</v>
          </cell>
          <cell r="FA388">
            <v>1</v>
          </cell>
          <cell r="FB388">
            <v>1</v>
          </cell>
          <cell r="FC388">
            <v>1</v>
          </cell>
          <cell r="FD388">
            <v>3</v>
          </cell>
          <cell r="FE388">
            <v>2</v>
          </cell>
          <cell r="FF388">
            <v>1</v>
          </cell>
          <cell r="FG388">
            <v>0</v>
          </cell>
          <cell r="GN388">
            <v>0</v>
          </cell>
          <cell r="GO388">
            <v>0</v>
          </cell>
          <cell r="GP388">
            <v>0</v>
          </cell>
          <cell r="GQ388">
            <v>0</v>
          </cell>
          <cell r="GR388">
            <v>0</v>
          </cell>
          <cell r="GS388">
            <v>0</v>
          </cell>
          <cell r="GT388">
            <v>0</v>
          </cell>
          <cell r="GU388">
            <v>0</v>
          </cell>
          <cell r="GV388">
            <v>0</v>
          </cell>
          <cell r="GW388">
            <v>0</v>
          </cell>
          <cell r="GX388">
            <v>0</v>
          </cell>
          <cell r="GY388">
            <v>0</v>
          </cell>
          <cell r="GZ388">
            <v>0</v>
          </cell>
          <cell r="HA388">
            <v>0</v>
          </cell>
          <cell r="HB388">
            <v>0</v>
          </cell>
          <cell r="HC388">
            <v>0</v>
          </cell>
          <cell r="HD388">
            <v>0</v>
          </cell>
          <cell r="HE388">
            <v>0</v>
          </cell>
          <cell r="HF388">
            <v>0</v>
          </cell>
          <cell r="HG388">
            <v>0</v>
          </cell>
          <cell r="HH388">
            <v>0</v>
          </cell>
          <cell r="HI388">
            <v>0</v>
          </cell>
          <cell r="HJ388">
            <v>0</v>
          </cell>
          <cell r="HK388">
            <v>0</v>
          </cell>
          <cell r="HL388">
            <v>0</v>
          </cell>
          <cell r="HM388">
            <v>0</v>
          </cell>
          <cell r="HN388">
            <v>0</v>
          </cell>
          <cell r="HO388">
            <v>0</v>
          </cell>
          <cell r="HP388">
            <v>0</v>
          </cell>
          <cell r="HQ388">
            <v>0</v>
          </cell>
          <cell r="HR388">
            <v>0</v>
          </cell>
          <cell r="HS388">
            <v>0</v>
          </cell>
          <cell r="HT388">
            <v>0</v>
          </cell>
          <cell r="HU388">
            <v>0</v>
          </cell>
          <cell r="HV388">
            <v>0</v>
          </cell>
          <cell r="HW388">
            <v>0</v>
          </cell>
          <cell r="HX388">
            <v>0</v>
          </cell>
          <cell r="HY388">
            <v>0</v>
          </cell>
          <cell r="HZ388">
            <v>0</v>
          </cell>
          <cell r="IA388">
            <v>0</v>
          </cell>
          <cell r="IB388">
            <v>0</v>
          </cell>
          <cell r="IC388">
            <v>0</v>
          </cell>
          <cell r="ID388">
            <v>0</v>
          </cell>
          <cell r="IE388">
            <v>0</v>
          </cell>
          <cell r="IF388">
            <v>0</v>
          </cell>
          <cell r="IG388">
            <v>0</v>
          </cell>
          <cell r="IH388">
            <v>0</v>
          </cell>
          <cell r="II388">
            <v>0</v>
          </cell>
        </row>
        <row r="389">
          <cell r="B389" t="str">
            <v>Kab. Luwu Utara</v>
          </cell>
          <cell r="C389" t="str">
            <v>Prov. Sulawesi Selatan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6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9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10</v>
          </cell>
          <cell r="BP389">
            <v>5</v>
          </cell>
          <cell r="BQ389">
            <v>2</v>
          </cell>
          <cell r="BR389">
            <v>34</v>
          </cell>
          <cell r="BS389">
            <v>23</v>
          </cell>
          <cell r="BT389">
            <v>5</v>
          </cell>
          <cell r="BU389">
            <v>3</v>
          </cell>
          <cell r="BV389">
            <v>106</v>
          </cell>
          <cell r="BW389">
            <v>63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4</v>
          </cell>
          <cell r="CS389">
            <v>0</v>
          </cell>
          <cell r="CT389">
            <v>0</v>
          </cell>
          <cell r="CU389">
            <v>0</v>
          </cell>
          <cell r="EB389">
            <v>3</v>
          </cell>
          <cell r="EC389">
            <v>1</v>
          </cell>
          <cell r="ED389">
            <v>3</v>
          </cell>
          <cell r="EE389">
            <v>7</v>
          </cell>
          <cell r="EF389">
            <v>1</v>
          </cell>
          <cell r="EG389">
            <v>0</v>
          </cell>
          <cell r="EH389">
            <v>33</v>
          </cell>
          <cell r="EI389">
            <v>23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  <cell r="ET389">
            <v>0</v>
          </cell>
          <cell r="EU389">
            <v>0</v>
          </cell>
          <cell r="EV389">
            <v>0</v>
          </cell>
          <cell r="EW389">
            <v>0</v>
          </cell>
          <cell r="EX389">
            <v>0</v>
          </cell>
          <cell r="EY389">
            <v>0</v>
          </cell>
          <cell r="EZ389">
            <v>1</v>
          </cell>
          <cell r="FA389">
            <v>0</v>
          </cell>
          <cell r="FB389">
            <v>0</v>
          </cell>
          <cell r="FC389">
            <v>1</v>
          </cell>
          <cell r="FD389">
            <v>0</v>
          </cell>
          <cell r="FE389">
            <v>0</v>
          </cell>
          <cell r="FF389">
            <v>0</v>
          </cell>
          <cell r="FG389">
            <v>0</v>
          </cell>
          <cell r="GN389">
            <v>0</v>
          </cell>
          <cell r="GO389">
            <v>0</v>
          </cell>
          <cell r="GP389">
            <v>0</v>
          </cell>
          <cell r="GQ389">
            <v>0</v>
          </cell>
          <cell r="GR389">
            <v>0</v>
          </cell>
          <cell r="GS389">
            <v>0</v>
          </cell>
          <cell r="GT389">
            <v>0</v>
          </cell>
          <cell r="GU389">
            <v>0</v>
          </cell>
          <cell r="GV389">
            <v>0</v>
          </cell>
          <cell r="GW389">
            <v>0</v>
          </cell>
          <cell r="GX389">
            <v>0</v>
          </cell>
          <cell r="GY389">
            <v>0</v>
          </cell>
          <cell r="GZ389">
            <v>0</v>
          </cell>
          <cell r="HA389">
            <v>0</v>
          </cell>
          <cell r="HB389">
            <v>0</v>
          </cell>
          <cell r="HC389">
            <v>0</v>
          </cell>
          <cell r="HD389">
            <v>0</v>
          </cell>
          <cell r="HE389">
            <v>0</v>
          </cell>
          <cell r="HF389">
            <v>0</v>
          </cell>
          <cell r="HG389">
            <v>0</v>
          </cell>
          <cell r="HH389">
            <v>0</v>
          </cell>
          <cell r="HI389">
            <v>0</v>
          </cell>
          <cell r="HJ389">
            <v>0</v>
          </cell>
          <cell r="HK389">
            <v>0</v>
          </cell>
          <cell r="HL389">
            <v>0</v>
          </cell>
          <cell r="HM389">
            <v>0</v>
          </cell>
          <cell r="HN389">
            <v>0</v>
          </cell>
          <cell r="HO389">
            <v>0</v>
          </cell>
          <cell r="HP389">
            <v>0</v>
          </cell>
          <cell r="HQ389">
            <v>0</v>
          </cell>
          <cell r="HR389">
            <v>0</v>
          </cell>
          <cell r="HS389">
            <v>0</v>
          </cell>
          <cell r="HT389">
            <v>0</v>
          </cell>
          <cell r="HU389">
            <v>0</v>
          </cell>
          <cell r="HV389">
            <v>0</v>
          </cell>
          <cell r="HW389">
            <v>0</v>
          </cell>
          <cell r="HX389">
            <v>0</v>
          </cell>
          <cell r="HY389">
            <v>0</v>
          </cell>
          <cell r="HZ389">
            <v>0</v>
          </cell>
          <cell r="IA389">
            <v>0</v>
          </cell>
          <cell r="IB389">
            <v>0</v>
          </cell>
          <cell r="IC389">
            <v>0</v>
          </cell>
          <cell r="ID389">
            <v>0</v>
          </cell>
          <cell r="IE389">
            <v>0</v>
          </cell>
          <cell r="IF389">
            <v>0</v>
          </cell>
          <cell r="IG389">
            <v>0</v>
          </cell>
          <cell r="IH389">
            <v>0</v>
          </cell>
          <cell r="II389">
            <v>0</v>
          </cell>
        </row>
        <row r="390">
          <cell r="B390" t="str">
            <v>Kab. Maros</v>
          </cell>
          <cell r="C390" t="str">
            <v>Prov. Sulawesi Selatan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12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1</v>
          </cell>
          <cell r="X390">
            <v>0</v>
          </cell>
          <cell r="Y390">
            <v>0</v>
          </cell>
          <cell r="Z390">
            <v>0</v>
          </cell>
          <cell r="AA390">
            <v>22</v>
          </cell>
          <cell r="AB390">
            <v>0</v>
          </cell>
          <cell r="AC390">
            <v>0</v>
          </cell>
          <cell r="AD390">
            <v>0</v>
          </cell>
          <cell r="AE390">
            <v>1</v>
          </cell>
          <cell r="AF390">
            <v>0</v>
          </cell>
          <cell r="AG390">
            <v>0</v>
          </cell>
          <cell r="AH390">
            <v>0</v>
          </cell>
          <cell r="AI390">
            <v>9</v>
          </cell>
          <cell r="BP390">
            <v>0</v>
          </cell>
          <cell r="BQ390">
            <v>0</v>
          </cell>
          <cell r="BR390">
            <v>32</v>
          </cell>
          <cell r="BS390">
            <v>53</v>
          </cell>
          <cell r="BT390">
            <v>1</v>
          </cell>
          <cell r="BU390">
            <v>2</v>
          </cell>
          <cell r="BV390">
            <v>36</v>
          </cell>
          <cell r="BW390">
            <v>75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3</v>
          </cell>
          <cell r="CJ390">
            <v>0</v>
          </cell>
          <cell r="CK390">
            <v>0</v>
          </cell>
          <cell r="CL390">
            <v>2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8</v>
          </cell>
          <cell r="CS390">
            <v>2</v>
          </cell>
          <cell r="CT390">
            <v>0</v>
          </cell>
          <cell r="CU390">
            <v>0</v>
          </cell>
          <cell r="EB390">
            <v>0</v>
          </cell>
          <cell r="EC390">
            <v>0</v>
          </cell>
          <cell r="ED390">
            <v>3</v>
          </cell>
          <cell r="EE390">
            <v>11</v>
          </cell>
          <cell r="EF390">
            <v>0</v>
          </cell>
          <cell r="EG390">
            <v>0</v>
          </cell>
          <cell r="EH390">
            <v>9</v>
          </cell>
          <cell r="EI390">
            <v>15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ET390">
            <v>2</v>
          </cell>
          <cell r="EU390">
            <v>1</v>
          </cell>
          <cell r="EV390">
            <v>0</v>
          </cell>
          <cell r="EW390">
            <v>0</v>
          </cell>
          <cell r="EX390">
            <v>1</v>
          </cell>
          <cell r="EY390">
            <v>1</v>
          </cell>
          <cell r="EZ390">
            <v>3</v>
          </cell>
          <cell r="FA390">
            <v>1</v>
          </cell>
          <cell r="FB390">
            <v>1</v>
          </cell>
          <cell r="FC390">
            <v>0</v>
          </cell>
          <cell r="FD390">
            <v>11</v>
          </cell>
          <cell r="FE390">
            <v>4</v>
          </cell>
          <cell r="FF390">
            <v>1</v>
          </cell>
          <cell r="FG390">
            <v>4</v>
          </cell>
          <cell r="GN390">
            <v>0</v>
          </cell>
          <cell r="GO390">
            <v>0</v>
          </cell>
          <cell r="GP390">
            <v>0</v>
          </cell>
          <cell r="GQ390">
            <v>0</v>
          </cell>
          <cell r="GR390">
            <v>0</v>
          </cell>
          <cell r="GS390">
            <v>0</v>
          </cell>
          <cell r="GT390">
            <v>0</v>
          </cell>
          <cell r="GU390">
            <v>0</v>
          </cell>
          <cell r="GV390">
            <v>0</v>
          </cell>
          <cell r="GW390">
            <v>0</v>
          </cell>
          <cell r="GX390">
            <v>0</v>
          </cell>
          <cell r="GY390">
            <v>0</v>
          </cell>
          <cell r="GZ390">
            <v>0</v>
          </cell>
          <cell r="HA390">
            <v>0</v>
          </cell>
          <cell r="HB390">
            <v>0</v>
          </cell>
          <cell r="HC390">
            <v>0</v>
          </cell>
          <cell r="HD390">
            <v>0</v>
          </cell>
          <cell r="HE390">
            <v>0</v>
          </cell>
          <cell r="HF390">
            <v>0</v>
          </cell>
          <cell r="HG390">
            <v>0</v>
          </cell>
          <cell r="HH390">
            <v>0</v>
          </cell>
          <cell r="HI390">
            <v>0</v>
          </cell>
          <cell r="HJ390">
            <v>0</v>
          </cell>
          <cell r="HK390">
            <v>0</v>
          </cell>
          <cell r="HL390">
            <v>0</v>
          </cell>
          <cell r="HM390">
            <v>0</v>
          </cell>
          <cell r="HN390">
            <v>0</v>
          </cell>
          <cell r="HO390">
            <v>0</v>
          </cell>
          <cell r="HP390">
            <v>0</v>
          </cell>
          <cell r="HQ390">
            <v>0</v>
          </cell>
          <cell r="HR390">
            <v>0</v>
          </cell>
          <cell r="HS390">
            <v>0</v>
          </cell>
          <cell r="HT390">
            <v>0</v>
          </cell>
          <cell r="HU390">
            <v>0</v>
          </cell>
          <cell r="HV390">
            <v>0</v>
          </cell>
          <cell r="HW390">
            <v>0</v>
          </cell>
          <cell r="HX390">
            <v>0</v>
          </cell>
          <cell r="HY390">
            <v>0</v>
          </cell>
          <cell r="HZ390">
            <v>0</v>
          </cell>
          <cell r="IA390">
            <v>0</v>
          </cell>
          <cell r="IB390">
            <v>0</v>
          </cell>
          <cell r="IC390">
            <v>0</v>
          </cell>
          <cell r="ID390">
            <v>0</v>
          </cell>
          <cell r="IE390">
            <v>0</v>
          </cell>
          <cell r="IF390">
            <v>0</v>
          </cell>
          <cell r="IG390">
            <v>0</v>
          </cell>
          <cell r="IH390">
            <v>0</v>
          </cell>
          <cell r="II390">
            <v>0</v>
          </cell>
        </row>
        <row r="391">
          <cell r="B391" t="str">
            <v>Kab. Pangkajene Kepulauan</v>
          </cell>
          <cell r="C391" t="str">
            <v>Prov. Sulawesi Selatan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1</v>
          </cell>
          <cell r="X391">
            <v>0</v>
          </cell>
          <cell r="Y391">
            <v>0</v>
          </cell>
          <cell r="Z391">
            <v>0</v>
          </cell>
          <cell r="AA391">
            <v>10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3</v>
          </cell>
          <cell r="BP391">
            <v>10</v>
          </cell>
          <cell r="BQ391">
            <v>8</v>
          </cell>
          <cell r="BR391">
            <v>43</v>
          </cell>
          <cell r="BS391">
            <v>65</v>
          </cell>
          <cell r="BT391">
            <v>6</v>
          </cell>
          <cell r="BU391">
            <v>7</v>
          </cell>
          <cell r="BV391">
            <v>74</v>
          </cell>
          <cell r="BW391">
            <v>86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3</v>
          </cell>
          <cell r="CS391">
            <v>0</v>
          </cell>
          <cell r="CT391">
            <v>1</v>
          </cell>
          <cell r="CU391">
            <v>0</v>
          </cell>
          <cell r="EB391">
            <v>6</v>
          </cell>
          <cell r="EC391">
            <v>3</v>
          </cell>
          <cell r="ED391">
            <v>6</v>
          </cell>
          <cell r="EE391">
            <v>24</v>
          </cell>
          <cell r="EF391">
            <v>3</v>
          </cell>
          <cell r="EG391">
            <v>2</v>
          </cell>
          <cell r="EH391">
            <v>17</v>
          </cell>
          <cell r="EI391">
            <v>15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  <cell r="ET391">
            <v>0</v>
          </cell>
          <cell r="EU391">
            <v>1</v>
          </cell>
          <cell r="EV391">
            <v>0</v>
          </cell>
          <cell r="EW391">
            <v>0</v>
          </cell>
          <cell r="EX391">
            <v>2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1</v>
          </cell>
          <cell r="FD391">
            <v>4</v>
          </cell>
          <cell r="FE391">
            <v>0</v>
          </cell>
          <cell r="FF391">
            <v>2</v>
          </cell>
          <cell r="FG391">
            <v>1</v>
          </cell>
          <cell r="GN391">
            <v>0</v>
          </cell>
          <cell r="GO391">
            <v>0</v>
          </cell>
          <cell r="GP391">
            <v>0</v>
          </cell>
          <cell r="GQ391">
            <v>0</v>
          </cell>
          <cell r="GR391">
            <v>0</v>
          </cell>
          <cell r="GS391">
            <v>0</v>
          </cell>
          <cell r="GT391">
            <v>0</v>
          </cell>
          <cell r="GU391">
            <v>0</v>
          </cell>
          <cell r="GV391">
            <v>0</v>
          </cell>
          <cell r="GW391">
            <v>0</v>
          </cell>
          <cell r="GX391">
            <v>0</v>
          </cell>
          <cell r="GY391">
            <v>0</v>
          </cell>
          <cell r="GZ391">
            <v>0</v>
          </cell>
          <cell r="HA391">
            <v>0</v>
          </cell>
          <cell r="HB391">
            <v>0</v>
          </cell>
          <cell r="HC391">
            <v>0</v>
          </cell>
          <cell r="HD391">
            <v>0</v>
          </cell>
          <cell r="HE391">
            <v>0</v>
          </cell>
          <cell r="HF391">
            <v>0</v>
          </cell>
          <cell r="HG391">
            <v>0</v>
          </cell>
          <cell r="HH391">
            <v>0</v>
          </cell>
          <cell r="HI391">
            <v>0</v>
          </cell>
          <cell r="HJ391">
            <v>0</v>
          </cell>
          <cell r="HK391">
            <v>0</v>
          </cell>
          <cell r="HL391">
            <v>0</v>
          </cell>
          <cell r="HM391">
            <v>0</v>
          </cell>
          <cell r="HN391">
            <v>0</v>
          </cell>
          <cell r="HO391">
            <v>0</v>
          </cell>
          <cell r="HP391">
            <v>0</v>
          </cell>
          <cell r="HQ391">
            <v>0</v>
          </cell>
          <cell r="HR391">
            <v>0</v>
          </cell>
          <cell r="HS391">
            <v>0</v>
          </cell>
          <cell r="HT391">
            <v>0</v>
          </cell>
          <cell r="HU391">
            <v>0</v>
          </cell>
          <cell r="HV391">
            <v>0</v>
          </cell>
          <cell r="HW391">
            <v>0</v>
          </cell>
          <cell r="HX391">
            <v>0</v>
          </cell>
          <cell r="HY391">
            <v>0</v>
          </cell>
          <cell r="HZ391">
            <v>0</v>
          </cell>
          <cell r="IA391">
            <v>0</v>
          </cell>
          <cell r="IB391">
            <v>0</v>
          </cell>
          <cell r="IC391">
            <v>0</v>
          </cell>
          <cell r="ID391">
            <v>0</v>
          </cell>
          <cell r="IE391">
            <v>0</v>
          </cell>
          <cell r="IF391">
            <v>0</v>
          </cell>
          <cell r="IG391">
            <v>0</v>
          </cell>
          <cell r="IH391">
            <v>0</v>
          </cell>
          <cell r="II391">
            <v>0</v>
          </cell>
        </row>
        <row r="392">
          <cell r="B392" t="str">
            <v>Kab. Pinrang</v>
          </cell>
          <cell r="C392" t="str">
            <v>Prov. Sulawesi Selatan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2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1</v>
          </cell>
          <cell r="X392">
            <v>0</v>
          </cell>
          <cell r="Y392">
            <v>0</v>
          </cell>
          <cell r="Z392">
            <v>0</v>
          </cell>
          <cell r="AA392">
            <v>24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8</v>
          </cell>
          <cell r="BP392">
            <v>0</v>
          </cell>
          <cell r="BQ392">
            <v>2</v>
          </cell>
          <cell r="BR392">
            <v>34</v>
          </cell>
          <cell r="BS392">
            <v>144</v>
          </cell>
          <cell r="BT392">
            <v>2</v>
          </cell>
          <cell r="BU392">
            <v>3</v>
          </cell>
          <cell r="BV392">
            <v>51</v>
          </cell>
          <cell r="BW392">
            <v>78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1</v>
          </cell>
          <cell r="CJ392">
            <v>0</v>
          </cell>
          <cell r="CK392">
            <v>0</v>
          </cell>
          <cell r="CL392">
            <v>0</v>
          </cell>
          <cell r="CM392">
            <v>2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2</v>
          </cell>
          <cell r="CS392">
            <v>0</v>
          </cell>
          <cell r="CT392">
            <v>2</v>
          </cell>
          <cell r="CU392">
            <v>1</v>
          </cell>
          <cell r="EB392">
            <v>0</v>
          </cell>
          <cell r="EC392">
            <v>0</v>
          </cell>
          <cell r="ED392">
            <v>5</v>
          </cell>
          <cell r="EE392">
            <v>22</v>
          </cell>
          <cell r="EF392">
            <v>2</v>
          </cell>
          <cell r="EG392">
            <v>0</v>
          </cell>
          <cell r="EH392">
            <v>7</v>
          </cell>
          <cell r="EI392">
            <v>15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0</v>
          </cell>
          <cell r="EZ392">
            <v>0</v>
          </cell>
          <cell r="FA392">
            <v>0</v>
          </cell>
          <cell r="FB392">
            <v>0</v>
          </cell>
          <cell r="FC392">
            <v>0</v>
          </cell>
          <cell r="FD392">
            <v>2</v>
          </cell>
          <cell r="FE392">
            <v>1</v>
          </cell>
          <cell r="FF392">
            <v>0</v>
          </cell>
          <cell r="FG392">
            <v>2</v>
          </cell>
          <cell r="GN392">
            <v>0</v>
          </cell>
          <cell r="GO392">
            <v>0</v>
          </cell>
          <cell r="GP392">
            <v>0</v>
          </cell>
          <cell r="GQ392">
            <v>0</v>
          </cell>
          <cell r="GR392">
            <v>0</v>
          </cell>
          <cell r="GS392">
            <v>0</v>
          </cell>
          <cell r="GT392">
            <v>0</v>
          </cell>
          <cell r="GU392">
            <v>0</v>
          </cell>
          <cell r="GV392">
            <v>0</v>
          </cell>
          <cell r="GW392">
            <v>0</v>
          </cell>
          <cell r="GX392">
            <v>0</v>
          </cell>
          <cell r="GY392">
            <v>0</v>
          </cell>
          <cell r="GZ392">
            <v>0</v>
          </cell>
          <cell r="HA392">
            <v>0</v>
          </cell>
          <cell r="HB392">
            <v>0</v>
          </cell>
          <cell r="HC392">
            <v>0</v>
          </cell>
          <cell r="HD392">
            <v>0</v>
          </cell>
          <cell r="HE392">
            <v>0</v>
          </cell>
          <cell r="HF392">
            <v>0</v>
          </cell>
          <cell r="HG392">
            <v>0</v>
          </cell>
          <cell r="HH392">
            <v>0</v>
          </cell>
          <cell r="HI392">
            <v>0</v>
          </cell>
          <cell r="HJ392">
            <v>0</v>
          </cell>
          <cell r="HK392">
            <v>0</v>
          </cell>
          <cell r="HL392">
            <v>0</v>
          </cell>
          <cell r="HM392">
            <v>0</v>
          </cell>
          <cell r="HN392">
            <v>0</v>
          </cell>
          <cell r="HO392">
            <v>0</v>
          </cell>
          <cell r="HP392">
            <v>0</v>
          </cell>
          <cell r="HQ392">
            <v>0</v>
          </cell>
          <cell r="HR392">
            <v>0</v>
          </cell>
          <cell r="HS392">
            <v>0</v>
          </cell>
          <cell r="HT392">
            <v>0</v>
          </cell>
          <cell r="HU392">
            <v>0</v>
          </cell>
          <cell r="HV392">
            <v>0</v>
          </cell>
          <cell r="HW392">
            <v>0</v>
          </cell>
          <cell r="HX392">
            <v>0</v>
          </cell>
          <cell r="HY392">
            <v>0</v>
          </cell>
          <cell r="HZ392">
            <v>0</v>
          </cell>
          <cell r="IA392">
            <v>0</v>
          </cell>
          <cell r="IB392">
            <v>0</v>
          </cell>
          <cell r="IC392">
            <v>0</v>
          </cell>
          <cell r="ID392">
            <v>0</v>
          </cell>
          <cell r="IE392">
            <v>0</v>
          </cell>
          <cell r="IF392">
            <v>0</v>
          </cell>
          <cell r="IG392">
            <v>0</v>
          </cell>
          <cell r="IH392">
            <v>0</v>
          </cell>
          <cell r="II392">
            <v>0</v>
          </cell>
        </row>
        <row r="393">
          <cell r="B393" t="str">
            <v>Kab. Sidenreng Rappang</v>
          </cell>
          <cell r="C393" t="str">
            <v>Prov. Sulawesi Selatan</v>
          </cell>
          <cell r="D393">
            <v>0</v>
          </cell>
          <cell r="E393">
            <v>0</v>
          </cell>
          <cell r="F393">
            <v>0</v>
          </cell>
          <cell r="G393">
            <v>1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2</v>
          </cell>
          <cell r="X393">
            <v>0</v>
          </cell>
          <cell r="Y393">
            <v>0</v>
          </cell>
          <cell r="Z393">
            <v>0</v>
          </cell>
          <cell r="AA393">
            <v>52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9</v>
          </cell>
          <cell r="BP393">
            <v>0</v>
          </cell>
          <cell r="BQ393">
            <v>1</v>
          </cell>
          <cell r="BR393">
            <v>52</v>
          </cell>
          <cell r="BS393">
            <v>61</v>
          </cell>
          <cell r="BT393">
            <v>1</v>
          </cell>
          <cell r="BU393">
            <v>0</v>
          </cell>
          <cell r="BV393">
            <v>57</v>
          </cell>
          <cell r="BW393">
            <v>57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1</v>
          </cell>
          <cell r="CH393">
            <v>1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1</v>
          </cell>
          <cell r="CP393">
            <v>0</v>
          </cell>
          <cell r="CQ393">
            <v>0</v>
          </cell>
          <cell r="CR393">
            <v>3</v>
          </cell>
          <cell r="CS393">
            <v>0</v>
          </cell>
          <cell r="CT393">
            <v>0</v>
          </cell>
          <cell r="CU393">
            <v>0</v>
          </cell>
          <cell r="EB393">
            <v>1</v>
          </cell>
          <cell r="EC393">
            <v>1</v>
          </cell>
          <cell r="ED393">
            <v>10</v>
          </cell>
          <cell r="EE393">
            <v>17</v>
          </cell>
          <cell r="EF393">
            <v>0</v>
          </cell>
          <cell r="EG393">
            <v>0</v>
          </cell>
          <cell r="EH393">
            <v>5</v>
          </cell>
          <cell r="EI393">
            <v>5</v>
          </cell>
          <cell r="EJ393">
            <v>1</v>
          </cell>
          <cell r="EK393">
            <v>0</v>
          </cell>
          <cell r="EL393">
            <v>0</v>
          </cell>
          <cell r="EM393">
            <v>0</v>
          </cell>
          <cell r="EN393">
            <v>0</v>
          </cell>
          <cell r="EO393">
            <v>0</v>
          </cell>
          <cell r="EP393">
            <v>0</v>
          </cell>
          <cell r="EQ393">
            <v>0</v>
          </cell>
          <cell r="ER393">
            <v>0</v>
          </cell>
          <cell r="ES393">
            <v>0</v>
          </cell>
          <cell r="ET393">
            <v>0</v>
          </cell>
          <cell r="EU393">
            <v>1</v>
          </cell>
          <cell r="EV393">
            <v>0</v>
          </cell>
          <cell r="EW393">
            <v>0</v>
          </cell>
          <cell r="EX393">
            <v>0</v>
          </cell>
          <cell r="EY393">
            <v>2</v>
          </cell>
          <cell r="EZ393">
            <v>0</v>
          </cell>
          <cell r="FA393">
            <v>0</v>
          </cell>
          <cell r="FB393">
            <v>1</v>
          </cell>
          <cell r="FC393">
            <v>0</v>
          </cell>
          <cell r="FD393">
            <v>1</v>
          </cell>
          <cell r="FE393">
            <v>0</v>
          </cell>
          <cell r="FF393">
            <v>1</v>
          </cell>
          <cell r="FG393">
            <v>0</v>
          </cell>
          <cell r="GN393">
            <v>0</v>
          </cell>
          <cell r="GO393">
            <v>0</v>
          </cell>
          <cell r="GP393">
            <v>0</v>
          </cell>
          <cell r="GQ393">
            <v>0</v>
          </cell>
          <cell r="GR393">
            <v>0</v>
          </cell>
          <cell r="GS393">
            <v>0</v>
          </cell>
          <cell r="GT393">
            <v>0</v>
          </cell>
          <cell r="GU393">
            <v>0</v>
          </cell>
          <cell r="GV393">
            <v>0</v>
          </cell>
          <cell r="GW393">
            <v>0</v>
          </cell>
          <cell r="GX393">
            <v>0</v>
          </cell>
          <cell r="GY393">
            <v>0</v>
          </cell>
          <cell r="GZ393">
            <v>0</v>
          </cell>
          <cell r="HA393">
            <v>0</v>
          </cell>
          <cell r="HB393">
            <v>0</v>
          </cell>
          <cell r="HC393">
            <v>0</v>
          </cell>
          <cell r="HD393">
            <v>0</v>
          </cell>
          <cell r="HE393">
            <v>0</v>
          </cell>
          <cell r="HF393">
            <v>0</v>
          </cell>
          <cell r="HG393">
            <v>0</v>
          </cell>
          <cell r="HH393">
            <v>0</v>
          </cell>
          <cell r="HI393">
            <v>0</v>
          </cell>
          <cell r="HJ393">
            <v>0</v>
          </cell>
          <cell r="HK393">
            <v>0</v>
          </cell>
          <cell r="HL393">
            <v>0</v>
          </cell>
          <cell r="HM393">
            <v>0</v>
          </cell>
          <cell r="HN393">
            <v>0</v>
          </cell>
          <cell r="HO393">
            <v>0</v>
          </cell>
          <cell r="HP393">
            <v>0</v>
          </cell>
          <cell r="HQ393">
            <v>0</v>
          </cell>
          <cell r="HR393">
            <v>0</v>
          </cell>
          <cell r="HS393">
            <v>0</v>
          </cell>
          <cell r="HT393">
            <v>0</v>
          </cell>
          <cell r="HU393">
            <v>0</v>
          </cell>
          <cell r="HV393">
            <v>0</v>
          </cell>
          <cell r="HW393">
            <v>0</v>
          </cell>
          <cell r="HX393">
            <v>0</v>
          </cell>
          <cell r="HY393">
            <v>0</v>
          </cell>
          <cell r="HZ393">
            <v>0</v>
          </cell>
          <cell r="IA393">
            <v>0</v>
          </cell>
          <cell r="IB393">
            <v>0</v>
          </cell>
          <cell r="IC393">
            <v>0</v>
          </cell>
          <cell r="ID393">
            <v>0</v>
          </cell>
          <cell r="IE393">
            <v>0</v>
          </cell>
          <cell r="IF393">
            <v>0</v>
          </cell>
          <cell r="IG393">
            <v>0</v>
          </cell>
          <cell r="IH393">
            <v>0</v>
          </cell>
          <cell r="II393">
            <v>0</v>
          </cell>
        </row>
        <row r="394">
          <cell r="B394" t="str">
            <v>Kab. Sinjai</v>
          </cell>
          <cell r="C394" t="str">
            <v>Prov. Sulawesi Selatan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4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3</v>
          </cell>
          <cell r="X394">
            <v>0</v>
          </cell>
          <cell r="Y394">
            <v>0</v>
          </cell>
          <cell r="Z394">
            <v>0</v>
          </cell>
          <cell r="AA394">
            <v>14</v>
          </cell>
          <cell r="AB394">
            <v>0</v>
          </cell>
          <cell r="AC394">
            <v>0</v>
          </cell>
          <cell r="AD394">
            <v>0</v>
          </cell>
          <cell r="AE394">
            <v>1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BP394">
            <v>1</v>
          </cell>
          <cell r="BQ394">
            <v>1</v>
          </cell>
          <cell r="BR394">
            <v>32</v>
          </cell>
          <cell r="BS394">
            <v>81</v>
          </cell>
          <cell r="BT394">
            <v>3</v>
          </cell>
          <cell r="BU394">
            <v>1</v>
          </cell>
          <cell r="BV394">
            <v>40</v>
          </cell>
          <cell r="BW394">
            <v>80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1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1</v>
          </cell>
          <cell r="CS394">
            <v>2</v>
          </cell>
          <cell r="CT394">
            <v>0</v>
          </cell>
          <cell r="CU394">
            <v>0</v>
          </cell>
          <cell r="EB394">
            <v>0</v>
          </cell>
          <cell r="EC394">
            <v>0</v>
          </cell>
          <cell r="ED394">
            <v>1</v>
          </cell>
          <cell r="EE394">
            <v>18</v>
          </cell>
          <cell r="EF394">
            <v>0</v>
          </cell>
          <cell r="EG394">
            <v>1</v>
          </cell>
          <cell r="EH394">
            <v>7</v>
          </cell>
          <cell r="EI394">
            <v>12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0</v>
          </cell>
          <cell r="FD394">
            <v>2</v>
          </cell>
          <cell r="FE394">
            <v>0</v>
          </cell>
          <cell r="FF394">
            <v>0</v>
          </cell>
          <cell r="FG394">
            <v>0</v>
          </cell>
          <cell r="GN394">
            <v>0</v>
          </cell>
          <cell r="GO394">
            <v>0</v>
          </cell>
          <cell r="GP394">
            <v>0</v>
          </cell>
          <cell r="GQ394">
            <v>0</v>
          </cell>
          <cell r="GR394">
            <v>0</v>
          </cell>
          <cell r="GS394">
            <v>0</v>
          </cell>
          <cell r="GT394">
            <v>0</v>
          </cell>
          <cell r="GU394">
            <v>0</v>
          </cell>
          <cell r="GV394">
            <v>0</v>
          </cell>
          <cell r="GW394">
            <v>0</v>
          </cell>
          <cell r="GX394">
            <v>0</v>
          </cell>
          <cell r="GY394">
            <v>0</v>
          </cell>
          <cell r="GZ394">
            <v>0</v>
          </cell>
          <cell r="HA394">
            <v>0</v>
          </cell>
          <cell r="HB394">
            <v>0</v>
          </cell>
          <cell r="HC394">
            <v>0</v>
          </cell>
          <cell r="HD394">
            <v>0</v>
          </cell>
          <cell r="HE394">
            <v>0</v>
          </cell>
          <cell r="HF394">
            <v>0</v>
          </cell>
          <cell r="HG394">
            <v>0</v>
          </cell>
          <cell r="HH394">
            <v>0</v>
          </cell>
          <cell r="HI394">
            <v>0</v>
          </cell>
          <cell r="HJ394">
            <v>0</v>
          </cell>
          <cell r="HK394">
            <v>0</v>
          </cell>
          <cell r="HL394">
            <v>0</v>
          </cell>
          <cell r="HM394">
            <v>0</v>
          </cell>
          <cell r="HN394">
            <v>0</v>
          </cell>
          <cell r="HO394">
            <v>0</v>
          </cell>
          <cell r="HP394">
            <v>0</v>
          </cell>
          <cell r="HQ394">
            <v>0</v>
          </cell>
          <cell r="HR394">
            <v>0</v>
          </cell>
          <cell r="HS394">
            <v>0</v>
          </cell>
          <cell r="HT394">
            <v>0</v>
          </cell>
          <cell r="HU394">
            <v>0</v>
          </cell>
          <cell r="HV394">
            <v>0</v>
          </cell>
          <cell r="HW394">
            <v>0</v>
          </cell>
          <cell r="HX394">
            <v>0</v>
          </cell>
          <cell r="HY394">
            <v>0</v>
          </cell>
          <cell r="HZ394">
            <v>0</v>
          </cell>
          <cell r="IA394">
            <v>0</v>
          </cell>
          <cell r="IB394">
            <v>0</v>
          </cell>
          <cell r="IC394">
            <v>0</v>
          </cell>
          <cell r="ID394">
            <v>0</v>
          </cell>
          <cell r="IE394">
            <v>0</v>
          </cell>
          <cell r="IF394">
            <v>0</v>
          </cell>
          <cell r="IG394">
            <v>0</v>
          </cell>
          <cell r="IH394">
            <v>0</v>
          </cell>
          <cell r="II394">
            <v>0</v>
          </cell>
        </row>
        <row r="395">
          <cell r="B395" t="str">
            <v>Kab. Soppeng</v>
          </cell>
          <cell r="C395" t="str">
            <v>Prov. Sulawesi Selatan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11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5</v>
          </cell>
          <cell r="X395">
            <v>0</v>
          </cell>
          <cell r="Y395">
            <v>0</v>
          </cell>
          <cell r="Z395">
            <v>0</v>
          </cell>
          <cell r="AA395">
            <v>18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2</v>
          </cell>
          <cell r="BP395">
            <v>1</v>
          </cell>
          <cell r="BQ395">
            <v>0</v>
          </cell>
          <cell r="BR395">
            <v>26</v>
          </cell>
          <cell r="BS395">
            <v>68</v>
          </cell>
          <cell r="BT395">
            <v>3</v>
          </cell>
          <cell r="BU395">
            <v>2</v>
          </cell>
          <cell r="BV395">
            <v>54</v>
          </cell>
          <cell r="BW395">
            <v>95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1</v>
          </cell>
          <cell r="CI395">
            <v>0</v>
          </cell>
          <cell r="CJ395">
            <v>0</v>
          </cell>
          <cell r="CK395">
            <v>0</v>
          </cell>
          <cell r="CL395">
            <v>1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EB395">
            <v>0</v>
          </cell>
          <cell r="EC395">
            <v>0</v>
          </cell>
          <cell r="ED395">
            <v>7</v>
          </cell>
          <cell r="EE395">
            <v>12</v>
          </cell>
          <cell r="EF395">
            <v>0</v>
          </cell>
          <cell r="EG395">
            <v>0</v>
          </cell>
          <cell r="EH395">
            <v>9</v>
          </cell>
          <cell r="EI395">
            <v>3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1</v>
          </cell>
          <cell r="EU395">
            <v>2</v>
          </cell>
          <cell r="EV395">
            <v>0</v>
          </cell>
          <cell r="EW395">
            <v>0</v>
          </cell>
          <cell r="EX395">
            <v>3</v>
          </cell>
          <cell r="EY395">
            <v>1</v>
          </cell>
          <cell r="EZ395">
            <v>0</v>
          </cell>
          <cell r="FA395">
            <v>0</v>
          </cell>
          <cell r="FB395">
            <v>0</v>
          </cell>
          <cell r="FC395">
            <v>0</v>
          </cell>
          <cell r="FD395">
            <v>0</v>
          </cell>
          <cell r="FE395">
            <v>0</v>
          </cell>
          <cell r="FF395">
            <v>0</v>
          </cell>
          <cell r="FG395">
            <v>0</v>
          </cell>
          <cell r="GN395">
            <v>0</v>
          </cell>
          <cell r="GO395">
            <v>0</v>
          </cell>
          <cell r="GP395">
            <v>0</v>
          </cell>
          <cell r="GQ395">
            <v>0</v>
          </cell>
          <cell r="GR395">
            <v>0</v>
          </cell>
          <cell r="GS395">
            <v>0</v>
          </cell>
          <cell r="GT395">
            <v>0</v>
          </cell>
          <cell r="GU395">
            <v>0</v>
          </cell>
          <cell r="GV395">
            <v>0</v>
          </cell>
          <cell r="GW395">
            <v>0</v>
          </cell>
          <cell r="GX395">
            <v>0</v>
          </cell>
          <cell r="GY395">
            <v>0</v>
          </cell>
          <cell r="GZ395">
            <v>0</v>
          </cell>
          <cell r="HA395">
            <v>0</v>
          </cell>
          <cell r="HB395">
            <v>0</v>
          </cell>
          <cell r="HC395">
            <v>0</v>
          </cell>
          <cell r="HD395">
            <v>0</v>
          </cell>
          <cell r="HE395">
            <v>0</v>
          </cell>
          <cell r="HF395">
            <v>0</v>
          </cell>
          <cell r="HG395">
            <v>0</v>
          </cell>
          <cell r="HH395">
            <v>0</v>
          </cell>
          <cell r="HI395">
            <v>0</v>
          </cell>
          <cell r="HJ395">
            <v>0</v>
          </cell>
          <cell r="HK395">
            <v>0</v>
          </cell>
          <cell r="HL395">
            <v>0</v>
          </cell>
          <cell r="HM395">
            <v>0</v>
          </cell>
          <cell r="HN395">
            <v>0</v>
          </cell>
          <cell r="HO395">
            <v>0</v>
          </cell>
          <cell r="HP395">
            <v>0</v>
          </cell>
          <cell r="HQ395">
            <v>0</v>
          </cell>
          <cell r="HR395">
            <v>0</v>
          </cell>
          <cell r="HS395">
            <v>0</v>
          </cell>
          <cell r="HT395">
            <v>0</v>
          </cell>
          <cell r="HU395">
            <v>0</v>
          </cell>
          <cell r="HV395">
            <v>0</v>
          </cell>
          <cell r="HW395">
            <v>0</v>
          </cell>
          <cell r="HX395">
            <v>0</v>
          </cell>
          <cell r="HY395">
            <v>0</v>
          </cell>
          <cell r="HZ395">
            <v>0</v>
          </cell>
          <cell r="IA395">
            <v>0</v>
          </cell>
          <cell r="IB395">
            <v>0</v>
          </cell>
          <cell r="IC395">
            <v>0</v>
          </cell>
          <cell r="ID395">
            <v>0</v>
          </cell>
          <cell r="IE395">
            <v>0</v>
          </cell>
          <cell r="IF395">
            <v>0</v>
          </cell>
          <cell r="IG395">
            <v>0</v>
          </cell>
          <cell r="IH395">
            <v>0</v>
          </cell>
          <cell r="II395">
            <v>0</v>
          </cell>
        </row>
        <row r="396">
          <cell r="B396" t="str">
            <v>Kab. Takalar</v>
          </cell>
          <cell r="C396" t="str">
            <v>Prov. Sulawesi Selatan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16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9</v>
          </cell>
          <cell r="BP396">
            <v>4</v>
          </cell>
          <cell r="BQ396">
            <v>4</v>
          </cell>
          <cell r="BR396">
            <v>75</v>
          </cell>
          <cell r="BS396">
            <v>49</v>
          </cell>
          <cell r="BT396">
            <v>2</v>
          </cell>
          <cell r="BU396">
            <v>1</v>
          </cell>
          <cell r="BV396">
            <v>54</v>
          </cell>
          <cell r="BW396">
            <v>42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2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1</v>
          </cell>
          <cell r="CM396">
            <v>0</v>
          </cell>
          <cell r="CN396">
            <v>1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1</v>
          </cell>
          <cell r="CT396">
            <v>0</v>
          </cell>
          <cell r="CU396">
            <v>0</v>
          </cell>
          <cell r="EB396">
            <v>0</v>
          </cell>
          <cell r="EC396">
            <v>0</v>
          </cell>
          <cell r="ED396">
            <v>5</v>
          </cell>
          <cell r="EE396">
            <v>7</v>
          </cell>
          <cell r="EF396">
            <v>2</v>
          </cell>
          <cell r="EG396">
            <v>0</v>
          </cell>
          <cell r="EH396">
            <v>17</v>
          </cell>
          <cell r="EI396">
            <v>5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1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3</v>
          </cell>
          <cell r="EU396">
            <v>0</v>
          </cell>
          <cell r="EV396">
            <v>0</v>
          </cell>
          <cell r="EW396">
            <v>0</v>
          </cell>
          <cell r="EX396">
            <v>0</v>
          </cell>
          <cell r="EY396">
            <v>3</v>
          </cell>
          <cell r="EZ396">
            <v>0</v>
          </cell>
          <cell r="FA396">
            <v>0</v>
          </cell>
          <cell r="FB396">
            <v>0</v>
          </cell>
          <cell r="FC396">
            <v>0</v>
          </cell>
          <cell r="FD396">
            <v>1</v>
          </cell>
          <cell r="FE396">
            <v>0</v>
          </cell>
          <cell r="FF396">
            <v>0</v>
          </cell>
          <cell r="FG396">
            <v>0</v>
          </cell>
          <cell r="GN396">
            <v>0</v>
          </cell>
          <cell r="GO396">
            <v>0</v>
          </cell>
          <cell r="GP396">
            <v>0</v>
          </cell>
          <cell r="GQ396">
            <v>0</v>
          </cell>
          <cell r="GR396">
            <v>0</v>
          </cell>
          <cell r="GS396">
            <v>0</v>
          </cell>
          <cell r="GT396">
            <v>0</v>
          </cell>
          <cell r="GU396">
            <v>0</v>
          </cell>
          <cell r="GV396">
            <v>0</v>
          </cell>
          <cell r="GW396">
            <v>0</v>
          </cell>
          <cell r="GX396">
            <v>0</v>
          </cell>
          <cell r="GY396">
            <v>0</v>
          </cell>
          <cell r="GZ396">
            <v>0</v>
          </cell>
          <cell r="HA396">
            <v>0</v>
          </cell>
          <cell r="HB396">
            <v>0</v>
          </cell>
          <cell r="HC396">
            <v>0</v>
          </cell>
          <cell r="HD396">
            <v>0</v>
          </cell>
          <cell r="HE396">
            <v>0</v>
          </cell>
          <cell r="HF396">
            <v>0</v>
          </cell>
          <cell r="HG396">
            <v>0</v>
          </cell>
          <cell r="HH396">
            <v>0</v>
          </cell>
          <cell r="HI396">
            <v>0</v>
          </cell>
          <cell r="HJ396">
            <v>0</v>
          </cell>
          <cell r="HK396">
            <v>0</v>
          </cell>
          <cell r="HL396">
            <v>0</v>
          </cell>
          <cell r="HM396">
            <v>0</v>
          </cell>
          <cell r="HN396">
            <v>0</v>
          </cell>
          <cell r="HO396">
            <v>0</v>
          </cell>
          <cell r="HP396">
            <v>0</v>
          </cell>
          <cell r="HQ396">
            <v>0</v>
          </cell>
          <cell r="HR396">
            <v>0</v>
          </cell>
          <cell r="HS396">
            <v>0</v>
          </cell>
          <cell r="HT396">
            <v>0</v>
          </cell>
          <cell r="HU396">
            <v>0</v>
          </cell>
          <cell r="HV396">
            <v>0</v>
          </cell>
          <cell r="HW396">
            <v>0</v>
          </cell>
          <cell r="HX396">
            <v>0</v>
          </cell>
          <cell r="HY396">
            <v>0</v>
          </cell>
          <cell r="HZ396">
            <v>0</v>
          </cell>
          <cell r="IA396">
            <v>0</v>
          </cell>
          <cell r="IB396">
            <v>0</v>
          </cell>
          <cell r="IC396">
            <v>0</v>
          </cell>
          <cell r="ID396">
            <v>0</v>
          </cell>
          <cell r="IE396">
            <v>0</v>
          </cell>
          <cell r="IF396">
            <v>0</v>
          </cell>
          <cell r="IG396">
            <v>0</v>
          </cell>
          <cell r="IH396">
            <v>0</v>
          </cell>
          <cell r="II396">
            <v>0</v>
          </cell>
        </row>
        <row r="397">
          <cell r="B397" t="str">
            <v>Kab. Tana Toraja</v>
          </cell>
          <cell r="C397" t="str">
            <v>Prov. Sulawesi Selatan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1</v>
          </cell>
          <cell r="X397">
            <v>0</v>
          </cell>
          <cell r="Y397">
            <v>0</v>
          </cell>
          <cell r="Z397">
            <v>0</v>
          </cell>
          <cell r="AA397">
            <v>8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5</v>
          </cell>
          <cell r="BP397">
            <v>0</v>
          </cell>
          <cell r="BQ397">
            <v>4</v>
          </cell>
          <cell r="BR397">
            <v>14</v>
          </cell>
          <cell r="BS397">
            <v>44</v>
          </cell>
          <cell r="BT397">
            <v>1</v>
          </cell>
          <cell r="BU397">
            <v>5</v>
          </cell>
          <cell r="BV397">
            <v>43</v>
          </cell>
          <cell r="BW397">
            <v>98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1</v>
          </cell>
          <cell r="CK397">
            <v>0</v>
          </cell>
          <cell r="CL397">
            <v>0</v>
          </cell>
          <cell r="CM397">
            <v>2</v>
          </cell>
          <cell r="CN397">
            <v>1</v>
          </cell>
          <cell r="CO397">
            <v>1</v>
          </cell>
          <cell r="CP397">
            <v>0</v>
          </cell>
          <cell r="CQ397">
            <v>0</v>
          </cell>
          <cell r="CR397">
            <v>2</v>
          </cell>
          <cell r="CS397">
            <v>1</v>
          </cell>
          <cell r="CT397">
            <v>1</v>
          </cell>
          <cell r="CU397">
            <v>1</v>
          </cell>
          <cell r="EB397">
            <v>1</v>
          </cell>
          <cell r="EC397">
            <v>1</v>
          </cell>
          <cell r="ED397">
            <v>4</v>
          </cell>
          <cell r="EE397">
            <v>9</v>
          </cell>
          <cell r="EF397">
            <v>2</v>
          </cell>
          <cell r="EG397">
            <v>0</v>
          </cell>
          <cell r="EH397">
            <v>17</v>
          </cell>
          <cell r="EI397">
            <v>28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  <cell r="ET397">
            <v>1</v>
          </cell>
          <cell r="EU397">
            <v>4</v>
          </cell>
          <cell r="EV397">
            <v>1</v>
          </cell>
          <cell r="EW397">
            <v>0</v>
          </cell>
          <cell r="EX397">
            <v>2</v>
          </cell>
          <cell r="EY397">
            <v>6</v>
          </cell>
          <cell r="EZ397">
            <v>0</v>
          </cell>
          <cell r="FA397">
            <v>0</v>
          </cell>
          <cell r="FB397">
            <v>0</v>
          </cell>
          <cell r="FC397">
            <v>2</v>
          </cell>
          <cell r="FD397">
            <v>2</v>
          </cell>
          <cell r="FE397">
            <v>0</v>
          </cell>
          <cell r="FF397">
            <v>0</v>
          </cell>
          <cell r="FG397">
            <v>1</v>
          </cell>
          <cell r="GN397">
            <v>0</v>
          </cell>
          <cell r="GO397">
            <v>0</v>
          </cell>
          <cell r="GP397">
            <v>0</v>
          </cell>
          <cell r="GQ397">
            <v>0</v>
          </cell>
          <cell r="GR397">
            <v>0</v>
          </cell>
          <cell r="GS397">
            <v>0</v>
          </cell>
          <cell r="GT397">
            <v>0</v>
          </cell>
          <cell r="GU397">
            <v>0</v>
          </cell>
          <cell r="GV397">
            <v>0</v>
          </cell>
          <cell r="GW397">
            <v>0</v>
          </cell>
          <cell r="GX397">
            <v>0</v>
          </cell>
          <cell r="GY397">
            <v>0</v>
          </cell>
          <cell r="GZ397">
            <v>0</v>
          </cell>
          <cell r="HA397">
            <v>0</v>
          </cell>
          <cell r="HB397">
            <v>0</v>
          </cell>
          <cell r="HC397">
            <v>0</v>
          </cell>
          <cell r="HD397">
            <v>0</v>
          </cell>
          <cell r="HE397">
            <v>0</v>
          </cell>
          <cell r="HF397">
            <v>0</v>
          </cell>
          <cell r="HG397">
            <v>0</v>
          </cell>
          <cell r="HH397">
            <v>0</v>
          </cell>
          <cell r="HI397">
            <v>0</v>
          </cell>
          <cell r="HJ397">
            <v>0</v>
          </cell>
          <cell r="HK397">
            <v>0</v>
          </cell>
          <cell r="HL397">
            <v>0</v>
          </cell>
          <cell r="HM397">
            <v>0</v>
          </cell>
          <cell r="HN397">
            <v>0</v>
          </cell>
          <cell r="HO397">
            <v>0</v>
          </cell>
          <cell r="HP397">
            <v>0</v>
          </cell>
          <cell r="HQ397">
            <v>0</v>
          </cell>
          <cell r="HR397">
            <v>0</v>
          </cell>
          <cell r="HS397">
            <v>0</v>
          </cell>
          <cell r="HT397">
            <v>0</v>
          </cell>
          <cell r="HU397">
            <v>0</v>
          </cell>
          <cell r="HV397">
            <v>0</v>
          </cell>
          <cell r="HW397">
            <v>0</v>
          </cell>
          <cell r="HX397">
            <v>0</v>
          </cell>
          <cell r="HY397">
            <v>0</v>
          </cell>
          <cell r="HZ397">
            <v>0</v>
          </cell>
          <cell r="IA397">
            <v>0</v>
          </cell>
          <cell r="IB397">
            <v>0</v>
          </cell>
          <cell r="IC397">
            <v>0</v>
          </cell>
          <cell r="ID397">
            <v>0</v>
          </cell>
          <cell r="IE397">
            <v>0</v>
          </cell>
          <cell r="IF397">
            <v>0</v>
          </cell>
          <cell r="IG397">
            <v>0</v>
          </cell>
          <cell r="IH397">
            <v>0</v>
          </cell>
          <cell r="II397">
            <v>0</v>
          </cell>
        </row>
        <row r="398">
          <cell r="B398" t="str">
            <v>Kab. Toraja Utara</v>
          </cell>
          <cell r="C398" t="str">
            <v>Prov. Sulawesi Selatan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3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1</v>
          </cell>
          <cell r="BP398">
            <v>1</v>
          </cell>
          <cell r="BQ398">
            <v>1</v>
          </cell>
          <cell r="BR398">
            <v>20</v>
          </cell>
          <cell r="BS398">
            <v>43</v>
          </cell>
          <cell r="BT398">
            <v>0</v>
          </cell>
          <cell r="BU398">
            <v>2</v>
          </cell>
          <cell r="BV398">
            <v>43</v>
          </cell>
          <cell r="BW398">
            <v>74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2</v>
          </cell>
          <cell r="CJ398">
            <v>0</v>
          </cell>
          <cell r="CK398">
            <v>0</v>
          </cell>
          <cell r="CL398">
            <v>1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1</v>
          </cell>
          <cell r="CS398">
            <v>4</v>
          </cell>
          <cell r="CT398">
            <v>0</v>
          </cell>
          <cell r="CU398">
            <v>0</v>
          </cell>
          <cell r="EB398">
            <v>1</v>
          </cell>
          <cell r="EC398">
            <v>0</v>
          </cell>
          <cell r="ED398">
            <v>6</v>
          </cell>
          <cell r="EE398">
            <v>13</v>
          </cell>
          <cell r="EF398">
            <v>0</v>
          </cell>
          <cell r="EG398">
            <v>0</v>
          </cell>
          <cell r="EH398">
            <v>18</v>
          </cell>
          <cell r="EI398">
            <v>26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2</v>
          </cell>
          <cell r="ET398">
            <v>0</v>
          </cell>
          <cell r="EU398">
            <v>2</v>
          </cell>
          <cell r="EV398">
            <v>0</v>
          </cell>
          <cell r="EW398">
            <v>0</v>
          </cell>
          <cell r="EX398">
            <v>1</v>
          </cell>
          <cell r="EY398">
            <v>0</v>
          </cell>
          <cell r="EZ398">
            <v>0</v>
          </cell>
          <cell r="FA398">
            <v>0</v>
          </cell>
          <cell r="FB398">
            <v>0</v>
          </cell>
          <cell r="FC398">
            <v>0</v>
          </cell>
          <cell r="FD398">
            <v>1</v>
          </cell>
          <cell r="FE398">
            <v>3</v>
          </cell>
          <cell r="FF398">
            <v>2</v>
          </cell>
          <cell r="FG398">
            <v>1</v>
          </cell>
          <cell r="GN398">
            <v>0</v>
          </cell>
          <cell r="GO398">
            <v>0</v>
          </cell>
          <cell r="GP398">
            <v>0</v>
          </cell>
          <cell r="GQ398">
            <v>0</v>
          </cell>
          <cell r="GR398">
            <v>0</v>
          </cell>
          <cell r="GS398">
            <v>0</v>
          </cell>
          <cell r="GT398">
            <v>0</v>
          </cell>
          <cell r="GU398">
            <v>0</v>
          </cell>
          <cell r="GV398">
            <v>0</v>
          </cell>
          <cell r="GW398">
            <v>0</v>
          </cell>
          <cell r="GX398">
            <v>0</v>
          </cell>
          <cell r="GY398">
            <v>0</v>
          </cell>
          <cell r="GZ398">
            <v>0</v>
          </cell>
          <cell r="HA398">
            <v>0</v>
          </cell>
          <cell r="HB398">
            <v>0</v>
          </cell>
          <cell r="HC398">
            <v>0</v>
          </cell>
          <cell r="HD398">
            <v>0</v>
          </cell>
          <cell r="HE398">
            <v>0</v>
          </cell>
          <cell r="HF398">
            <v>0</v>
          </cell>
          <cell r="HG398">
            <v>0</v>
          </cell>
          <cell r="HH398">
            <v>0</v>
          </cell>
          <cell r="HI398">
            <v>0</v>
          </cell>
          <cell r="HJ398">
            <v>0</v>
          </cell>
          <cell r="HK398">
            <v>0</v>
          </cell>
          <cell r="HL398">
            <v>0</v>
          </cell>
          <cell r="HM398">
            <v>0</v>
          </cell>
          <cell r="HN398">
            <v>0</v>
          </cell>
          <cell r="HO398">
            <v>0</v>
          </cell>
          <cell r="HP398">
            <v>0</v>
          </cell>
          <cell r="HQ398">
            <v>0</v>
          </cell>
          <cell r="HR398">
            <v>0</v>
          </cell>
          <cell r="HS398">
            <v>0</v>
          </cell>
          <cell r="HT398">
            <v>0</v>
          </cell>
          <cell r="HU398">
            <v>0</v>
          </cell>
          <cell r="HV398">
            <v>0</v>
          </cell>
          <cell r="HW398">
            <v>0</v>
          </cell>
          <cell r="HX398">
            <v>0</v>
          </cell>
          <cell r="HY398">
            <v>0</v>
          </cell>
          <cell r="HZ398">
            <v>0</v>
          </cell>
          <cell r="IA398">
            <v>0</v>
          </cell>
          <cell r="IB398">
            <v>0</v>
          </cell>
          <cell r="IC398">
            <v>0</v>
          </cell>
          <cell r="ID398">
            <v>0</v>
          </cell>
          <cell r="IE398">
            <v>0</v>
          </cell>
          <cell r="IF398">
            <v>0</v>
          </cell>
          <cell r="IG398">
            <v>0</v>
          </cell>
          <cell r="IH398">
            <v>0</v>
          </cell>
          <cell r="II398">
            <v>0</v>
          </cell>
        </row>
        <row r="399">
          <cell r="B399" t="str">
            <v>Kab. Wajo</v>
          </cell>
          <cell r="C399" t="str">
            <v>Prov. Sulawesi Selatan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2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5</v>
          </cell>
          <cell r="X399">
            <v>0</v>
          </cell>
          <cell r="Y399">
            <v>0</v>
          </cell>
          <cell r="Z399">
            <v>0</v>
          </cell>
          <cell r="AA399">
            <v>61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4</v>
          </cell>
          <cell r="BP399">
            <v>2</v>
          </cell>
          <cell r="BQ399">
            <v>1</v>
          </cell>
          <cell r="BR399">
            <v>68</v>
          </cell>
          <cell r="BS399">
            <v>95</v>
          </cell>
          <cell r="BT399">
            <v>3</v>
          </cell>
          <cell r="BU399">
            <v>1</v>
          </cell>
          <cell r="BV399">
            <v>102</v>
          </cell>
          <cell r="BW399">
            <v>112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2</v>
          </cell>
          <cell r="CI399">
            <v>3</v>
          </cell>
          <cell r="CJ399">
            <v>0</v>
          </cell>
          <cell r="CK399">
            <v>0</v>
          </cell>
          <cell r="CL399">
            <v>3</v>
          </cell>
          <cell r="CM399">
            <v>4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1</v>
          </cell>
          <cell r="CS399">
            <v>0</v>
          </cell>
          <cell r="CT399">
            <v>0</v>
          </cell>
          <cell r="CU399">
            <v>0</v>
          </cell>
          <cell r="EB399">
            <v>2</v>
          </cell>
          <cell r="EC399">
            <v>1</v>
          </cell>
          <cell r="ED399">
            <v>12</v>
          </cell>
          <cell r="EE399">
            <v>23</v>
          </cell>
          <cell r="EF399">
            <v>2</v>
          </cell>
          <cell r="EG399">
            <v>0</v>
          </cell>
          <cell r="EH399">
            <v>9</v>
          </cell>
          <cell r="EI399">
            <v>20</v>
          </cell>
          <cell r="EJ399">
            <v>1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  <cell r="ET399">
            <v>0</v>
          </cell>
          <cell r="EU399">
            <v>1</v>
          </cell>
          <cell r="EV399">
            <v>0</v>
          </cell>
          <cell r="EW399">
            <v>0</v>
          </cell>
          <cell r="EX399">
            <v>0</v>
          </cell>
          <cell r="EY399">
            <v>1</v>
          </cell>
          <cell r="EZ399">
            <v>0</v>
          </cell>
          <cell r="FA399">
            <v>0</v>
          </cell>
          <cell r="FB399">
            <v>0</v>
          </cell>
          <cell r="FC399">
            <v>0</v>
          </cell>
          <cell r="FD399">
            <v>2</v>
          </cell>
          <cell r="FE399">
            <v>0</v>
          </cell>
          <cell r="FF399">
            <v>0</v>
          </cell>
          <cell r="FG399">
            <v>0</v>
          </cell>
          <cell r="GN399">
            <v>0</v>
          </cell>
          <cell r="GO399">
            <v>0</v>
          </cell>
          <cell r="GP399">
            <v>0</v>
          </cell>
          <cell r="GQ399">
            <v>0</v>
          </cell>
          <cell r="GR399">
            <v>0</v>
          </cell>
          <cell r="GS399">
            <v>0</v>
          </cell>
          <cell r="GT399">
            <v>0</v>
          </cell>
          <cell r="GU399">
            <v>0</v>
          </cell>
          <cell r="GV399">
            <v>0</v>
          </cell>
          <cell r="GW399">
            <v>0</v>
          </cell>
          <cell r="GX399">
            <v>0</v>
          </cell>
          <cell r="GY399">
            <v>0</v>
          </cell>
          <cell r="GZ399">
            <v>0</v>
          </cell>
          <cell r="HA399">
            <v>0</v>
          </cell>
          <cell r="HB399">
            <v>0</v>
          </cell>
          <cell r="HC399">
            <v>0</v>
          </cell>
          <cell r="HD399">
            <v>0</v>
          </cell>
          <cell r="HE399">
            <v>0</v>
          </cell>
          <cell r="HF399">
            <v>0</v>
          </cell>
          <cell r="HG399">
            <v>0</v>
          </cell>
          <cell r="HH399">
            <v>0</v>
          </cell>
          <cell r="HI399">
            <v>0</v>
          </cell>
          <cell r="HJ399">
            <v>0</v>
          </cell>
          <cell r="HK399">
            <v>0</v>
          </cell>
          <cell r="HL399">
            <v>0</v>
          </cell>
          <cell r="HM399">
            <v>0</v>
          </cell>
          <cell r="HN399">
            <v>0</v>
          </cell>
          <cell r="HO399">
            <v>0</v>
          </cell>
          <cell r="HP399">
            <v>0</v>
          </cell>
          <cell r="HQ399">
            <v>0</v>
          </cell>
          <cell r="HR399">
            <v>0</v>
          </cell>
          <cell r="HS399">
            <v>0</v>
          </cell>
          <cell r="HT399">
            <v>0</v>
          </cell>
          <cell r="HU399">
            <v>0</v>
          </cell>
          <cell r="HV399">
            <v>0</v>
          </cell>
          <cell r="HW399">
            <v>0</v>
          </cell>
          <cell r="HX399">
            <v>0</v>
          </cell>
          <cell r="HY399">
            <v>0</v>
          </cell>
          <cell r="HZ399">
            <v>0</v>
          </cell>
          <cell r="IA399">
            <v>0</v>
          </cell>
          <cell r="IB399">
            <v>0</v>
          </cell>
          <cell r="IC399">
            <v>0</v>
          </cell>
          <cell r="ID399">
            <v>0</v>
          </cell>
          <cell r="IE399">
            <v>0</v>
          </cell>
          <cell r="IF399">
            <v>0</v>
          </cell>
          <cell r="IG399">
            <v>0</v>
          </cell>
          <cell r="IH399">
            <v>0</v>
          </cell>
          <cell r="II399">
            <v>0</v>
          </cell>
        </row>
        <row r="400">
          <cell r="B400" t="str">
            <v>Kota Makassar</v>
          </cell>
          <cell r="C400" t="str">
            <v>Prov. Sulawesi Selatan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2</v>
          </cell>
          <cell r="X400">
            <v>0</v>
          </cell>
          <cell r="Y400">
            <v>0</v>
          </cell>
          <cell r="Z400">
            <v>0</v>
          </cell>
          <cell r="AA400">
            <v>31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33</v>
          </cell>
          <cell r="BP400">
            <v>2</v>
          </cell>
          <cell r="BQ400">
            <v>3</v>
          </cell>
          <cell r="BR400">
            <v>70</v>
          </cell>
          <cell r="BS400">
            <v>113</v>
          </cell>
          <cell r="BT400">
            <v>2</v>
          </cell>
          <cell r="BU400">
            <v>0</v>
          </cell>
          <cell r="BV400">
            <v>58</v>
          </cell>
          <cell r="BW400">
            <v>114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1</v>
          </cell>
          <cell r="CG400">
            <v>0</v>
          </cell>
          <cell r="CH400">
            <v>6</v>
          </cell>
          <cell r="CI400">
            <v>6</v>
          </cell>
          <cell r="CJ400">
            <v>0</v>
          </cell>
          <cell r="CK400">
            <v>0</v>
          </cell>
          <cell r="CL400">
            <v>3</v>
          </cell>
          <cell r="CM400">
            <v>5</v>
          </cell>
          <cell r="CN400">
            <v>14</v>
          </cell>
          <cell r="CO400">
            <v>8</v>
          </cell>
          <cell r="CP400">
            <v>5</v>
          </cell>
          <cell r="CQ400">
            <v>5</v>
          </cell>
          <cell r="CR400">
            <v>48</v>
          </cell>
          <cell r="CS400">
            <v>15</v>
          </cell>
          <cell r="CT400">
            <v>11</v>
          </cell>
          <cell r="CU400">
            <v>8</v>
          </cell>
          <cell r="EB400">
            <v>1</v>
          </cell>
          <cell r="EC400">
            <v>0</v>
          </cell>
          <cell r="ED400">
            <v>6</v>
          </cell>
          <cell r="EE400">
            <v>10</v>
          </cell>
          <cell r="EF400">
            <v>1</v>
          </cell>
          <cell r="EG400">
            <v>0</v>
          </cell>
          <cell r="EH400">
            <v>10</v>
          </cell>
          <cell r="EI400">
            <v>17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1</v>
          </cell>
          <cell r="ES400">
            <v>1</v>
          </cell>
          <cell r="ET400">
            <v>5</v>
          </cell>
          <cell r="EU400">
            <v>6</v>
          </cell>
          <cell r="EV400">
            <v>1</v>
          </cell>
          <cell r="EW400">
            <v>0</v>
          </cell>
          <cell r="EX400">
            <v>8</v>
          </cell>
          <cell r="EY400">
            <v>5</v>
          </cell>
          <cell r="EZ400">
            <v>12</v>
          </cell>
          <cell r="FA400">
            <v>12</v>
          </cell>
          <cell r="FB400">
            <v>8</v>
          </cell>
          <cell r="FC400">
            <v>6</v>
          </cell>
          <cell r="FD400">
            <v>42</v>
          </cell>
          <cell r="FE400">
            <v>22</v>
          </cell>
          <cell r="FF400">
            <v>10</v>
          </cell>
          <cell r="FG400">
            <v>19</v>
          </cell>
          <cell r="GN400">
            <v>0</v>
          </cell>
          <cell r="GO400">
            <v>0</v>
          </cell>
          <cell r="GP400">
            <v>0</v>
          </cell>
          <cell r="GQ400">
            <v>0</v>
          </cell>
          <cell r="GR400">
            <v>0</v>
          </cell>
          <cell r="GS400">
            <v>0</v>
          </cell>
          <cell r="GT400">
            <v>0</v>
          </cell>
          <cell r="GU400">
            <v>0</v>
          </cell>
          <cell r="GV400">
            <v>0</v>
          </cell>
          <cell r="GW400">
            <v>0</v>
          </cell>
          <cell r="GX400">
            <v>0</v>
          </cell>
          <cell r="GY400">
            <v>0</v>
          </cell>
          <cell r="GZ400">
            <v>0</v>
          </cell>
          <cell r="HA400">
            <v>0</v>
          </cell>
          <cell r="HB400">
            <v>0</v>
          </cell>
          <cell r="HC400">
            <v>0</v>
          </cell>
          <cell r="HD400">
            <v>0</v>
          </cell>
          <cell r="HE400">
            <v>0</v>
          </cell>
          <cell r="HF400">
            <v>0</v>
          </cell>
          <cell r="HG400">
            <v>0</v>
          </cell>
          <cell r="HH400">
            <v>0</v>
          </cell>
          <cell r="HI400">
            <v>0</v>
          </cell>
          <cell r="HJ400">
            <v>0</v>
          </cell>
          <cell r="HK400">
            <v>0</v>
          </cell>
          <cell r="HL400">
            <v>0</v>
          </cell>
          <cell r="HM400">
            <v>0</v>
          </cell>
          <cell r="HN400">
            <v>0</v>
          </cell>
          <cell r="HO400">
            <v>0</v>
          </cell>
          <cell r="HP400">
            <v>0</v>
          </cell>
          <cell r="HQ400">
            <v>0</v>
          </cell>
          <cell r="HR400">
            <v>0</v>
          </cell>
          <cell r="HS400">
            <v>0</v>
          </cell>
          <cell r="HT400">
            <v>0</v>
          </cell>
          <cell r="HU400">
            <v>0</v>
          </cell>
          <cell r="HV400">
            <v>0</v>
          </cell>
          <cell r="HW400">
            <v>0</v>
          </cell>
          <cell r="HX400">
            <v>0</v>
          </cell>
          <cell r="HY400">
            <v>0</v>
          </cell>
          <cell r="HZ400">
            <v>0</v>
          </cell>
          <cell r="IA400">
            <v>0</v>
          </cell>
          <cell r="IB400">
            <v>0</v>
          </cell>
          <cell r="IC400">
            <v>0</v>
          </cell>
          <cell r="ID400">
            <v>0</v>
          </cell>
          <cell r="IE400">
            <v>0</v>
          </cell>
          <cell r="IF400">
            <v>0</v>
          </cell>
          <cell r="IG400">
            <v>0</v>
          </cell>
          <cell r="IH400">
            <v>0</v>
          </cell>
          <cell r="II400">
            <v>0</v>
          </cell>
        </row>
        <row r="401">
          <cell r="B401" t="str">
            <v>Kota Palopo</v>
          </cell>
          <cell r="C401" t="str">
            <v>Prov. Sulawesi Selatan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2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15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4</v>
          </cell>
          <cell r="BP401">
            <v>0</v>
          </cell>
          <cell r="BQ401">
            <v>0</v>
          </cell>
          <cell r="BR401">
            <v>3</v>
          </cell>
          <cell r="BS401">
            <v>19</v>
          </cell>
          <cell r="BT401">
            <v>2</v>
          </cell>
          <cell r="BU401">
            <v>0</v>
          </cell>
          <cell r="BV401">
            <v>12</v>
          </cell>
          <cell r="BW401">
            <v>29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1</v>
          </cell>
          <cell r="CI401">
            <v>1</v>
          </cell>
          <cell r="CJ401">
            <v>0</v>
          </cell>
          <cell r="CK401">
            <v>0</v>
          </cell>
          <cell r="CL401">
            <v>3</v>
          </cell>
          <cell r="CM401">
            <v>1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3</v>
          </cell>
          <cell r="CS401">
            <v>1</v>
          </cell>
          <cell r="CT401">
            <v>0</v>
          </cell>
          <cell r="CU401">
            <v>1</v>
          </cell>
          <cell r="EB401">
            <v>1</v>
          </cell>
          <cell r="EC401">
            <v>0</v>
          </cell>
          <cell r="ED401">
            <v>2</v>
          </cell>
          <cell r="EE401">
            <v>2</v>
          </cell>
          <cell r="EF401">
            <v>0</v>
          </cell>
          <cell r="EG401">
            <v>0</v>
          </cell>
          <cell r="EH401">
            <v>4</v>
          </cell>
          <cell r="EI401">
            <v>5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  <cell r="ET401">
            <v>1</v>
          </cell>
          <cell r="EU401">
            <v>0</v>
          </cell>
          <cell r="EV401">
            <v>1</v>
          </cell>
          <cell r="EW401">
            <v>0</v>
          </cell>
          <cell r="EX401">
            <v>1</v>
          </cell>
          <cell r="EY401">
            <v>2</v>
          </cell>
          <cell r="EZ401">
            <v>1</v>
          </cell>
          <cell r="FA401">
            <v>0</v>
          </cell>
          <cell r="FB401">
            <v>0</v>
          </cell>
          <cell r="FC401">
            <v>0</v>
          </cell>
          <cell r="FD401">
            <v>3</v>
          </cell>
          <cell r="FE401">
            <v>0</v>
          </cell>
          <cell r="FF401">
            <v>0</v>
          </cell>
          <cell r="FG401">
            <v>0</v>
          </cell>
          <cell r="GN401">
            <v>0</v>
          </cell>
          <cell r="GO401">
            <v>0</v>
          </cell>
          <cell r="GP401">
            <v>0</v>
          </cell>
          <cell r="GQ401">
            <v>0</v>
          </cell>
          <cell r="GR401">
            <v>0</v>
          </cell>
          <cell r="GS401">
            <v>0</v>
          </cell>
          <cell r="GT401">
            <v>0</v>
          </cell>
          <cell r="GU401">
            <v>0</v>
          </cell>
          <cell r="GV401">
            <v>0</v>
          </cell>
          <cell r="GW401">
            <v>0</v>
          </cell>
          <cell r="GX401">
            <v>0</v>
          </cell>
          <cell r="GY401">
            <v>0</v>
          </cell>
          <cell r="GZ401">
            <v>0</v>
          </cell>
          <cell r="HA401">
            <v>0</v>
          </cell>
          <cell r="HB401">
            <v>0</v>
          </cell>
          <cell r="HC401">
            <v>0</v>
          </cell>
          <cell r="HD401">
            <v>0</v>
          </cell>
          <cell r="HE401">
            <v>0</v>
          </cell>
          <cell r="HF401">
            <v>0</v>
          </cell>
          <cell r="HG401">
            <v>0</v>
          </cell>
          <cell r="HH401">
            <v>0</v>
          </cell>
          <cell r="HI401">
            <v>0</v>
          </cell>
          <cell r="HJ401">
            <v>0</v>
          </cell>
          <cell r="HK401">
            <v>0</v>
          </cell>
          <cell r="HL401">
            <v>0</v>
          </cell>
          <cell r="HM401">
            <v>0</v>
          </cell>
          <cell r="HN401">
            <v>0</v>
          </cell>
          <cell r="HO401">
            <v>0</v>
          </cell>
          <cell r="HP401">
            <v>0</v>
          </cell>
          <cell r="HQ401">
            <v>0</v>
          </cell>
          <cell r="HR401">
            <v>0</v>
          </cell>
          <cell r="HS401">
            <v>0</v>
          </cell>
          <cell r="HT401">
            <v>0</v>
          </cell>
          <cell r="HU401">
            <v>0</v>
          </cell>
          <cell r="HV401">
            <v>0</v>
          </cell>
          <cell r="HW401">
            <v>0</v>
          </cell>
          <cell r="HX401">
            <v>0</v>
          </cell>
          <cell r="HY401">
            <v>0</v>
          </cell>
          <cell r="HZ401">
            <v>0</v>
          </cell>
          <cell r="IA401">
            <v>0</v>
          </cell>
          <cell r="IB401">
            <v>0</v>
          </cell>
          <cell r="IC401">
            <v>0</v>
          </cell>
          <cell r="ID401">
            <v>0</v>
          </cell>
          <cell r="IE401">
            <v>0</v>
          </cell>
          <cell r="IF401">
            <v>0</v>
          </cell>
          <cell r="IG401">
            <v>0</v>
          </cell>
          <cell r="IH401">
            <v>0</v>
          </cell>
          <cell r="II401">
            <v>0</v>
          </cell>
        </row>
        <row r="402">
          <cell r="B402" t="str">
            <v>Kota Parepare</v>
          </cell>
          <cell r="C402" t="str">
            <v>Prov. Sulawesi Selatan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2</v>
          </cell>
          <cell r="X402">
            <v>0</v>
          </cell>
          <cell r="Y402">
            <v>0</v>
          </cell>
          <cell r="Z402">
            <v>0</v>
          </cell>
          <cell r="AA402">
            <v>36</v>
          </cell>
          <cell r="AB402">
            <v>0</v>
          </cell>
          <cell r="AC402">
            <v>0</v>
          </cell>
          <cell r="AD402">
            <v>0</v>
          </cell>
          <cell r="AE402">
            <v>1</v>
          </cell>
          <cell r="AF402">
            <v>0</v>
          </cell>
          <cell r="AG402">
            <v>0</v>
          </cell>
          <cell r="AH402">
            <v>0</v>
          </cell>
          <cell r="AI402">
            <v>3</v>
          </cell>
          <cell r="BP402">
            <v>0</v>
          </cell>
          <cell r="BQ402">
            <v>0</v>
          </cell>
          <cell r="BR402">
            <v>6</v>
          </cell>
          <cell r="BS402">
            <v>28</v>
          </cell>
          <cell r="BT402">
            <v>0</v>
          </cell>
          <cell r="BU402">
            <v>0</v>
          </cell>
          <cell r="BV402">
            <v>20</v>
          </cell>
          <cell r="BW402">
            <v>26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1</v>
          </cell>
          <cell r="CJ402">
            <v>0</v>
          </cell>
          <cell r="CK402">
            <v>0</v>
          </cell>
          <cell r="CL402">
            <v>3</v>
          </cell>
          <cell r="CM402">
            <v>5</v>
          </cell>
          <cell r="CN402">
            <v>1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EB402">
            <v>0</v>
          </cell>
          <cell r="EC402">
            <v>0</v>
          </cell>
          <cell r="ED402">
            <v>1</v>
          </cell>
          <cell r="EE402">
            <v>4</v>
          </cell>
          <cell r="EF402">
            <v>0</v>
          </cell>
          <cell r="EG402">
            <v>0</v>
          </cell>
          <cell r="EH402">
            <v>3</v>
          </cell>
          <cell r="EI402">
            <v>5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0</v>
          </cell>
          <cell r="EU402">
            <v>0</v>
          </cell>
          <cell r="EV402">
            <v>0</v>
          </cell>
          <cell r="EW402">
            <v>0</v>
          </cell>
          <cell r="EX402">
            <v>2</v>
          </cell>
          <cell r="EY402">
            <v>2</v>
          </cell>
          <cell r="EZ402">
            <v>1</v>
          </cell>
          <cell r="FA402">
            <v>0</v>
          </cell>
          <cell r="FB402">
            <v>0</v>
          </cell>
          <cell r="FC402">
            <v>0</v>
          </cell>
          <cell r="FD402">
            <v>3</v>
          </cell>
          <cell r="FE402">
            <v>1</v>
          </cell>
          <cell r="FF402">
            <v>0</v>
          </cell>
          <cell r="FG402">
            <v>1</v>
          </cell>
          <cell r="GN402">
            <v>0</v>
          </cell>
          <cell r="GO402">
            <v>0</v>
          </cell>
          <cell r="GP402">
            <v>0</v>
          </cell>
          <cell r="GQ402">
            <v>0</v>
          </cell>
          <cell r="GR402">
            <v>0</v>
          </cell>
          <cell r="GS402">
            <v>0</v>
          </cell>
          <cell r="GT402">
            <v>0</v>
          </cell>
          <cell r="GU402">
            <v>0</v>
          </cell>
          <cell r="GV402">
            <v>0</v>
          </cell>
          <cell r="GW402">
            <v>0</v>
          </cell>
          <cell r="GX402">
            <v>0</v>
          </cell>
          <cell r="GY402">
            <v>0</v>
          </cell>
          <cell r="GZ402">
            <v>0</v>
          </cell>
          <cell r="HA402">
            <v>0</v>
          </cell>
          <cell r="HB402">
            <v>0</v>
          </cell>
          <cell r="HC402">
            <v>0</v>
          </cell>
          <cell r="HD402">
            <v>0</v>
          </cell>
          <cell r="HE402">
            <v>0</v>
          </cell>
          <cell r="HF402">
            <v>0</v>
          </cell>
          <cell r="HG402">
            <v>0</v>
          </cell>
          <cell r="HH402">
            <v>0</v>
          </cell>
          <cell r="HI402">
            <v>0</v>
          </cell>
          <cell r="HJ402">
            <v>0</v>
          </cell>
          <cell r="HK402">
            <v>0</v>
          </cell>
          <cell r="HL402">
            <v>0</v>
          </cell>
          <cell r="HM402">
            <v>0</v>
          </cell>
          <cell r="HN402">
            <v>0</v>
          </cell>
          <cell r="HO402">
            <v>0</v>
          </cell>
          <cell r="HP402">
            <v>0</v>
          </cell>
          <cell r="HQ402">
            <v>0</v>
          </cell>
          <cell r="HR402">
            <v>0</v>
          </cell>
          <cell r="HS402">
            <v>0</v>
          </cell>
          <cell r="HT402">
            <v>0</v>
          </cell>
          <cell r="HU402">
            <v>0</v>
          </cell>
          <cell r="HV402">
            <v>0</v>
          </cell>
          <cell r="HW402">
            <v>0</v>
          </cell>
          <cell r="HX402">
            <v>0</v>
          </cell>
          <cell r="HY402">
            <v>0</v>
          </cell>
          <cell r="HZ402">
            <v>0</v>
          </cell>
          <cell r="IA402">
            <v>0</v>
          </cell>
          <cell r="IB402">
            <v>0</v>
          </cell>
          <cell r="IC402">
            <v>0</v>
          </cell>
          <cell r="ID402">
            <v>0</v>
          </cell>
          <cell r="IE402">
            <v>0</v>
          </cell>
          <cell r="IF402">
            <v>0</v>
          </cell>
          <cell r="IG402">
            <v>0</v>
          </cell>
          <cell r="IH402">
            <v>0</v>
          </cell>
          <cell r="II402">
            <v>0</v>
          </cell>
        </row>
        <row r="403">
          <cell r="B403" t="str">
            <v>Kab. Banggai</v>
          </cell>
          <cell r="C403" t="str">
            <v>Prov. Sulawesi Tengah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1</v>
          </cell>
          <cell r="X403">
            <v>0</v>
          </cell>
          <cell r="Y403">
            <v>0</v>
          </cell>
          <cell r="Z403">
            <v>0</v>
          </cell>
          <cell r="AA403">
            <v>15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BP403">
            <v>10</v>
          </cell>
          <cell r="BQ403">
            <v>5</v>
          </cell>
          <cell r="BR403">
            <v>64</v>
          </cell>
          <cell r="BS403">
            <v>104</v>
          </cell>
          <cell r="BT403">
            <v>1</v>
          </cell>
          <cell r="BU403">
            <v>0</v>
          </cell>
          <cell r="BV403">
            <v>72</v>
          </cell>
          <cell r="BW403">
            <v>79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2</v>
          </cell>
          <cell r="CG403">
            <v>0</v>
          </cell>
          <cell r="CH403">
            <v>3</v>
          </cell>
          <cell r="CI403">
            <v>6</v>
          </cell>
          <cell r="CJ403">
            <v>1</v>
          </cell>
          <cell r="CK403">
            <v>0</v>
          </cell>
          <cell r="CL403">
            <v>1</v>
          </cell>
          <cell r="CM403">
            <v>3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1</v>
          </cell>
          <cell r="CS403">
            <v>1</v>
          </cell>
          <cell r="CT403">
            <v>1</v>
          </cell>
          <cell r="CU403">
            <v>0</v>
          </cell>
          <cell r="EB403">
            <v>0</v>
          </cell>
          <cell r="EC403">
            <v>0</v>
          </cell>
          <cell r="ED403">
            <v>16</v>
          </cell>
          <cell r="EE403">
            <v>22</v>
          </cell>
          <cell r="EF403">
            <v>1</v>
          </cell>
          <cell r="EG403">
            <v>0</v>
          </cell>
          <cell r="EH403">
            <v>19</v>
          </cell>
          <cell r="EI403">
            <v>27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  <cell r="ET403">
            <v>2</v>
          </cell>
          <cell r="EU403">
            <v>3</v>
          </cell>
          <cell r="EV403">
            <v>0</v>
          </cell>
          <cell r="EW403">
            <v>0</v>
          </cell>
          <cell r="EX403">
            <v>6</v>
          </cell>
          <cell r="EY403">
            <v>2</v>
          </cell>
          <cell r="EZ403">
            <v>1</v>
          </cell>
          <cell r="FA403">
            <v>0</v>
          </cell>
          <cell r="FB403">
            <v>0</v>
          </cell>
          <cell r="FC403">
            <v>0</v>
          </cell>
          <cell r="FD403">
            <v>3</v>
          </cell>
          <cell r="FE403">
            <v>0</v>
          </cell>
          <cell r="FF403">
            <v>0</v>
          </cell>
          <cell r="FG403">
            <v>0</v>
          </cell>
          <cell r="GN403">
            <v>0</v>
          </cell>
          <cell r="GO403">
            <v>0</v>
          </cell>
          <cell r="GP403">
            <v>0</v>
          </cell>
          <cell r="GQ403">
            <v>0</v>
          </cell>
          <cell r="GR403">
            <v>0</v>
          </cell>
          <cell r="GS403">
            <v>0</v>
          </cell>
          <cell r="GT403">
            <v>0</v>
          </cell>
          <cell r="GU403">
            <v>0</v>
          </cell>
          <cell r="GV403">
            <v>0</v>
          </cell>
          <cell r="GW403">
            <v>0</v>
          </cell>
          <cell r="GX403">
            <v>0</v>
          </cell>
          <cell r="GY403">
            <v>0</v>
          </cell>
          <cell r="GZ403">
            <v>0</v>
          </cell>
          <cell r="HA403">
            <v>0</v>
          </cell>
          <cell r="HB403">
            <v>0</v>
          </cell>
          <cell r="HC403">
            <v>0</v>
          </cell>
          <cell r="HD403">
            <v>0</v>
          </cell>
          <cell r="HE403">
            <v>0</v>
          </cell>
          <cell r="HF403">
            <v>0</v>
          </cell>
          <cell r="HG403">
            <v>0</v>
          </cell>
          <cell r="HH403">
            <v>0</v>
          </cell>
          <cell r="HI403">
            <v>0</v>
          </cell>
          <cell r="HJ403">
            <v>0</v>
          </cell>
          <cell r="HK403">
            <v>0</v>
          </cell>
          <cell r="HL403">
            <v>0</v>
          </cell>
          <cell r="HM403">
            <v>0</v>
          </cell>
          <cell r="HN403">
            <v>0</v>
          </cell>
          <cell r="HO403">
            <v>0</v>
          </cell>
          <cell r="HP403">
            <v>0</v>
          </cell>
          <cell r="HQ403">
            <v>0</v>
          </cell>
          <cell r="HR403">
            <v>0</v>
          </cell>
          <cell r="HS403">
            <v>0</v>
          </cell>
          <cell r="HT403">
            <v>0</v>
          </cell>
          <cell r="HU403">
            <v>0</v>
          </cell>
          <cell r="HV403">
            <v>0</v>
          </cell>
          <cell r="HW403">
            <v>0</v>
          </cell>
          <cell r="HX403">
            <v>0</v>
          </cell>
          <cell r="HY403">
            <v>0</v>
          </cell>
          <cell r="HZ403">
            <v>0</v>
          </cell>
          <cell r="IA403">
            <v>0</v>
          </cell>
          <cell r="IB403">
            <v>0</v>
          </cell>
          <cell r="IC403">
            <v>0</v>
          </cell>
          <cell r="ID403">
            <v>0</v>
          </cell>
          <cell r="IE403">
            <v>0</v>
          </cell>
          <cell r="IF403">
            <v>0</v>
          </cell>
          <cell r="IG403">
            <v>0</v>
          </cell>
          <cell r="IH403">
            <v>0</v>
          </cell>
          <cell r="II403">
            <v>0</v>
          </cell>
        </row>
        <row r="404">
          <cell r="B404" t="str">
            <v>Kab. Banggai Kepulauan</v>
          </cell>
          <cell r="C404" t="str">
            <v>Prov. Sulawesi Tengah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1</v>
          </cell>
          <cell r="X404">
            <v>0</v>
          </cell>
          <cell r="Y404">
            <v>0</v>
          </cell>
          <cell r="Z404">
            <v>0</v>
          </cell>
          <cell r="AA404">
            <v>2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BP404">
            <v>7</v>
          </cell>
          <cell r="BQ404">
            <v>2</v>
          </cell>
          <cell r="BR404">
            <v>36</v>
          </cell>
          <cell r="BS404">
            <v>28</v>
          </cell>
          <cell r="BT404">
            <v>7</v>
          </cell>
          <cell r="BU404">
            <v>1</v>
          </cell>
          <cell r="BV404">
            <v>31</v>
          </cell>
          <cell r="BW404">
            <v>37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1</v>
          </cell>
          <cell r="CI404">
            <v>3</v>
          </cell>
          <cell r="CJ404">
            <v>0</v>
          </cell>
          <cell r="CK404">
            <v>0</v>
          </cell>
          <cell r="CL404">
            <v>1</v>
          </cell>
          <cell r="CM404">
            <v>2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EB404">
            <v>0</v>
          </cell>
          <cell r="EC404">
            <v>1</v>
          </cell>
          <cell r="ED404">
            <v>5</v>
          </cell>
          <cell r="EE404">
            <v>8</v>
          </cell>
          <cell r="EF404">
            <v>2</v>
          </cell>
          <cell r="EG404">
            <v>1</v>
          </cell>
          <cell r="EH404">
            <v>16</v>
          </cell>
          <cell r="EI404">
            <v>17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1</v>
          </cell>
          <cell r="ES404">
            <v>1</v>
          </cell>
          <cell r="ET404">
            <v>0</v>
          </cell>
          <cell r="EU404">
            <v>1</v>
          </cell>
          <cell r="EV404">
            <v>0</v>
          </cell>
          <cell r="EW404">
            <v>0</v>
          </cell>
          <cell r="EX404">
            <v>2</v>
          </cell>
          <cell r="EY404">
            <v>0</v>
          </cell>
          <cell r="EZ404">
            <v>0</v>
          </cell>
          <cell r="FA404">
            <v>0</v>
          </cell>
          <cell r="FB404">
            <v>0</v>
          </cell>
          <cell r="FC404">
            <v>0</v>
          </cell>
          <cell r="FD404">
            <v>3</v>
          </cell>
          <cell r="FE404">
            <v>0</v>
          </cell>
          <cell r="FF404">
            <v>0</v>
          </cell>
          <cell r="FG404">
            <v>0</v>
          </cell>
          <cell r="GN404">
            <v>0</v>
          </cell>
          <cell r="GO404">
            <v>0</v>
          </cell>
          <cell r="GP404">
            <v>0</v>
          </cell>
          <cell r="GQ404">
            <v>0</v>
          </cell>
          <cell r="GR404">
            <v>0</v>
          </cell>
          <cell r="GS404">
            <v>0</v>
          </cell>
          <cell r="GT404">
            <v>0</v>
          </cell>
          <cell r="GU404">
            <v>0</v>
          </cell>
          <cell r="GV404">
            <v>0</v>
          </cell>
          <cell r="GW404">
            <v>0</v>
          </cell>
          <cell r="GX404">
            <v>0</v>
          </cell>
          <cell r="GY404">
            <v>0</v>
          </cell>
          <cell r="GZ404">
            <v>0</v>
          </cell>
          <cell r="HA404">
            <v>0</v>
          </cell>
          <cell r="HB404">
            <v>0</v>
          </cell>
          <cell r="HC404">
            <v>0</v>
          </cell>
          <cell r="HD404">
            <v>0</v>
          </cell>
          <cell r="HE404">
            <v>0</v>
          </cell>
          <cell r="HF404">
            <v>0</v>
          </cell>
          <cell r="HG404">
            <v>0</v>
          </cell>
          <cell r="HH404">
            <v>0</v>
          </cell>
          <cell r="HI404">
            <v>0</v>
          </cell>
          <cell r="HJ404">
            <v>0</v>
          </cell>
          <cell r="HK404">
            <v>0</v>
          </cell>
          <cell r="HL404">
            <v>0</v>
          </cell>
          <cell r="HM404">
            <v>0</v>
          </cell>
          <cell r="HN404">
            <v>0</v>
          </cell>
          <cell r="HO404">
            <v>0</v>
          </cell>
          <cell r="HP404">
            <v>0</v>
          </cell>
          <cell r="HQ404">
            <v>0</v>
          </cell>
          <cell r="HR404">
            <v>0</v>
          </cell>
          <cell r="HS404">
            <v>0</v>
          </cell>
          <cell r="HT404">
            <v>0</v>
          </cell>
          <cell r="HU404">
            <v>0</v>
          </cell>
          <cell r="HV404">
            <v>0</v>
          </cell>
          <cell r="HW404">
            <v>0</v>
          </cell>
          <cell r="HX404">
            <v>0</v>
          </cell>
          <cell r="HY404">
            <v>0</v>
          </cell>
          <cell r="HZ404">
            <v>0</v>
          </cell>
          <cell r="IA404">
            <v>0</v>
          </cell>
          <cell r="IB404">
            <v>0</v>
          </cell>
          <cell r="IC404">
            <v>0</v>
          </cell>
          <cell r="ID404">
            <v>0</v>
          </cell>
          <cell r="IE404">
            <v>0</v>
          </cell>
          <cell r="IF404">
            <v>0</v>
          </cell>
          <cell r="IG404">
            <v>0</v>
          </cell>
          <cell r="IH404">
            <v>0</v>
          </cell>
          <cell r="II404">
            <v>0</v>
          </cell>
        </row>
        <row r="405">
          <cell r="B405" t="str">
            <v>Kab. Banggai Laut</v>
          </cell>
          <cell r="C405" t="str">
            <v>Prov. Sulawesi Tengah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2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BP405">
            <v>6</v>
          </cell>
          <cell r="BQ405">
            <v>7</v>
          </cell>
          <cell r="BR405">
            <v>9</v>
          </cell>
          <cell r="BS405">
            <v>16</v>
          </cell>
          <cell r="BT405">
            <v>3</v>
          </cell>
          <cell r="BU405">
            <v>2</v>
          </cell>
          <cell r="BV405">
            <v>10</v>
          </cell>
          <cell r="BW405">
            <v>25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1</v>
          </cell>
          <cell r="CM405">
            <v>2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EB405">
            <v>1</v>
          </cell>
          <cell r="EC405">
            <v>0</v>
          </cell>
          <cell r="ED405">
            <v>1</v>
          </cell>
          <cell r="EE405">
            <v>3</v>
          </cell>
          <cell r="EF405">
            <v>2</v>
          </cell>
          <cell r="EG405">
            <v>0</v>
          </cell>
          <cell r="EH405">
            <v>7</v>
          </cell>
          <cell r="EI405">
            <v>16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  <cell r="ET405">
            <v>0</v>
          </cell>
          <cell r="EU405">
            <v>1</v>
          </cell>
          <cell r="EV405">
            <v>0</v>
          </cell>
          <cell r="EW405">
            <v>0</v>
          </cell>
          <cell r="EX405">
            <v>0</v>
          </cell>
          <cell r="EY405">
            <v>0</v>
          </cell>
          <cell r="EZ405">
            <v>0</v>
          </cell>
          <cell r="FA405">
            <v>0</v>
          </cell>
          <cell r="FB405">
            <v>0</v>
          </cell>
          <cell r="FC405">
            <v>0</v>
          </cell>
          <cell r="FD405">
            <v>5</v>
          </cell>
          <cell r="FE405">
            <v>0</v>
          </cell>
          <cell r="FF405">
            <v>0</v>
          </cell>
          <cell r="FG405">
            <v>0</v>
          </cell>
          <cell r="GN405">
            <v>0</v>
          </cell>
          <cell r="GO405">
            <v>0</v>
          </cell>
          <cell r="GP405">
            <v>0</v>
          </cell>
          <cell r="GQ405">
            <v>0</v>
          </cell>
          <cell r="GR405">
            <v>0</v>
          </cell>
          <cell r="GS405">
            <v>0</v>
          </cell>
          <cell r="GT405">
            <v>0</v>
          </cell>
          <cell r="GU405">
            <v>0</v>
          </cell>
          <cell r="GV405">
            <v>0</v>
          </cell>
          <cell r="GW405">
            <v>0</v>
          </cell>
          <cell r="GX405">
            <v>0</v>
          </cell>
          <cell r="GY405">
            <v>0</v>
          </cell>
          <cell r="GZ405">
            <v>0</v>
          </cell>
          <cell r="HA405">
            <v>0</v>
          </cell>
          <cell r="HB405">
            <v>0</v>
          </cell>
          <cell r="HC405">
            <v>0</v>
          </cell>
          <cell r="HD405">
            <v>0</v>
          </cell>
          <cell r="HE405">
            <v>0</v>
          </cell>
          <cell r="HF405">
            <v>0</v>
          </cell>
          <cell r="HG405">
            <v>0</v>
          </cell>
          <cell r="HH405">
            <v>0</v>
          </cell>
          <cell r="HI405">
            <v>0</v>
          </cell>
          <cell r="HJ405">
            <v>0</v>
          </cell>
          <cell r="HK405">
            <v>0</v>
          </cell>
          <cell r="HL405">
            <v>0</v>
          </cell>
          <cell r="HM405">
            <v>0</v>
          </cell>
          <cell r="HN405">
            <v>0</v>
          </cell>
          <cell r="HO405">
            <v>0</v>
          </cell>
          <cell r="HP405">
            <v>0</v>
          </cell>
          <cell r="HQ405">
            <v>0</v>
          </cell>
          <cell r="HR405">
            <v>0</v>
          </cell>
          <cell r="HS405">
            <v>0</v>
          </cell>
          <cell r="HT405">
            <v>0</v>
          </cell>
          <cell r="HU405">
            <v>0</v>
          </cell>
          <cell r="HV405">
            <v>0</v>
          </cell>
          <cell r="HW405">
            <v>0</v>
          </cell>
          <cell r="HX405">
            <v>0</v>
          </cell>
          <cell r="HY405">
            <v>0</v>
          </cell>
          <cell r="HZ405">
            <v>0</v>
          </cell>
          <cell r="IA405">
            <v>0</v>
          </cell>
          <cell r="IB405">
            <v>0</v>
          </cell>
          <cell r="IC405">
            <v>0</v>
          </cell>
          <cell r="ID405">
            <v>0</v>
          </cell>
          <cell r="IE405">
            <v>0</v>
          </cell>
          <cell r="IF405">
            <v>0</v>
          </cell>
          <cell r="IG405">
            <v>0</v>
          </cell>
          <cell r="IH405">
            <v>0</v>
          </cell>
          <cell r="II405">
            <v>0</v>
          </cell>
        </row>
        <row r="406">
          <cell r="B406" t="str">
            <v>Kab. Buol</v>
          </cell>
          <cell r="C406" t="str">
            <v>Prov. Sulawesi Tengah</v>
          </cell>
          <cell r="D406">
            <v>0</v>
          </cell>
          <cell r="E406">
            <v>0</v>
          </cell>
          <cell r="F406">
            <v>0</v>
          </cell>
          <cell r="G406">
            <v>1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1</v>
          </cell>
          <cell r="X406">
            <v>0</v>
          </cell>
          <cell r="Y406">
            <v>0</v>
          </cell>
          <cell r="Z406">
            <v>0</v>
          </cell>
          <cell r="AA406">
            <v>2</v>
          </cell>
          <cell r="AB406">
            <v>0</v>
          </cell>
          <cell r="AC406">
            <v>0</v>
          </cell>
          <cell r="AD406">
            <v>0</v>
          </cell>
          <cell r="AE406">
            <v>1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BP406">
            <v>7</v>
          </cell>
          <cell r="BQ406">
            <v>8</v>
          </cell>
          <cell r="BR406">
            <v>30</v>
          </cell>
          <cell r="BS406">
            <v>24</v>
          </cell>
          <cell r="BT406">
            <v>6</v>
          </cell>
          <cell r="BU406">
            <v>2</v>
          </cell>
          <cell r="BV406">
            <v>49</v>
          </cell>
          <cell r="BW406">
            <v>33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2</v>
          </cell>
          <cell r="CS406">
            <v>0</v>
          </cell>
          <cell r="CT406">
            <v>0</v>
          </cell>
          <cell r="CU406">
            <v>0</v>
          </cell>
          <cell r="EB406">
            <v>0</v>
          </cell>
          <cell r="EC406">
            <v>0</v>
          </cell>
          <cell r="ED406">
            <v>1</v>
          </cell>
          <cell r="EE406">
            <v>5</v>
          </cell>
          <cell r="EF406">
            <v>6</v>
          </cell>
          <cell r="EG406">
            <v>2</v>
          </cell>
          <cell r="EH406">
            <v>17</v>
          </cell>
          <cell r="EI406">
            <v>27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1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1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0</v>
          </cell>
          <cell r="FD406">
            <v>1</v>
          </cell>
          <cell r="FE406">
            <v>1</v>
          </cell>
          <cell r="FF406">
            <v>0</v>
          </cell>
          <cell r="FG406">
            <v>0</v>
          </cell>
          <cell r="GN406">
            <v>0</v>
          </cell>
          <cell r="GO406">
            <v>0</v>
          </cell>
          <cell r="GP406">
            <v>0</v>
          </cell>
          <cell r="GQ406">
            <v>0</v>
          </cell>
          <cell r="GR406">
            <v>0</v>
          </cell>
          <cell r="GS406">
            <v>0</v>
          </cell>
          <cell r="GT406">
            <v>0</v>
          </cell>
          <cell r="GU406">
            <v>0</v>
          </cell>
          <cell r="GV406">
            <v>0</v>
          </cell>
          <cell r="GW406">
            <v>0</v>
          </cell>
          <cell r="GX406">
            <v>0</v>
          </cell>
          <cell r="GY406">
            <v>0</v>
          </cell>
          <cell r="GZ406">
            <v>0</v>
          </cell>
          <cell r="HA406">
            <v>0</v>
          </cell>
          <cell r="HB406">
            <v>0</v>
          </cell>
          <cell r="HC406">
            <v>0</v>
          </cell>
          <cell r="HD406">
            <v>0</v>
          </cell>
          <cell r="HE406">
            <v>0</v>
          </cell>
          <cell r="HF406">
            <v>0</v>
          </cell>
          <cell r="HG406">
            <v>0</v>
          </cell>
          <cell r="HH406">
            <v>0</v>
          </cell>
          <cell r="HI406">
            <v>0</v>
          </cell>
          <cell r="HJ406">
            <v>0</v>
          </cell>
          <cell r="HK406">
            <v>0</v>
          </cell>
          <cell r="HL406">
            <v>0</v>
          </cell>
          <cell r="HM406">
            <v>0</v>
          </cell>
          <cell r="HN406">
            <v>0</v>
          </cell>
          <cell r="HO406">
            <v>0</v>
          </cell>
          <cell r="HP406">
            <v>0</v>
          </cell>
          <cell r="HQ406">
            <v>0</v>
          </cell>
          <cell r="HR406">
            <v>0</v>
          </cell>
          <cell r="HS406">
            <v>0</v>
          </cell>
          <cell r="HT406">
            <v>0</v>
          </cell>
          <cell r="HU406">
            <v>0</v>
          </cell>
          <cell r="HV406">
            <v>0</v>
          </cell>
          <cell r="HW406">
            <v>0</v>
          </cell>
          <cell r="HX406">
            <v>0</v>
          </cell>
          <cell r="HY406">
            <v>0</v>
          </cell>
          <cell r="HZ406">
            <v>0</v>
          </cell>
          <cell r="IA406">
            <v>0</v>
          </cell>
          <cell r="IB406">
            <v>0</v>
          </cell>
          <cell r="IC406">
            <v>0</v>
          </cell>
          <cell r="ID406">
            <v>0</v>
          </cell>
          <cell r="IE406">
            <v>0</v>
          </cell>
          <cell r="IF406">
            <v>0</v>
          </cell>
          <cell r="IG406">
            <v>0</v>
          </cell>
          <cell r="IH406">
            <v>0</v>
          </cell>
          <cell r="II406">
            <v>0</v>
          </cell>
        </row>
        <row r="407">
          <cell r="B407" t="str">
            <v>Kab. Donggala</v>
          </cell>
          <cell r="C407" t="str">
            <v>Prov. Sulawesi Tengah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4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3</v>
          </cell>
          <cell r="X407">
            <v>0</v>
          </cell>
          <cell r="Y407">
            <v>0</v>
          </cell>
          <cell r="Z407">
            <v>0</v>
          </cell>
          <cell r="AA407">
            <v>25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BP407">
            <v>9</v>
          </cell>
          <cell r="BQ407">
            <v>13</v>
          </cell>
          <cell r="BR407">
            <v>35</v>
          </cell>
          <cell r="BS407">
            <v>44</v>
          </cell>
          <cell r="BT407">
            <v>8</v>
          </cell>
          <cell r="BU407">
            <v>3</v>
          </cell>
          <cell r="BV407">
            <v>98</v>
          </cell>
          <cell r="BW407">
            <v>120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1</v>
          </cell>
          <cell r="CG407">
            <v>0</v>
          </cell>
          <cell r="CH407">
            <v>2</v>
          </cell>
          <cell r="CI407">
            <v>1</v>
          </cell>
          <cell r="CJ407">
            <v>0</v>
          </cell>
          <cell r="CK407">
            <v>0</v>
          </cell>
          <cell r="CL407">
            <v>4</v>
          </cell>
          <cell r="CM407">
            <v>6</v>
          </cell>
          <cell r="CN407">
            <v>4</v>
          </cell>
          <cell r="CO407">
            <v>0</v>
          </cell>
          <cell r="CP407">
            <v>0</v>
          </cell>
          <cell r="CQ407">
            <v>0</v>
          </cell>
          <cell r="CR407">
            <v>2</v>
          </cell>
          <cell r="CS407">
            <v>1</v>
          </cell>
          <cell r="CT407">
            <v>0</v>
          </cell>
          <cell r="CU407">
            <v>0</v>
          </cell>
          <cell r="EB407">
            <v>0</v>
          </cell>
          <cell r="EC407">
            <v>0</v>
          </cell>
          <cell r="ED407">
            <v>7</v>
          </cell>
          <cell r="EE407">
            <v>14</v>
          </cell>
          <cell r="EF407">
            <v>0</v>
          </cell>
          <cell r="EG407">
            <v>3</v>
          </cell>
          <cell r="EH407">
            <v>24</v>
          </cell>
          <cell r="EI407">
            <v>38</v>
          </cell>
          <cell r="EJ407">
            <v>0</v>
          </cell>
          <cell r="EK407">
            <v>0</v>
          </cell>
          <cell r="EL407">
            <v>0</v>
          </cell>
          <cell r="EM407">
            <v>0</v>
          </cell>
          <cell r="EN407">
            <v>0</v>
          </cell>
          <cell r="EO407">
            <v>0</v>
          </cell>
          <cell r="EP407">
            <v>0</v>
          </cell>
          <cell r="EQ407">
            <v>0</v>
          </cell>
          <cell r="ER407">
            <v>0</v>
          </cell>
          <cell r="ES407">
            <v>0</v>
          </cell>
          <cell r="ET407">
            <v>0</v>
          </cell>
          <cell r="EU407">
            <v>1</v>
          </cell>
          <cell r="EV407">
            <v>0</v>
          </cell>
          <cell r="EW407">
            <v>0</v>
          </cell>
          <cell r="EX407">
            <v>0</v>
          </cell>
          <cell r="EY407">
            <v>1</v>
          </cell>
          <cell r="EZ407">
            <v>0</v>
          </cell>
          <cell r="FA407">
            <v>0</v>
          </cell>
          <cell r="FB407">
            <v>1</v>
          </cell>
          <cell r="FC407">
            <v>0</v>
          </cell>
          <cell r="FD407">
            <v>1</v>
          </cell>
          <cell r="FE407">
            <v>2</v>
          </cell>
          <cell r="FF407">
            <v>0</v>
          </cell>
          <cell r="FG407">
            <v>0</v>
          </cell>
          <cell r="GN407">
            <v>0</v>
          </cell>
          <cell r="GO407">
            <v>0</v>
          </cell>
          <cell r="GP407">
            <v>0</v>
          </cell>
          <cell r="GQ407">
            <v>0</v>
          </cell>
          <cell r="GR407">
            <v>0</v>
          </cell>
          <cell r="GS407">
            <v>0</v>
          </cell>
          <cell r="GT407">
            <v>0</v>
          </cell>
          <cell r="GU407">
            <v>0</v>
          </cell>
          <cell r="GV407">
            <v>0</v>
          </cell>
          <cell r="GW407">
            <v>0</v>
          </cell>
          <cell r="GX407">
            <v>0</v>
          </cell>
          <cell r="GY407">
            <v>0</v>
          </cell>
          <cell r="GZ407">
            <v>0</v>
          </cell>
          <cell r="HA407">
            <v>0</v>
          </cell>
          <cell r="HB407">
            <v>0</v>
          </cell>
          <cell r="HC407">
            <v>0</v>
          </cell>
          <cell r="HD407">
            <v>0</v>
          </cell>
          <cell r="HE407">
            <v>0</v>
          </cell>
          <cell r="HF407">
            <v>0</v>
          </cell>
          <cell r="HG407">
            <v>0</v>
          </cell>
          <cell r="HH407">
            <v>0</v>
          </cell>
          <cell r="HI407">
            <v>0</v>
          </cell>
          <cell r="HJ407">
            <v>0</v>
          </cell>
          <cell r="HK407">
            <v>0</v>
          </cell>
          <cell r="HL407">
            <v>0</v>
          </cell>
          <cell r="HM407">
            <v>0</v>
          </cell>
          <cell r="HN407">
            <v>0</v>
          </cell>
          <cell r="HO407">
            <v>0</v>
          </cell>
          <cell r="HP407">
            <v>0</v>
          </cell>
          <cell r="HQ407">
            <v>0</v>
          </cell>
          <cell r="HR407">
            <v>0</v>
          </cell>
          <cell r="HS407">
            <v>0</v>
          </cell>
          <cell r="HT407">
            <v>0</v>
          </cell>
          <cell r="HU407">
            <v>0</v>
          </cell>
          <cell r="HV407">
            <v>0</v>
          </cell>
          <cell r="HW407">
            <v>0</v>
          </cell>
          <cell r="HX407">
            <v>0</v>
          </cell>
          <cell r="HY407">
            <v>0</v>
          </cell>
          <cell r="HZ407">
            <v>0</v>
          </cell>
          <cell r="IA407">
            <v>0</v>
          </cell>
          <cell r="IB407">
            <v>0</v>
          </cell>
          <cell r="IC407">
            <v>0</v>
          </cell>
          <cell r="ID407">
            <v>0</v>
          </cell>
          <cell r="IE407">
            <v>0</v>
          </cell>
          <cell r="IF407">
            <v>0</v>
          </cell>
          <cell r="IG407">
            <v>0</v>
          </cell>
          <cell r="IH407">
            <v>0</v>
          </cell>
          <cell r="II407">
            <v>0</v>
          </cell>
        </row>
        <row r="408">
          <cell r="B408" t="str">
            <v>Kab. Morowali</v>
          </cell>
          <cell r="C408" t="str">
            <v>Prov. Sulawesi Tengah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1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BP408">
            <v>4</v>
          </cell>
          <cell r="BQ408">
            <v>5</v>
          </cell>
          <cell r="BR408">
            <v>14</v>
          </cell>
          <cell r="BS408">
            <v>15</v>
          </cell>
          <cell r="BT408">
            <v>3</v>
          </cell>
          <cell r="BU408">
            <v>6</v>
          </cell>
          <cell r="BV408">
            <v>41</v>
          </cell>
          <cell r="BW408">
            <v>44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1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3</v>
          </cell>
          <cell r="CM408">
            <v>1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EB408">
            <v>0</v>
          </cell>
          <cell r="EC408">
            <v>0</v>
          </cell>
          <cell r="ED408">
            <v>3</v>
          </cell>
          <cell r="EE408">
            <v>4</v>
          </cell>
          <cell r="EF408">
            <v>0</v>
          </cell>
          <cell r="EG408">
            <v>0</v>
          </cell>
          <cell r="EH408">
            <v>14</v>
          </cell>
          <cell r="EI408">
            <v>12</v>
          </cell>
          <cell r="EJ408">
            <v>0</v>
          </cell>
          <cell r="EK408">
            <v>0</v>
          </cell>
          <cell r="EL408">
            <v>0</v>
          </cell>
          <cell r="EM408">
            <v>0</v>
          </cell>
          <cell r="EN408">
            <v>0</v>
          </cell>
          <cell r="EO408">
            <v>0</v>
          </cell>
          <cell r="EP408">
            <v>0</v>
          </cell>
          <cell r="EQ408">
            <v>0</v>
          </cell>
          <cell r="ER408">
            <v>0</v>
          </cell>
          <cell r="ES408">
            <v>0</v>
          </cell>
          <cell r="ET408">
            <v>0</v>
          </cell>
          <cell r="EU408">
            <v>0</v>
          </cell>
          <cell r="EV408">
            <v>0</v>
          </cell>
          <cell r="EW408">
            <v>0</v>
          </cell>
          <cell r="EX408">
            <v>0</v>
          </cell>
          <cell r="EY408">
            <v>1</v>
          </cell>
          <cell r="EZ408">
            <v>0</v>
          </cell>
          <cell r="FA408">
            <v>0</v>
          </cell>
          <cell r="FB408">
            <v>0</v>
          </cell>
          <cell r="FC408">
            <v>0</v>
          </cell>
          <cell r="FD408">
            <v>0</v>
          </cell>
          <cell r="FE408">
            <v>1</v>
          </cell>
          <cell r="FF408">
            <v>0</v>
          </cell>
          <cell r="FG408">
            <v>0</v>
          </cell>
          <cell r="GN408">
            <v>0</v>
          </cell>
          <cell r="GO408">
            <v>0</v>
          </cell>
          <cell r="GP408">
            <v>0</v>
          </cell>
          <cell r="GQ408">
            <v>0</v>
          </cell>
          <cell r="GR408">
            <v>0</v>
          </cell>
          <cell r="GS408">
            <v>0</v>
          </cell>
          <cell r="GT408">
            <v>0</v>
          </cell>
          <cell r="GU408">
            <v>0</v>
          </cell>
          <cell r="GV408">
            <v>0</v>
          </cell>
          <cell r="GW408">
            <v>0</v>
          </cell>
          <cell r="GX408">
            <v>0</v>
          </cell>
          <cell r="GY408">
            <v>0</v>
          </cell>
          <cell r="GZ408">
            <v>0</v>
          </cell>
          <cell r="HA408">
            <v>0</v>
          </cell>
          <cell r="HB408">
            <v>0</v>
          </cell>
          <cell r="HC408">
            <v>0</v>
          </cell>
          <cell r="HD408">
            <v>0</v>
          </cell>
          <cell r="HE408">
            <v>0</v>
          </cell>
          <cell r="HF408">
            <v>0</v>
          </cell>
          <cell r="HG408">
            <v>0</v>
          </cell>
          <cell r="HH408">
            <v>0</v>
          </cell>
          <cell r="HI408">
            <v>0</v>
          </cell>
          <cell r="HJ408">
            <v>0</v>
          </cell>
          <cell r="HK408">
            <v>0</v>
          </cell>
          <cell r="HL408">
            <v>0</v>
          </cell>
          <cell r="HM408">
            <v>0</v>
          </cell>
          <cell r="HN408">
            <v>0</v>
          </cell>
          <cell r="HO408">
            <v>0</v>
          </cell>
          <cell r="HP408">
            <v>0</v>
          </cell>
          <cell r="HQ408">
            <v>0</v>
          </cell>
          <cell r="HR408">
            <v>0</v>
          </cell>
          <cell r="HS408">
            <v>0</v>
          </cell>
          <cell r="HT408">
            <v>0</v>
          </cell>
          <cell r="HU408">
            <v>0</v>
          </cell>
          <cell r="HV408">
            <v>0</v>
          </cell>
          <cell r="HW408">
            <v>0</v>
          </cell>
          <cell r="HX408">
            <v>0</v>
          </cell>
          <cell r="HY408">
            <v>0</v>
          </cell>
          <cell r="HZ408">
            <v>0</v>
          </cell>
          <cell r="IA408">
            <v>0</v>
          </cell>
          <cell r="IB408">
            <v>0</v>
          </cell>
          <cell r="IC408">
            <v>0</v>
          </cell>
          <cell r="ID408">
            <v>0</v>
          </cell>
          <cell r="IE408">
            <v>0</v>
          </cell>
          <cell r="IF408">
            <v>0</v>
          </cell>
          <cell r="IG408">
            <v>0</v>
          </cell>
          <cell r="IH408">
            <v>0</v>
          </cell>
          <cell r="II408">
            <v>0</v>
          </cell>
        </row>
        <row r="409">
          <cell r="B409" t="str">
            <v>Kab. Morowali Utara</v>
          </cell>
          <cell r="C409" t="str">
            <v>Prov. Sulawesi Tengah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1</v>
          </cell>
          <cell r="X409">
            <v>0</v>
          </cell>
          <cell r="Y409">
            <v>0</v>
          </cell>
          <cell r="Z409">
            <v>0</v>
          </cell>
          <cell r="AA409">
            <v>5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BP409">
            <v>5</v>
          </cell>
          <cell r="BQ409">
            <v>0</v>
          </cell>
          <cell r="BR409">
            <v>23</v>
          </cell>
          <cell r="BS409">
            <v>20</v>
          </cell>
          <cell r="BT409">
            <v>5</v>
          </cell>
          <cell r="BU409">
            <v>5</v>
          </cell>
          <cell r="BV409">
            <v>34</v>
          </cell>
          <cell r="BW409">
            <v>37</v>
          </cell>
          <cell r="BX409">
            <v>1</v>
          </cell>
          <cell r="BY409">
            <v>0</v>
          </cell>
          <cell r="BZ409">
            <v>0</v>
          </cell>
          <cell r="CA409">
            <v>0</v>
          </cell>
          <cell r="CB409">
            <v>1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2</v>
          </cell>
          <cell r="CI409">
            <v>2</v>
          </cell>
          <cell r="CJ409">
            <v>1</v>
          </cell>
          <cell r="CK409">
            <v>1</v>
          </cell>
          <cell r="CL409">
            <v>2</v>
          </cell>
          <cell r="CM409">
            <v>5</v>
          </cell>
          <cell r="CN409">
            <v>1</v>
          </cell>
          <cell r="CO409">
            <v>0</v>
          </cell>
          <cell r="CP409">
            <v>0</v>
          </cell>
          <cell r="CQ409">
            <v>0</v>
          </cell>
          <cell r="CR409">
            <v>2</v>
          </cell>
          <cell r="CS409">
            <v>1</v>
          </cell>
          <cell r="CT409">
            <v>0</v>
          </cell>
          <cell r="CU409">
            <v>0</v>
          </cell>
          <cell r="EB409">
            <v>1</v>
          </cell>
          <cell r="EC409">
            <v>0</v>
          </cell>
          <cell r="ED409">
            <v>7</v>
          </cell>
          <cell r="EE409">
            <v>6</v>
          </cell>
          <cell r="EF409">
            <v>1</v>
          </cell>
          <cell r="EG409">
            <v>1</v>
          </cell>
          <cell r="EH409">
            <v>8</v>
          </cell>
          <cell r="EI409">
            <v>14</v>
          </cell>
          <cell r="EJ409">
            <v>0</v>
          </cell>
          <cell r="EK409">
            <v>0</v>
          </cell>
          <cell r="EL409">
            <v>0</v>
          </cell>
          <cell r="EM409">
            <v>0</v>
          </cell>
          <cell r="EN409">
            <v>0</v>
          </cell>
          <cell r="EO409">
            <v>0</v>
          </cell>
          <cell r="EP409">
            <v>0</v>
          </cell>
          <cell r="EQ409">
            <v>0</v>
          </cell>
          <cell r="ER409">
            <v>0</v>
          </cell>
          <cell r="ES409">
            <v>0</v>
          </cell>
          <cell r="ET409">
            <v>1</v>
          </cell>
          <cell r="EU409">
            <v>0</v>
          </cell>
          <cell r="EV409">
            <v>0</v>
          </cell>
          <cell r="EW409">
            <v>0</v>
          </cell>
          <cell r="EX409">
            <v>1</v>
          </cell>
          <cell r="EY409">
            <v>2</v>
          </cell>
          <cell r="EZ409">
            <v>0</v>
          </cell>
          <cell r="FA409">
            <v>0</v>
          </cell>
          <cell r="FB409">
            <v>0</v>
          </cell>
          <cell r="FC409">
            <v>0</v>
          </cell>
          <cell r="FD409">
            <v>0</v>
          </cell>
          <cell r="FE409">
            <v>0</v>
          </cell>
          <cell r="FF409">
            <v>0</v>
          </cell>
          <cell r="FG409">
            <v>0</v>
          </cell>
          <cell r="GN409">
            <v>0</v>
          </cell>
          <cell r="GO409">
            <v>0</v>
          </cell>
          <cell r="GP409">
            <v>0</v>
          </cell>
          <cell r="GQ409">
            <v>0</v>
          </cell>
          <cell r="GR409">
            <v>0</v>
          </cell>
          <cell r="GS409">
            <v>0</v>
          </cell>
          <cell r="GT409">
            <v>0</v>
          </cell>
          <cell r="GU409">
            <v>0</v>
          </cell>
          <cell r="GV409">
            <v>0</v>
          </cell>
          <cell r="GW409">
            <v>0</v>
          </cell>
          <cell r="GX409">
            <v>0</v>
          </cell>
          <cell r="GY409">
            <v>0</v>
          </cell>
          <cell r="GZ409">
            <v>0</v>
          </cell>
          <cell r="HA409">
            <v>0</v>
          </cell>
          <cell r="HB409">
            <v>0</v>
          </cell>
          <cell r="HC409">
            <v>0</v>
          </cell>
          <cell r="HD409">
            <v>0</v>
          </cell>
          <cell r="HE409">
            <v>0</v>
          </cell>
          <cell r="HF409">
            <v>0</v>
          </cell>
          <cell r="HG409">
            <v>0</v>
          </cell>
          <cell r="HH409">
            <v>0</v>
          </cell>
          <cell r="HI409">
            <v>0</v>
          </cell>
          <cell r="HJ409">
            <v>0</v>
          </cell>
          <cell r="HK409">
            <v>0</v>
          </cell>
          <cell r="HL409">
            <v>0</v>
          </cell>
          <cell r="HM409">
            <v>0</v>
          </cell>
          <cell r="HN409">
            <v>0</v>
          </cell>
          <cell r="HO409">
            <v>0</v>
          </cell>
          <cell r="HP409">
            <v>0</v>
          </cell>
          <cell r="HQ409">
            <v>0</v>
          </cell>
          <cell r="HR409">
            <v>0</v>
          </cell>
          <cell r="HS409">
            <v>0</v>
          </cell>
          <cell r="HT409">
            <v>0</v>
          </cell>
          <cell r="HU409">
            <v>0</v>
          </cell>
          <cell r="HV409">
            <v>0</v>
          </cell>
          <cell r="HW409">
            <v>0</v>
          </cell>
          <cell r="HX409">
            <v>0</v>
          </cell>
          <cell r="HY409">
            <v>0</v>
          </cell>
          <cell r="HZ409">
            <v>0</v>
          </cell>
          <cell r="IA409">
            <v>0</v>
          </cell>
          <cell r="IB409">
            <v>0</v>
          </cell>
          <cell r="IC409">
            <v>0</v>
          </cell>
          <cell r="ID409">
            <v>0</v>
          </cell>
          <cell r="IE409">
            <v>0</v>
          </cell>
          <cell r="IF409">
            <v>0</v>
          </cell>
          <cell r="IG409">
            <v>0</v>
          </cell>
          <cell r="IH409">
            <v>0</v>
          </cell>
          <cell r="II409">
            <v>0</v>
          </cell>
        </row>
        <row r="410">
          <cell r="B410" t="str">
            <v>Kab. Parigi Moutong</v>
          </cell>
          <cell r="C410" t="str">
            <v>Prov. Sulawesi Tengah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1</v>
          </cell>
          <cell r="X410">
            <v>0</v>
          </cell>
          <cell r="Y410">
            <v>0</v>
          </cell>
          <cell r="Z410">
            <v>0</v>
          </cell>
          <cell r="AA410">
            <v>17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BP410">
            <v>6</v>
          </cell>
          <cell r="BQ410">
            <v>7</v>
          </cell>
          <cell r="BR410">
            <v>33</v>
          </cell>
          <cell r="BS410">
            <v>86</v>
          </cell>
          <cell r="BT410">
            <v>4</v>
          </cell>
          <cell r="BU410">
            <v>4</v>
          </cell>
          <cell r="BV410">
            <v>64</v>
          </cell>
          <cell r="BW410">
            <v>190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1</v>
          </cell>
          <cell r="CG410">
            <v>2</v>
          </cell>
          <cell r="CH410">
            <v>0</v>
          </cell>
          <cell r="CI410">
            <v>5</v>
          </cell>
          <cell r="CJ410">
            <v>1</v>
          </cell>
          <cell r="CK410">
            <v>0</v>
          </cell>
          <cell r="CL410">
            <v>1</v>
          </cell>
          <cell r="CM410">
            <v>10</v>
          </cell>
          <cell r="CN410">
            <v>1</v>
          </cell>
          <cell r="CO410">
            <v>2</v>
          </cell>
          <cell r="CP410">
            <v>0</v>
          </cell>
          <cell r="CQ410">
            <v>0</v>
          </cell>
          <cell r="CR410">
            <v>1</v>
          </cell>
          <cell r="CS410">
            <v>2</v>
          </cell>
          <cell r="CT410">
            <v>0</v>
          </cell>
          <cell r="CU410">
            <v>0</v>
          </cell>
          <cell r="EB410">
            <v>1</v>
          </cell>
          <cell r="EC410">
            <v>0</v>
          </cell>
          <cell r="ED410">
            <v>3</v>
          </cell>
          <cell r="EE410">
            <v>24</v>
          </cell>
          <cell r="EF410">
            <v>2</v>
          </cell>
          <cell r="EG410">
            <v>0</v>
          </cell>
          <cell r="EH410">
            <v>21</v>
          </cell>
          <cell r="EI410">
            <v>36</v>
          </cell>
          <cell r="EJ410">
            <v>0</v>
          </cell>
          <cell r="EK410">
            <v>0</v>
          </cell>
          <cell r="EL410">
            <v>0</v>
          </cell>
          <cell r="EM410">
            <v>0</v>
          </cell>
          <cell r="EN410">
            <v>0</v>
          </cell>
          <cell r="EO410">
            <v>0</v>
          </cell>
          <cell r="EP410">
            <v>0</v>
          </cell>
          <cell r="EQ410">
            <v>0</v>
          </cell>
          <cell r="ER410">
            <v>0</v>
          </cell>
          <cell r="ES410">
            <v>0</v>
          </cell>
          <cell r="ET410">
            <v>1</v>
          </cell>
          <cell r="EU410">
            <v>1</v>
          </cell>
          <cell r="EV410">
            <v>0</v>
          </cell>
          <cell r="EW410">
            <v>0</v>
          </cell>
          <cell r="EX410">
            <v>5</v>
          </cell>
          <cell r="EY410">
            <v>3</v>
          </cell>
          <cell r="EZ410">
            <v>0</v>
          </cell>
          <cell r="FA410">
            <v>0</v>
          </cell>
          <cell r="FB410">
            <v>0</v>
          </cell>
          <cell r="FC410">
            <v>0</v>
          </cell>
          <cell r="FD410">
            <v>4</v>
          </cell>
          <cell r="FE410">
            <v>3</v>
          </cell>
          <cell r="FF410">
            <v>0</v>
          </cell>
          <cell r="FG410">
            <v>1</v>
          </cell>
          <cell r="GN410">
            <v>0</v>
          </cell>
          <cell r="GO410">
            <v>0</v>
          </cell>
          <cell r="GP410">
            <v>0</v>
          </cell>
          <cell r="GQ410">
            <v>0</v>
          </cell>
          <cell r="GR410">
            <v>0</v>
          </cell>
          <cell r="GS410">
            <v>0</v>
          </cell>
          <cell r="GT410">
            <v>0</v>
          </cell>
          <cell r="GU410">
            <v>0</v>
          </cell>
          <cell r="GV410">
            <v>0</v>
          </cell>
          <cell r="GW410">
            <v>0</v>
          </cell>
          <cell r="GX410">
            <v>0</v>
          </cell>
          <cell r="GY410">
            <v>0</v>
          </cell>
          <cell r="GZ410">
            <v>0</v>
          </cell>
          <cell r="HA410">
            <v>0</v>
          </cell>
          <cell r="HB410">
            <v>0</v>
          </cell>
          <cell r="HC410">
            <v>0</v>
          </cell>
          <cell r="HD410">
            <v>0</v>
          </cell>
          <cell r="HE410">
            <v>0</v>
          </cell>
          <cell r="HF410">
            <v>0</v>
          </cell>
          <cell r="HG410">
            <v>0</v>
          </cell>
          <cell r="HH410">
            <v>0</v>
          </cell>
          <cell r="HI410">
            <v>0</v>
          </cell>
          <cell r="HJ410">
            <v>0</v>
          </cell>
          <cell r="HK410">
            <v>0</v>
          </cell>
          <cell r="HL410">
            <v>0</v>
          </cell>
          <cell r="HM410">
            <v>0</v>
          </cell>
          <cell r="HN410">
            <v>0</v>
          </cell>
          <cell r="HO410">
            <v>0</v>
          </cell>
          <cell r="HP410">
            <v>0</v>
          </cell>
          <cell r="HQ410">
            <v>0</v>
          </cell>
          <cell r="HR410">
            <v>0</v>
          </cell>
          <cell r="HS410">
            <v>0</v>
          </cell>
          <cell r="HT410">
            <v>0</v>
          </cell>
          <cell r="HU410">
            <v>0</v>
          </cell>
          <cell r="HV410">
            <v>0</v>
          </cell>
          <cell r="HW410">
            <v>0</v>
          </cell>
          <cell r="HX410">
            <v>0</v>
          </cell>
          <cell r="HY410">
            <v>0</v>
          </cell>
          <cell r="HZ410">
            <v>0</v>
          </cell>
          <cell r="IA410">
            <v>0</v>
          </cell>
          <cell r="IB410">
            <v>0</v>
          </cell>
          <cell r="IC410">
            <v>0</v>
          </cell>
          <cell r="ID410">
            <v>0</v>
          </cell>
          <cell r="IE410">
            <v>0</v>
          </cell>
          <cell r="IF410">
            <v>0</v>
          </cell>
          <cell r="IG410">
            <v>0</v>
          </cell>
          <cell r="IH410">
            <v>0</v>
          </cell>
          <cell r="II410">
            <v>0</v>
          </cell>
        </row>
        <row r="411">
          <cell r="B411" t="str">
            <v>Kab. Poso</v>
          </cell>
          <cell r="C411" t="str">
            <v>Prov. Sulawesi Tengah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2</v>
          </cell>
          <cell r="X411">
            <v>0</v>
          </cell>
          <cell r="Y411">
            <v>0</v>
          </cell>
          <cell r="Z411">
            <v>0</v>
          </cell>
          <cell r="AA411">
            <v>10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BP411">
            <v>1</v>
          </cell>
          <cell r="BQ411">
            <v>5</v>
          </cell>
          <cell r="BR411">
            <v>15</v>
          </cell>
          <cell r="BS411">
            <v>32</v>
          </cell>
          <cell r="BT411">
            <v>5</v>
          </cell>
          <cell r="BU411">
            <v>5</v>
          </cell>
          <cell r="BV411">
            <v>46</v>
          </cell>
          <cell r="BW411">
            <v>86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2</v>
          </cell>
          <cell r="CH411">
            <v>3</v>
          </cell>
          <cell r="CI411">
            <v>2</v>
          </cell>
          <cell r="CJ411">
            <v>0</v>
          </cell>
          <cell r="CK411">
            <v>2</v>
          </cell>
          <cell r="CL411">
            <v>8</v>
          </cell>
          <cell r="CM411">
            <v>12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1</v>
          </cell>
          <cell r="CS411">
            <v>1</v>
          </cell>
          <cell r="CT411">
            <v>0</v>
          </cell>
          <cell r="CU411">
            <v>0</v>
          </cell>
          <cell r="EB411">
            <v>0</v>
          </cell>
          <cell r="EC411">
            <v>3</v>
          </cell>
          <cell r="ED411">
            <v>11</v>
          </cell>
          <cell r="EE411">
            <v>14</v>
          </cell>
          <cell r="EF411">
            <v>0</v>
          </cell>
          <cell r="EG411">
            <v>2</v>
          </cell>
          <cell r="EH411">
            <v>9</v>
          </cell>
          <cell r="EI411">
            <v>25</v>
          </cell>
          <cell r="EJ411">
            <v>0</v>
          </cell>
          <cell r="EK411">
            <v>0</v>
          </cell>
          <cell r="EL411">
            <v>0</v>
          </cell>
          <cell r="EM411">
            <v>0</v>
          </cell>
          <cell r="EN411">
            <v>0</v>
          </cell>
          <cell r="EO411">
            <v>0</v>
          </cell>
          <cell r="EP411">
            <v>0</v>
          </cell>
          <cell r="EQ411">
            <v>0</v>
          </cell>
          <cell r="ER411">
            <v>0</v>
          </cell>
          <cell r="ES411">
            <v>0</v>
          </cell>
          <cell r="ET411">
            <v>0</v>
          </cell>
          <cell r="EU411">
            <v>3</v>
          </cell>
          <cell r="EV411">
            <v>0</v>
          </cell>
          <cell r="EW411">
            <v>0</v>
          </cell>
          <cell r="EX411">
            <v>0</v>
          </cell>
          <cell r="EY411">
            <v>2</v>
          </cell>
          <cell r="EZ411">
            <v>0</v>
          </cell>
          <cell r="FA411">
            <v>0</v>
          </cell>
          <cell r="FB411">
            <v>1</v>
          </cell>
          <cell r="FC411">
            <v>0</v>
          </cell>
          <cell r="FD411">
            <v>0</v>
          </cell>
          <cell r="FE411">
            <v>0</v>
          </cell>
          <cell r="FF411">
            <v>0</v>
          </cell>
          <cell r="FG411">
            <v>0</v>
          </cell>
          <cell r="GN411">
            <v>0</v>
          </cell>
          <cell r="GO411">
            <v>0</v>
          </cell>
          <cell r="GP411">
            <v>0</v>
          </cell>
          <cell r="GQ411">
            <v>0</v>
          </cell>
          <cell r="GR411">
            <v>0</v>
          </cell>
          <cell r="GS411">
            <v>0</v>
          </cell>
          <cell r="GT411">
            <v>0</v>
          </cell>
          <cell r="GU411">
            <v>0</v>
          </cell>
          <cell r="GV411">
            <v>0</v>
          </cell>
          <cell r="GW411">
            <v>0</v>
          </cell>
          <cell r="GX411">
            <v>0</v>
          </cell>
          <cell r="GY411">
            <v>0</v>
          </cell>
          <cell r="GZ411">
            <v>0</v>
          </cell>
          <cell r="HA411">
            <v>0</v>
          </cell>
          <cell r="HB411">
            <v>0</v>
          </cell>
          <cell r="HC411">
            <v>0</v>
          </cell>
          <cell r="HD411">
            <v>0</v>
          </cell>
          <cell r="HE411">
            <v>0</v>
          </cell>
          <cell r="HF411">
            <v>0</v>
          </cell>
          <cell r="HG411">
            <v>0</v>
          </cell>
          <cell r="HH411">
            <v>0</v>
          </cell>
          <cell r="HI411">
            <v>0</v>
          </cell>
          <cell r="HJ411">
            <v>0</v>
          </cell>
          <cell r="HK411">
            <v>0</v>
          </cell>
          <cell r="HL411">
            <v>0</v>
          </cell>
          <cell r="HM411">
            <v>0</v>
          </cell>
          <cell r="HN411">
            <v>0</v>
          </cell>
          <cell r="HO411">
            <v>0</v>
          </cell>
          <cell r="HP411">
            <v>0</v>
          </cell>
          <cell r="HQ411">
            <v>0</v>
          </cell>
          <cell r="HR411">
            <v>0</v>
          </cell>
          <cell r="HS411">
            <v>0</v>
          </cell>
          <cell r="HT411">
            <v>0</v>
          </cell>
          <cell r="HU411">
            <v>0</v>
          </cell>
          <cell r="HV411">
            <v>0</v>
          </cell>
          <cell r="HW411">
            <v>0</v>
          </cell>
          <cell r="HX411">
            <v>0</v>
          </cell>
          <cell r="HY411">
            <v>0</v>
          </cell>
          <cell r="HZ411">
            <v>0</v>
          </cell>
          <cell r="IA411">
            <v>0</v>
          </cell>
          <cell r="IB411">
            <v>0</v>
          </cell>
          <cell r="IC411">
            <v>0</v>
          </cell>
          <cell r="ID411">
            <v>0</v>
          </cell>
          <cell r="IE411">
            <v>0</v>
          </cell>
          <cell r="IF411">
            <v>0</v>
          </cell>
          <cell r="IG411">
            <v>0</v>
          </cell>
          <cell r="IH411">
            <v>0</v>
          </cell>
          <cell r="II411">
            <v>0</v>
          </cell>
        </row>
        <row r="412">
          <cell r="B412" t="str">
            <v>Kab. Sigi</v>
          </cell>
          <cell r="C412" t="str">
            <v>Prov. Sulawesi Tengah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3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3</v>
          </cell>
          <cell r="X412">
            <v>0</v>
          </cell>
          <cell r="Y412">
            <v>0</v>
          </cell>
          <cell r="Z412">
            <v>0</v>
          </cell>
          <cell r="AA412">
            <v>18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BP412">
            <v>14</v>
          </cell>
          <cell r="BQ412">
            <v>11</v>
          </cell>
          <cell r="BR412">
            <v>25</v>
          </cell>
          <cell r="BS412">
            <v>39</v>
          </cell>
          <cell r="BT412">
            <v>8</v>
          </cell>
          <cell r="BU412">
            <v>6</v>
          </cell>
          <cell r="BV412">
            <v>47</v>
          </cell>
          <cell r="BW412">
            <v>60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10</v>
          </cell>
          <cell r="CG412">
            <v>1</v>
          </cell>
          <cell r="CH412">
            <v>6</v>
          </cell>
          <cell r="CI412">
            <v>4</v>
          </cell>
          <cell r="CJ412">
            <v>8</v>
          </cell>
          <cell r="CK412">
            <v>3</v>
          </cell>
          <cell r="CL412">
            <v>4</v>
          </cell>
          <cell r="CM412">
            <v>8</v>
          </cell>
          <cell r="CN412">
            <v>4</v>
          </cell>
          <cell r="CO412">
            <v>0</v>
          </cell>
          <cell r="CP412">
            <v>0</v>
          </cell>
          <cell r="CQ412">
            <v>0</v>
          </cell>
          <cell r="CR412">
            <v>4</v>
          </cell>
          <cell r="CS412">
            <v>2</v>
          </cell>
          <cell r="CT412">
            <v>0</v>
          </cell>
          <cell r="CU412">
            <v>0</v>
          </cell>
          <cell r="EB412">
            <v>5</v>
          </cell>
          <cell r="EC412">
            <v>2</v>
          </cell>
          <cell r="ED412">
            <v>4</v>
          </cell>
          <cell r="EE412">
            <v>8</v>
          </cell>
          <cell r="EF412">
            <v>2</v>
          </cell>
          <cell r="EG412">
            <v>2</v>
          </cell>
          <cell r="EH412">
            <v>10</v>
          </cell>
          <cell r="EI412">
            <v>22</v>
          </cell>
          <cell r="EJ412">
            <v>0</v>
          </cell>
          <cell r="EK412">
            <v>0</v>
          </cell>
          <cell r="EL412">
            <v>0</v>
          </cell>
          <cell r="EM412">
            <v>0</v>
          </cell>
          <cell r="EN412">
            <v>0</v>
          </cell>
          <cell r="EO412">
            <v>0</v>
          </cell>
          <cell r="EP412">
            <v>0</v>
          </cell>
          <cell r="EQ412">
            <v>0</v>
          </cell>
          <cell r="ER412">
            <v>0</v>
          </cell>
          <cell r="ES412">
            <v>0</v>
          </cell>
          <cell r="ET412">
            <v>2</v>
          </cell>
          <cell r="EU412">
            <v>0</v>
          </cell>
          <cell r="EV412">
            <v>1</v>
          </cell>
          <cell r="EW412">
            <v>0</v>
          </cell>
          <cell r="EX412">
            <v>3</v>
          </cell>
          <cell r="EY412">
            <v>0</v>
          </cell>
          <cell r="EZ412">
            <v>0</v>
          </cell>
          <cell r="FA412">
            <v>0</v>
          </cell>
          <cell r="FB412">
            <v>1</v>
          </cell>
          <cell r="FC412">
            <v>0</v>
          </cell>
          <cell r="FD412">
            <v>1</v>
          </cell>
          <cell r="FE412">
            <v>0</v>
          </cell>
          <cell r="FF412">
            <v>0</v>
          </cell>
          <cell r="FG412">
            <v>0</v>
          </cell>
          <cell r="GN412">
            <v>0</v>
          </cell>
          <cell r="GO412">
            <v>0</v>
          </cell>
          <cell r="GP412">
            <v>0</v>
          </cell>
          <cell r="GQ412">
            <v>0</v>
          </cell>
          <cell r="GR412">
            <v>0</v>
          </cell>
          <cell r="GS412">
            <v>0</v>
          </cell>
          <cell r="GT412">
            <v>0</v>
          </cell>
          <cell r="GU412">
            <v>0</v>
          </cell>
          <cell r="GV412">
            <v>0</v>
          </cell>
          <cell r="GW412">
            <v>0</v>
          </cell>
          <cell r="GX412">
            <v>0</v>
          </cell>
          <cell r="GY412">
            <v>0</v>
          </cell>
          <cell r="GZ412">
            <v>0</v>
          </cell>
          <cell r="HA412">
            <v>0</v>
          </cell>
          <cell r="HB412">
            <v>0</v>
          </cell>
          <cell r="HC412">
            <v>0</v>
          </cell>
          <cell r="HD412">
            <v>0</v>
          </cell>
          <cell r="HE412">
            <v>0</v>
          </cell>
          <cell r="HF412">
            <v>0</v>
          </cell>
          <cell r="HG412">
            <v>0</v>
          </cell>
          <cell r="HH412">
            <v>0</v>
          </cell>
          <cell r="HI412">
            <v>0</v>
          </cell>
          <cell r="HJ412">
            <v>0</v>
          </cell>
          <cell r="HK412">
            <v>0</v>
          </cell>
          <cell r="HL412">
            <v>0</v>
          </cell>
          <cell r="HM412">
            <v>0</v>
          </cell>
          <cell r="HN412">
            <v>0</v>
          </cell>
          <cell r="HO412">
            <v>0</v>
          </cell>
          <cell r="HP412">
            <v>0</v>
          </cell>
          <cell r="HQ412">
            <v>0</v>
          </cell>
          <cell r="HR412">
            <v>0</v>
          </cell>
          <cell r="HS412">
            <v>0</v>
          </cell>
          <cell r="HT412">
            <v>0</v>
          </cell>
          <cell r="HU412">
            <v>0</v>
          </cell>
          <cell r="HV412">
            <v>0</v>
          </cell>
          <cell r="HW412">
            <v>0</v>
          </cell>
          <cell r="HX412">
            <v>0</v>
          </cell>
          <cell r="HY412">
            <v>0</v>
          </cell>
          <cell r="HZ412">
            <v>0</v>
          </cell>
          <cell r="IA412">
            <v>0</v>
          </cell>
          <cell r="IB412">
            <v>0</v>
          </cell>
          <cell r="IC412">
            <v>0</v>
          </cell>
          <cell r="ID412">
            <v>0</v>
          </cell>
          <cell r="IE412">
            <v>0</v>
          </cell>
          <cell r="IF412">
            <v>0</v>
          </cell>
          <cell r="IG412">
            <v>0</v>
          </cell>
          <cell r="IH412">
            <v>0</v>
          </cell>
          <cell r="II412">
            <v>0</v>
          </cell>
        </row>
        <row r="413">
          <cell r="B413" t="str">
            <v>Kab. Tojo Una-Una</v>
          </cell>
          <cell r="C413" t="str">
            <v>Prov. Sulawesi Tengah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2</v>
          </cell>
          <cell r="X413">
            <v>0</v>
          </cell>
          <cell r="Y413">
            <v>0</v>
          </cell>
          <cell r="Z413">
            <v>0</v>
          </cell>
          <cell r="AA413">
            <v>8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BP413">
            <v>17</v>
          </cell>
          <cell r="BQ413">
            <v>14</v>
          </cell>
          <cell r="BR413">
            <v>13</v>
          </cell>
          <cell r="BS413">
            <v>33</v>
          </cell>
          <cell r="BT413">
            <v>14</v>
          </cell>
          <cell r="BU413">
            <v>5</v>
          </cell>
          <cell r="BV413">
            <v>43</v>
          </cell>
          <cell r="BW413">
            <v>43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2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EB413">
            <v>4</v>
          </cell>
          <cell r="EC413">
            <v>1</v>
          </cell>
          <cell r="ED413">
            <v>3</v>
          </cell>
          <cell r="EE413">
            <v>10</v>
          </cell>
          <cell r="EF413">
            <v>6</v>
          </cell>
          <cell r="EG413">
            <v>0</v>
          </cell>
          <cell r="EH413">
            <v>11</v>
          </cell>
          <cell r="EI413">
            <v>10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1</v>
          </cell>
          <cell r="EV413">
            <v>1</v>
          </cell>
          <cell r="EW413">
            <v>0</v>
          </cell>
          <cell r="EX413">
            <v>1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0</v>
          </cell>
          <cell r="FD413">
            <v>1</v>
          </cell>
          <cell r="FE413">
            <v>0</v>
          </cell>
          <cell r="FF413">
            <v>0</v>
          </cell>
          <cell r="FG413">
            <v>0</v>
          </cell>
          <cell r="GN413">
            <v>0</v>
          </cell>
          <cell r="GO413">
            <v>0</v>
          </cell>
          <cell r="GP413">
            <v>0</v>
          </cell>
          <cell r="GQ413">
            <v>0</v>
          </cell>
          <cell r="GR413">
            <v>0</v>
          </cell>
          <cell r="GS413">
            <v>0</v>
          </cell>
          <cell r="GT413">
            <v>0</v>
          </cell>
          <cell r="GU413">
            <v>0</v>
          </cell>
          <cell r="GV413">
            <v>0</v>
          </cell>
          <cell r="GW413">
            <v>0</v>
          </cell>
          <cell r="GX413">
            <v>0</v>
          </cell>
          <cell r="GY413">
            <v>0</v>
          </cell>
          <cell r="GZ413">
            <v>0</v>
          </cell>
          <cell r="HA413">
            <v>0</v>
          </cell>
          <cell r="HB413">
            <v>0</v>
          </cell>
          <cell r="HC413">
            <v>0</v>
          </cell>
          <cell r="HD413">
            <v>0</v>
          </cell>
          <cell r="HE413">
            <v>0</v>
          </cell>
          <cell r="HF413">
            <v>0</v>
          </cell>
          <cell r="HG413">
            <v>0</v>
          </cell>
          <cell r="HH413">
            <v>0</v>
          </cell>
          <cell r="HI413">
            <v>0</v>
          </cell>
          <cell r="HJ413">
            <v>0</v>
          </cell>
          <cell r="HK413">
            <v>0</v>
          </cell>
          <cell r="HL413">
            <v>0</v>
          </cell>
          <cell r="HM413">
            <v>0</v>
          </cell>
          <cell r="HN413">
            <v>0</v>
          </cell>
          <cell r="HO413">
            <v>0</v>
          </cell>
          <cell r="HP413">
            <v>0</v>
          </cell>
          <cell r="HQ413">
            <v>0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0</v>
          </cell>
          <cell r="IE413">
            <v>0</v>
          </cell>
          <cell r="IF413">
            <v>0</v>
          </cell>
          <cell r="IG413">
            <v>0</v>
          </cell>
          <cell r="IH413">
            <v>0</v>
          </cell>
          <cell r="II413">
            <v>0</v>
          </cell>
        </row>
        <row r="414">
          <cell r="B414" t="str">
            <v>Kab. Tolitoli</v>
          </cell>
          <cell r="C414" t="str">
            <v>Prov. Sulawesi Tengah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4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BP414">
            <v>29</v>
          </cell>
          <cell r="BQ414">
            <v>13</v>
          </cell>
          <cell r="BR414">
            <v>27</v>
          </cell>
          <cell r="BS414">
            <v>38</v>
          </cell>
          <cell r="BT414">
            <v>6</v>
          </cell>
          <cell r="BU414">
            <v>6</v>
          </cell>
          <cell r="BV414">
            <v>40</v>
          </cell>
          <cell r="BW414">
            <v>60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1</v>
          </cell>
          <cell r="CJ414">
            <v>0</v>
          </cell>
          <cell r="CK414">
            <v>0</v>
          </cell>
          <cell r="CL414">
            <v>0</v>
          </cell>
          <cell r="CM414">
            <v>1</v>
          </cell>
          <cell r="CN414">
            <v>1</v>
          </cell>
          <cell r="CO414">
            <v>0</v>
          </cell>
          <cell r="CP414">
            <v>1</v>
          </cell>
          <cell r="CQ414">
            <v>0</v>
          </cell>
          <cell r="CR414">
            <v>3</v>
          </cell>
          <cell r="CS414">
            <v>0</v>
          </cell>
          <cell r="CT414">
            <v>0</v>
          </cell>
          <cell r="CU414">
            <v>0</v>
          </cell>
          <cell r="EB414">
            <v>2</v>
          </cell>
          <cell r="EC414">
            <v>1</v>
          </cell>
          <cell r="ED414">
            <v>6</v>
          </cell>
          <cell r="EE414">
            <v>7</v>
          </cell>
          <cell r="EF414">
            <v>6</v>
          </cell>
          <cell r="EG414">
            <v>2</v>
          </cell>
          <cell r="EH414">
            <v>17</v>
          </cell>
          <cell r="EI414">
            <v>18</v>
          </cell>
          <cell r="EJ414">
            <v>0</v>
          </cell>
          <cell r="EK414">
            <v>0</v>
          </cell>
          <cell r="EL414">
            <v>0</v>
          </cell>
          <cell r="EM414">
            <v>0</v>
          </cell>
          <cell r="EN414">
            <v>0</v>
          </cell>
          <cell r="EO414">
            <v>0</v>
          </cell>
          <cell r="EP414">
            <v>0</v>
          </cell>
          <cell r="EQ414">
            <v>0</v>
          </cell>
          <cell r="ER414">
            <v>0</v>
          </cell>
          <cell r="ES414">
            <v>0</v>
          </cell>
          <cell r="ET414">
            <v>2</v>
          </cell>
          <cell r="EU414">
            <v>0</v>
          </cell>
          <cell r="EV414">
            <v>0</v>
          </cell>
          <cell r="EW414">
            <v>0</v>
          </cell>
          <cell r="EX414">
            <v>1</v>
          </cell>
          <cell r="EY414">
            <v>1</v>
          </cell>
          <cell r="EZ414">
            <v>1</v>
          </cell>
          <cell r="FA414">
            <v>0</v>
          </cell>
          <cell r="FB414">
            <v>0</v>
          </cell>
          <cell r="FC414">
            <v>0</v>
          </cell>
          <cell r="FD414">
            <v>2</v>
          </cell>
          <cell r="FE414">
            <v>1</v>
          </cell>
          <cell r="FF414">
            <v>0</v>
          </cell>
          <cell r="FG414">
            <v>0</v>
          </cell>
          <cell r="GN414">
            <v>0</v>
          </cell>
          <cell r="GO414">
            <v>0</v>
          </cell>
          <cell r="GP414">
            <v>0</v>
          </cell>
          <cell r="GQ414">
            <v>0</v>
          </cell>
          <cell r="GR414">
            <v>0</v>
          </cell>
          <cell r="GS414">
            <v>0</v>
          </cell>
          <cell r="GT414">
            <v>0</v>
          </cell>
          <cell r="GU414">
            <v>0</v>
          </cell>
          <cell r="GV414">
            <v>0</v>
          </cell>
          <cell r="GW414">
            <v>0</v>
          </cell>
          <cell r="GX414">
            <v>0</v>
          </cell>
          <cell r="GY414">
            <v>0</v>
          </cell>
          <cell r="GZ414">
            <v>0</v>
          </cell>
          <cell r="HA414">
            <v>0</v>
          </cell>
          <cell r="HB414">
            <v>0</v>
          </cell>
          <cell r="HC414">
            <v>0</v>
          </cell>
          <cell r="HD414">
            <v>0</v>
          </cell>
          <cell r="HE414">
            <v>0</v>
          </cell>
          <cell r="HF414">
            <v>0</v>
          </cell>
          <cell r="HG414">
            <v>0</v>
          </cell>
          <cell r="HH414">
            <v>0</v>
          </cell>
          <cell r="HI414">
            <v>0</v>
          </cell>
          <cell r="HJ414">
            <v>0</v>
          </cell>
          <cell r="HK414">
            <v>0</v>
          </cell>
          <cell r="HL414">
            <v>0</v>
          </cell>
          <cell r="HM414">
            <v>0</v>
          </cell>
          <cell r="HN414">
            <v>0</v>
          </cell>
          <cell r="HO414">
            <v>0</v>
          </cell>
          <cell r="HP414">
            <v>0</v>
          </cell>
          <cell r="HQ414">
            <v>0</v>
          </cell>
          <cell r="HR414">
            <v>0</v>
          </cell>
          <cell r="HS414">
            <v>0</v>
          </cell>
          <cell r="HT414">
            <v>0</v>
          </cell>
          <cell r="HU414">
            <v>0</v>
          </cell>
          <cell r="HV414">
            <v>0</v>
          </cell>
          <cell r="HW414">
            <v>0</v>
          </cell>
          <cell r="HX414">
            <v>0</v>
          </cell>
          <cell r="HY414">
            <v>0</v>
          </cell>
          <cell r="HZ414">
            <v>0</v>
          </cell>
          <cell r="IA414">
            <v>0</v>
          </cell>
          <cell r="IB414">
            <v>0</v>
          </cell>
          <cell r="IC414">
            <v>0</v>
          </cell>
          <cell r="ID414">
            <v>0</v>
          </cell>
          <cell r="IE414">
            <v>0</v>
          </cell>
          <cell r="IF414">
            <v>0</v>
          </cell>
          <cell r="IG414">
            <v>0</v>
          </cell>
          <cell r="IH414">
            <v>0</v>
          </cell>
          <cell r="II414">
            <v>0</v>
          </cell>
        </row>
        <row r="415">
          <cell r="B415" t="str">
            <v>Kota Palu</v>
          </cell>
          <cell r="C415" t="str">
            <v>Prov. Sulawesi Tengah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3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1</v>
          </cell>
          <cell r="X415">
            <v>0</v>
          </cell>
          <cell r="Y415">
            <v>0</v>
          </cell>
          <cell r="Z415">
            <v>0</v>
          </cell>
          <cell r="AA415">
            <v>15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1</v>
          </cell>
          <cell r="BP415">
            <v>0</v>
          </cell>
          <cell r="BQ415">
            <v>1</v>
          </cell>
          <cell r="BR415">
            <v>21</v>
          </cell>
          <cell r="BS415">
            <v>24</v>
          </cell>
          <cell r="BT415">
            <v>2</v>
          </cell>
          <cell r="BU415">
            <v>0</v>
          </cell>
          <cell r="BV415">
            <v>43</v>
          </cell>
          <cell r="BW415">
            <v>40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1</v>
          </cell>
          <cell r="CI415">
            <v>5</v>
          </cell>
          <cell r="CJ415">
            <v>1</v>
          </cell>
          <cell r="CK415">
            <v>1</v>
          </cell>
          <cell r="CL415">
            <v>8</v>
          </cell>
          <cell r="CM415">
            <v>7</v>
          </cell>
          <cell r="CN415">
            <v>0</v>
          </cell>
          <cell r="CO415">
            <v>2</v>
          </cell>
          <cell r="CP415">
            <v>0</v>
          </cell>
          <cell r="CQ415">
            <v>0</v>
          </cell>
          <cell r="CR415">
            <v>7</v>
          </cell>
          <cell r="CS415">
            <v>3</v>
          </cell>
          <cell r="CT415">
            <v>0</v>
          </cell>
          <cell r="CU415">
            <v>1</v>
          </cell>
          <cell r="EB415">
            <v>0</v>
          </cell>
          <cell r="EC415">
            <v>0</v>
          </cell>
          <cell r="ED415">
            <v>1</v>
          </cell>
          <cell r="EE415">
            <v>8</v>
          </cell>
          <cell r="EF415">
            <v>0</v>
          </cell>
          <cell r="EG415">
            <v>0</v>
          </cell>
          <cell r="EH415">
            <v>6</v>
          </cell>
          <cell r="EI415">
            <v>9</v>
          </cell>
          <cell r="EJ415">
            <v>0</v>
          </cell>
          <cell r="EK415">
            <v>0</v>
          </cell>
          <cell r="EL415">
            <v>0</v>
          </cell>
          <cell r="EM415">
            <v>0</v>
          </cell>
          <cell r="EN415">
            <v>0</v>
          </cell>
          <cell r="EO415">
            <v>0</v>
          </cell>
          <cell r="EP415">
            <v>0</v>
          </cell>
          <cell r="EQ415">
            <v>0</v>
          </cell>
          <cell r="ER415">
            <v>1</v>
          </cell>
          <cell r="ES415">
            <v>0</v>
          </cell>
          <cell r="ET415">
            <v>4</v>
          </cell>
          <cell r="EU415">
            <v>2</v>
          </cell>
          <cell r="EV415">
            <v>0</v>
          </cell>
          <cell r="EW415">
            <v>0</v>
          </cell>
          <cell r="EX415">
            <v>2</v>
          </cell>
          <cell r="EY415">
            <v>5</v>
          </cell>
          <cell r="EZ415">
            <v>0</v>
          </cell>
          <cell r="FA415">
            <v>0</v>
          </cell>
          <cell r="FB415">
            <v>0</v>
          </cell>
          <cell r="FC415">
            <v>1</v>
          </cell>
          <cell r="FD415">
            <v>6</v>
          </cell>
          <cell r="FE415">
            <v>2</v>
          </cell>
          <cell r="FF415">
            <v>0</v>
          </cell>
          <cell r="FG415">
            <v>0</v>
          </cell>
          <cell r="GN415">
            <v>0</v>
          </cell>
          <cell r="GO415">
            <v>0</v>
          </cell>
          <cell r="GP415">
            <v>0</v>
          </cell>
          <cell r="GQ415">
            <v>0</v>
          </cell>
          <cell r="GR415">
            <v>0</v>
          </cell>
          <cell r="GS415">
            <v>0</v>
          </cell>
          <cell r="GT415">
            <v>0</v>
          </cell>
          <cell r="GU415">
            <v>0</v>
          </cell>
          <cell r="GV415">
            <v>0</v>
          </cell>
          <cell r="GW415">
            <v>0</v>
          </cell>
          <cell r="GX415">
            <v>0</v>
          </cell>
          <cell r="GY415">
            <v>0</v>
          </cell>
          <cell r="GZ415">
            <v>0</v>
          </cell>
          <cell r="HA415">
            <v>0</v>
          </cell>
          <cell r="HB415">
            <v>0</v>
          </cell>
          <cell r="HC415">
            <v>0</v>
          </cell>
          <cell r="HD415">
            <v>0</v>
          </cell>
          <cell r="HE415">
            <v>0</v>
          </cell>
          <cell r="HF415">
            <v>0</v>
          </cell>
          <cell r="HG415">
            <v>0</v>
          </cell>
          <cell r="HH415">
            <v>0</v>
          </cell>
          <cell r="HI415">
            <v>0</v>
          </cell>
          <cell r="HJ415">
            <v>0</v>
          </cell>
          <cell r="HK415">
            <v>0</v>
          </cell>
          <cell r="HL415">
            <v>0</v>
          </cell>
          <cell r="HM415">
            <v>0</v>
          </cell>
          <cell r="HN415">
            <v>0</v>
          </cell>
          <cell r="HO415">
            <v>0</v>
          </cell>
          <cell r="HP415">
            <v>0</v>
          </cell>
          <cell r="HQ415">
            <v>0</v>
          </cell>
          <cell r="HR415">
            <v>0</v>
          </cell>
          <cell r="HS415">
            <v>0</v>
          </cell>
          <cell r="HT415">
            <v>0</v>
          </cell>
          <cell r="HU415">
            <v>0</v>
          </cell>
          <cell r="HV415">
            <v>0</v>
          </cell>
          <cell r="HW415">
            <v>0</v>
          </cell>
          <cell r="HX415">
            <v>0</v>
          </cell>
          <cell r="HY415">
            <v>0</v>
          </cell>
          <cell r="HZ415">
            <v>0</v>
          </cell>
          <cell r="IA415">
            <v>0</v>
          </cell>
          <cell r="IB415">
            <v>0</v>
          </cell>
          <cell r="IC415">
            <v>0</v>
          </cell>
          <cell r="ID415">
            <v>0</v>
          </cell>
          <cell r="IE415">
            <v>0</v>
          </cell>
          <cell r="IF415">
            <v>0</v>
          </cell>
          <cell r="IG415">
            <v>0</v>
          </cell>
          <cell r="IH415">
            <v>0</v>
          </cell>
          <cell r="II415">
            <v>0</v>
          </cell>
        </row>
        <row r="416">
          <cell r="B416" t="str">
            <v>Kab. Bombana</v>
          </cell>
          <cell r="C416" t="str">
            <v>Prov. Sulawesi Tenggara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1</v>
          </cell>
          <cell r="X416">
            <v>0</v>
          </cell>
          <cell r="Y416">
            <v>0</v>
          </cell>
          <cell r="Z416">
            <v>0</v>
          </cell>
          <cell r="AA416">
            <v>3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1</v>
          </cell>
          <cell r="BP416">
            <v>2</v>
          </cell>
          <cell r="BQ416">
            <v>4</v>
          </cell>
          <cell r="BR416">
            <v>20</v>
          </cell>
          <cell r="BS416">
            <v>15</v>
          </cell>
          <cell r="BT416">
            <v>6</v>
          </cell>
          <cell r="BU416">
            <v>1</v>
          </cell>
          <cell r="BV416">
            <v>52</v>
          </cell>
          <cell r="BW416">
            <v>49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2</v>
          </cell>
          <cell r="CG416">
            <v>0</v>
          </cell>
          <cell r="CH416">
            <v>0</v>
          </cell>
          <cell r="CI416">
            <v>0</v>
          </cell>
          <cell r="CJ416">
            <v>3</v>
          </cell>
          <cell r="CK416">
            <v>0</v>
          </cell>
          <cell r="CL416">
            <v>3</v>
          </cell>
          <cell r="CM416">
            <v>0</v>
          </cell>
          <cell r="CN416">
            <v>2</v>
          </cell>
          <cell r="CO416">
            <v>0</v>
          </cell>
          <cell r="CP416">
            <v>0</v>
          </cell>
          <cell r="CQ416">
            <v>0</v>
          </cell>
          <cell r="CR416">
            <v>8</v>
          </cell>
          <cell r="CS416">
            <v>2</v>
          </cell>
          <cell r="CT416">
            <v>0</v>
          </cell>
          <cell r="CU416">
            <v>0</v>
          </cell>
          <cell r="EB416">
            <v>0</v>
          </cell>
          <cell r="EC416">
            <v>0</v>
          </cell>
          <cell r="ED416">
            <v>4</v>
          </cell>
          <cell r="EE416">
            <v>7</v>
          </cell>
          <cell r="EF416">
            <v>4</v>
          </cell>
          <cell r="EG416">
            <v>2</v>
          </cell>
          <cell r="EH416">
            <v>18</v>
          </cell>
          <cell r="EI416">
            <v>12</v>
          </cell>
          <cell r="EJ416">
            <v>0</v>
          </cell>
          <cell r="EK416">
            <v>0</v>
          </cell>
          <cell r="EL416">
            <v>0</v>
          </cell>
          <cell r="EM416">
            <v>0</v>
          </cell>
          <cell r="EN416">
            <v>0</v>
          </cell>
          <cell r="EO416">
            <v>0</v>
          </cell>
          <cell r="EP416">
            <v>0</v>
          </cell>
          <cell r="EQ416">
            <v>0</v>
          </cell>
          <cell r="ER416">
            <v>0</v>
          </cell>
          <cell r="ES416">
            <v>0</v>
          </cell>
          <cell r="ET416">
            <v>1</v>
          </cell>
          <cell r="EU416">
            <v>0</v>
          </cell>
          <cell r="EV416">
            <v>0</v>
          </cell>
          <cell r="EW416">
            <v>0</v>
          </cell>
          <cell r="EX416">
            <v>0</v>
          </cell>
          <cell r="EY416">
            <v>1</v>
          </cell>
          <cell r="EZ416">
            <v>1</v>
          </cell>
          <cell r="FA416">
            <v>0</v>
          </cell>
          <cell r="FB416">
            <v>1</v>
          </cell>
          <cell r="FC416">
            <v>0</v>
          </cell>
          <cell r="FD416">
            <v>5</v>
          </cell>
          <cell r="FE416">
            <v>2</v>
          </cell>
          <cell r="FF416">
            <v>1</v>
          </cell>
          <cell r="FG416">
            <v>0</v>
          </cell>
          <cell r="GN416">
            <v>0</v>
          </cell>
          <cell r="GO416">
            <v>0</v>
          </cell>
          <cell r="GP416">
            <v>0</v>
          </cell>
          <cell r="GQ416">
            <v>0</v>
          </cell>
          <cell r="GR416">
            <v>0</v>
          </cell>
          <cell r="GS416">
            <v>0</v>
          </cell>
          <cell r="GT416">
            <v>0</v>
          </cell>
          <cell r="GU416">
            <v>0</v>
          </cell>
          <cell r="GV416">
            <v>0</v>
          </cell>
          <cell r="GW416">
            <v>0</v>
          </cell>
          <cell r="GX416">
            <v>0</v>
          </cell>
          <cell r="GY416">
            <v>0</v>
          </cell>
          <cell r="GZ416">
            <v>0</v>
          </cell>
          <cell r="HA416">
            <v>0</v>
          </cell>
          <cell r="HB416">
            <v>0</v>
          </cell>
          <cell r="HC416">
            <v>0</v>
          </cell>
          <cell r="HD416">
            <v>0</v>
          </cell>
          <cell r="HE416">
            <v>0</v>
          </cell>
          <cell r="HF416">
            <v>0</v>
          </cell>
          <cell r="HG416">
            <v>0</v>
          </cell>
          <cell r="HH416">
            <v>0</v>
          </cell>
          <cell r="HI416">
            <v>0</v>
          </cell>
          <cell r="HJ416">
            <v>0</v>
          </cell>
          <cell r="HK416">
            <v>0</v>
          </cell>
          <cell r="HL416">
            <v>0</v>
          </cell>
          <cell r="HM416">
            <v>0</v>
          </cell>
          <cell r="HN416">
            <v>0</v>
          </cell>
          <cell r="HO416">
            <v>0</v>
          </cell>
          <cell r="HP416">
            <v>0</v>
          </cell>
          <cell r="HQ416">
            <v>0</v>
          </cell>
          <cell r="HR416">
            <v>0</v>
          </cell>
          <cell r="HS416">
            <v>0</v>
          </cell>
          <cell r="HT416">
            <v>0</v>
          </cell>
          <cell r="HU416">
            <v>0</v>
          </cell>
          <cell r="HV416">
            <v>0</v>
          </cell>
          <cell r="HW416">
            <v>0</v>
          </cell>
          <cell r="HX416">
            <v>0</v>
          </cell>
          <cell r="HY416">
            <v>0</v>
          </cell>
          <cell r="HZ416">
            <v>0</v>
          </cell>
          <cell r="IA416">
            <v>0</v>
          </cell>
          <cell r="IB416">
            <v>0</v>
          </cell>
          <cell r="IC416">
            <v>0</v>
          </cell>
          <cell r="ID416">
            <v>0</v>
          </cell>
          <cell r="IE416">
            <v>0</v>
          </cell>
          <cell r="IF416">
            <v>0</v>
          </cell>
          <cell r="IG416">
            <v>0</v>
          </cell>
          <cell r="IH416">
            <v>0</v>
          </cell>
          <cell r="II416">
            <v>0</v>
          </cell>
        </row>
        <row r="417">
          <cell r="B417" t="str">
            <v>Kab. Buton</v>
          </cell>
          <cell r="C417" t="str">
            <v>Prov. Sulawesi Tenggara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3</v>
          </cell>
          <cell r="X417">
            <v>0</v>
          </cell>
          <cell r="Y417">
            <v>0</v>
          </cell>
          <cell r="Z417">
            <v>0</v>
          </cell>
          <cell r="AA417">
            <v>8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2</v>
          </cell>
          <cell r="BP417">
            <v>3</v>
          </cell>
          <cell r="BQ417">
            <v>3</v>
          </cell>
          <cell r="BR417">
            <v>18</v>
          </cell>
          <cell r="BS417">
            <v>33</v>
          </cell>
          <cell r="BT417">
            <v>1</v>
          </cell>
          <cell r="BU417">
            <v>2</v>
          </cell>
          <cell r="BV417">
            <v>23</v>
          </cell>
          <cell r="BW417">
            <v>36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EB417">
            <v>1</v>
          </cell>
          <cell r="EC417">
            <v>0</v>
          </cell>
          <cell r="ED417">
            <v>6</v>
          </cell>
          <cell r="EE417">
            <v>12</v>
          </cell>
          <cell r="EF417">
            <v>0</v>
          </cell>
          <cell r="EG417">
            <v>2</v>
          </cell>
          <cell r="EH417">
            <v>16</v>
          </cell>
          <cell r="EI417">
            <v>9</v>
          </cell>
          <cell r="EJ417">
            <v>0</v>
          </cell>
          <cell r="EK417">
            <v>0</v>
          </cell>
          <cell r="EL417">
            <v>0</v>
          </cell>
          <cell r="EM417">
            <v>0</v>
          </cell>
          <cell r="EN417">
            <v>0</v>
          </cell>
          <cell r="EO417">
            <v>0</v>
          </cell>
          <cell r="EP417">
            <v>0</v>
          </cell>
          <cell r="EQ417">
            <v>0</v>
          </cell>
          <cell r="ER417">
            <v>0</v>
          </cell>
          <cell r="ES417">
            <v>0</v>
          </cell>
          <cell r="ET417">
            <v>0</v>
          </cell>
          <cell r="EU417">
            <v>0</v>
          </cell>
          <cell r="EV417">
            <v>0</v>
          </cell>
          <cell r="EW417">
            <v>0</v>
          </cell>
          <cell r="EX417">
            <v>0</v>
          </cell>
          <cell r="EY417">
            <v>0</v>
          </cell>
          <cell r="EZ417">
            <v>0</v>
          </cell>
          <cell r="FA417">
            <v>0</v>
          </cell>
          <cell r="FB417">
            <v>0</v>
          </cell>
          <cell r="FC417">
            <v>0</v>
          </cell>
          <cell r="FD417">
            <v>1</v>
          </cell>
          <cell r="FE417">
            <v>0</v>
          </cell>
          <cell r="FF417">
            <v>0</v>
          </cell>
          <cell r="FG417">
            <v>0</v>
          </cell>
          <cell r="GN417">
            <v>0</v>
          </cell>
          <cell r="GO417">
            <v>0</v>
          </cell>
          <cell r="GP417">
            <v>0</v>
          </cell>
          <cell r="GQ417">
            <v>0</v>
          </cell>
          <cell r="GR417">
            <v>0</v>
          </cell>
          <cell r="GS417">
            <v>0</v>
          </cell>
          <cell r="GT417">
            <v>0</v>
          </cell>
          <cell r="GU417">
            <v>0</v>
          </cell>
          <cell r="GV417">
            <v>0</v>
          </cell>
          <cell r="GW417">
            <v>0</v>
          </cell>
          <cell r="GX417">
            <v>0</v>
          </cell>
          <cell r="GY417">
            <v>0</v>
          </cell>
          <cell r="GZ417">
            <v>0</v>
          </cell>
          <cell r="HA417">
            <v>0</v>
          </cell>
          <cell r="HB417">
            <v>0</v>
          </cell>
          <cell r="HC417">
            <v>0</v>
          </cell>
          <cell r="HD417">
            <v>0</v>
          </cell>
          <cell r="HE417">
            <v>0</v>
          </cell>
          <cell r="HF417">
            <v>0</v>
          </cell>
          <cell r="HG417">
            <v>0</v>
          </cell>
          <cell r="HH417">
            <v>0</v>
          </cell>
          <cell r="HI417">
            <v>0</v>
          </cell>
          <cell r="HJ417">
            <v>0</v>
          </cell>
          <cell r="HK417">
            <v>0</v>
          </cell>
          <cell r="HL417">
            <v>0</v>
          </cell>
          <cell r="HM417">
            <v>0</v>
          </cell>
          <cell r="HN417">
            <v>0</v>
          </cell>
          <cell r="HO417">
            <v>0</v>
          </cell>
          <cell r="HP417">
            <v>0</v>
          </cell>
          <cell r="HQ417">
            <v>0</v>
          </cell>
          <cell r="HR417">
            <v>0</v>
          </cell>
          <cell r="HS417">
            <v>0</v>
          </cell>
          <cell r="HT417">
            <v>0</v>
          </cell>
          <cell r="HU417">
            <v>0</v>
          </cell>
          <cell r="HV417">
            <v>0</v>
          </cell>
          <cell r="HW417">
            <v>0</v>
          </cell>
          <cell r="HX417">
            <v>0</v>
          </cell>
          <cell r="HY417">
            <v>0</v>
          </cell>
          <cell r="HZ417">
            <v>0</v>
          </cell>
          <cell r="IA417">
            <v>0</v>
          </cell>
          <cell r="IB417">
            <v>0</v>
          </cell>
          <cell r="IC417">
            <v>0</v>
          </cell>
          <cell r="ID417">
            <v>0</v>
          </cell>
          <cell r="IE417">
            <v>0</v>
          </cell>
          <cell r="IF417">
            <v>0</v>
          </cell>
          <cell r="IG417">
            <v>0</v>
          </cell>
          <cell r="IH417">
            <v>0</v>
          </cell>
          <cell r="II417">
            <v>0</v>
          </cell>
        </row>
        <row r="418">
          <cell r="B418" t="str">
            <v>Kab. Buton Selatan</v>
          </cell>
          <cell r="C418" t="str">
            <v>Prov. Sulawesi Tenggara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1</v>
          </cell>
          <cell r="X418">
            <v>0</v>
          </cell>
          <cell r="Y418">
            <v>0</v>
          </cell>
          <cell r="Z418">
            <v>0</v>
          </cell>
          <cell r="AA418">
            <v>6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BP418">
            <v>3</v>
          </cell>
          <cell r="BQ418">
            <v>2</v>
          </cell>
          <cell r="BR418">
            <v>8</v>
          </cell>
          <cell r="BS418">
            <v>14</v>
          </cell>
          <cell r="BT418">
            <v>1</v>
          </cell>
          <cell r="BU418">
            <v>1</v>
          </cell>
          <cell r="BV418">
            <v>24</v>
          </cell>
          <cell r="BW418">
            <v>16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EB418">
            <v>1</v>
          </cell>
          <cell r="EC418">
            <v>1</v>
          </cell>
          <cell r="ED418">
            <v>7</v>
          </cell>
          <cell r="EE418">
            <v>5</v>
          </cell>
          <cell r="EF418">
            <v>0</v>
          </cell>
          <cell r="EG418">
            <v>0</v>
          </cell>
          <cell r="EH418">
            <v>12</v>
          </cell>
          <cell r="EI418">
            <v>3</v>
          </cell>
          <cell r="EJ418">
            <v>0</v>
          </cell>
          <cell r="EK418">
            <v>0</v>
          </cell>
          <cell r="EL418">
            <v>0</v>
          </cell>
          <cell r="EM418">
            <v>0</v>
          </cell>
          <cell r="EN418">
            <v>0</v>
          </cell>
          <cell r="EO418">
            <v>0</v>
          </cell>
          <cell r="EP418">
            <v>0</v>
          </cell>
          <cell r="EQ418">
            <v>0</v>
          </cell>
          <cell r="GN418">
            <v>0</v>
          </cell>
          <cell r="GO418">
            <v>0</v>
          </cell>
          <cell r="GP418">
            <v>0</v>
          </cell>
          <cell r="GQ418">
            <v>0</v>
          </cell>
          <cell r="GR418">
            <v>0</v>
          </cell>
          <cell r="GS418">
            <v>0</v>
          </cell>
          <cell r="GT418">
            <v>0</v>
          </cell>
          <cell r="GU418">
            <v>0</v>
          </cell>
          <cell r="GV418">
            <v>0</v>
          </cell>
          <cell r="GW418">
            <v>0</v>
          </cell>
          <cell r="GX418">
            <v>0</v>
          </cell>
          <cell r="GY418">
            <v>0</v>
          </cell>
          <cell r="GZ418">
            <v>0</v>
          </cell>
          <cell r="HA418">
            <v>0</v>
          </cell>
          <cell r="HB418">
            <v>0</v>
          </cell>
          <cell r="HC418">
            <v>0</v>
          </cell>
          <cell r="HD418">
            <v>0</v>
          </cell>
          <cell r="HE418">
            <v>0</v>
          </cell>
          <cell r="HF418">
            <v>0</v>
          </cell>
          <cell r="HG418">
            <v>0</v>
          </cell>
          <cell r="HH418">
            <v>0</v>
          </cell>
          <cell r="HI418">
            <v>0</v>
          </cell>
          <cell r="HJ418">
            <v>0</v>
          </cell>
          <cell r="HK418">
            <v>0</v>
          </cell>
          <cell r="HL418">
            <v>0</v>
          </cell>
          <cell r="HM418">
            <v>0</v>
          </cell>
          <cell r="HN418">
            <v>0</v>
          </cell>
          <cell r="HO418">
            <v>0</v>
          </cell>
          <cell r="HP418">
            <v>0</v>
          </cell>
          <cell r="HQ418">
            <v>0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0</v>
          </cell>
          <cell r="IA418">
            <v>0</v>
          </cell>
          <cell r="IB418">
            <v>0</v>
          </cell>
          <cell r="IC418">
            <v>0</v>
          </cell>
          <cell r="ID418">
            <v>0</v>
          </cell>
          <cell r="IE418">
            <v>0</v>
          </cell>
          <cell r="IF418">
            <v>0</v>
          </cell>
          <cell r="IG418">
            <v>0</v>
          </cell>
          <cell r="IH418">
            <v>0</v>
          </cell>
          <cell r="II418">
            <v>0</v>
          </cell>
        </row>
        <row r="419">
          <cell r="B419" t="str">
            <v>Kab. Buton Tengah</v>
          </cell>
          <cell r="C419" t="str">
            <v>Prov. Sulawesi Tenggara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1</v>
          </cell>
          <cell r="X419">
            <v>0</v>
          </cell>
          <cell r="Y419">
            <v>0</v>
          </cell>
          <cell r="Z419">
            <v>0</v>
          </cell>
          <cell r="AA419">
            <v>11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BP419">
            <v>0</v>
          </cell>
          <cell r="BQ419">
            <v>0</v>
          </cell>
          <cell r="BR419">
            <v>13</v>
          </cell>
          <cell r="BS419">
            <v>10</v>
          </cell>
          <cell r="BT419">
            <v>0</v>
          </cell>
          <cell r="BU419">
            <v>1</v>
          </cell>
          <cell r="BV419">
            <v>42</v>
          </cell>
          <cell r="BW419">
            <v>25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1</v>
          </cell>
          <cell r="CO419">
            <v>0</v>
          </cell>
          <cell r="CP419">
            <v>0</v>
          </cell>
          <cell r="CQ419">
            <v>0</v>
          </cell>
          <cell r="CR419">
            <v>1</v>
          </cell>
          <cell r="CS419">
            <v>0</v>
          </cell>
          <cell r="CT419">
            <v>1</v>
          </cell>
          <cell r="CU419">
            <v>0</v>
          </cell>
          <cell r="EB419">
            <v>0</v>
          </cell>
          <cell r="EC419">
            <v>1</v>
          </cell>
          <cell r="ED419">
            <v>5</v>
          </cell>
          <cell r="EE419">
            <v>2</v>
          </cell>
          <cell r="EF419">
            <v>0</v>
          </cell>
          <cell r="EG419">
            <v>0</v>
          </cell>
          <cell r="EH419">
            <v>14</v>
          </cell>
          <cell r="EI419">
            <v>12</v>
          </cell>
          <cell r="EJ419">
            <v>0</v>
          </cell>
          <cell r="EK419">
            <v>0</v>
          </cell>
          <cell r="EL419">
            <v>0</v>
          </cell>
          <cell r="EM419">
            <v>0</v>
          </cell>
          <cell r="EN419">
            <v>0</v>
          </cell>
          <cell r="EO419">
            <v>0</v>
          </cell>
          <cell r="EP419">
            <v>0</v>
          </cell>
          <cell r="EQ419">
            <v>0</v>
          </cell>
          <cell r="ER419">
            <v>0</v>
          </cell>
          <cell r="ES419">
            <v>0</v>
          </cell>
          <cell r="ET419">
            <v>0</v>
          </cell>
          <cell r="EU419">
            <v>0</v>
          </cell>
          <cell r="EV419">
            <v>0</v>
          </cell>
          <cell r="EW419">
            <v>0</v>
          </cell>
          <cell r="EX419">
            <v>1</v>
          </cell>
          <cell r="EY419">
            <v>0</v>
          </cell>
          <cell r="EZ419">
            <v>1</v>
          </cell>
          <cell r="FA419">
            <v>0</v>
          </cell>
          <cell r="FB419">
            <v>0</v>
          </cell>
          <cell r="FC419">
            <v>0</v>
          </cell>
          <cell r="FD419">
            <v>1</v>
          </cell>
          <cell r="FE419">
            <v>2</v>
          </cell>
          <cell r="FF419">
            <v>0</v>
          </cell>
          <cell r="FG419">
            <v>0</v>
          </cell>
          <cell r="GN419">
            <v>0</v>
          </cell>
          <cell r="GO419">
            <v>0</v>
          </cell>
          <cell r="GP419">
            <v>0</v>
          </cell>
          <cell r="GQ419">
            <v>0</v>
          </cell>
          <cell r="GR419">
            <v>0</v>
          </cell>
          <cell r="GS419">
            <v>0</v>
          </cell>
          <cell r="GT419">
            <v>0</v>
          </cell>
          <cell r="GU419">
            <v>0</v>
          </cell>
          <cell r="GV419">
            <v>0</v>
          </cell>
          <cell r="GW419">
            <v>0</v>
          </cell>
          <cell r="GX419">
            <v>0</v>
          </cell>
          <cell r="GY419">
            <v>0</v>
          </cell>
          <cell r="GZ419">
            <v>0</v>
          </cell>
          <cell r="HA419">
            <v>0</v>
          </cell>
          <cell r="HB419">
            <v>0</v>
          </cell>
          <cell r="HC419">
            <v>0</v>
          </cell>
          <cell r="HD419">
            <v>0</v>
          </cell>
          <cell r="HE419">
            <v>0</v>
          </cell>
          <cell r="HF419">
            <v>0</v>
          </cell>
          <cell r="HG419">
            <v>0</v>
          </cell>
          <cell r="HH419">
            <v>0</v>
          </cell>
          <cell r="HI419">
            <v>0</v>
          </cell>
          <cell r="HJ419">
            <v>0</v>
          </cell>
          <cell r="HK419">
            <v>0</v>
          </cell>
          <cell r="HL419">
            <v>0</v>
          </cell>
          <cell r="HM419">
            <v>0</v>
          </cell>
          <cell r="HN419">
            <v>0</v>
          </cell>
          <cell r="HO419">
            <v>0</v>
          </cell>
          <cell r="HP419">
            <v>0</v>
          </cell>
          <cell r="HQ419">
            <v>0</v>
          </cell>
          <cell r="HR419">
            <v>0</v>
          </cell>
          <cell r="HS419">
            <v>0</v>
          </cell>
          <cell r="HT419">
            <v>0</v>
          </cell>
          <cell r="HU419">
            <v>0</v>
          </cell>
          <cell r="HV419">
            <v>0</v>
          </cell>
          <cell r="HW419">
            <v>0</v>
          </cell>
          <cell r="HX419">
            <v>0</v>
          </cell>
          <cell r="HY419">
            <v>0</v>
          </cell>
          <cell r="HZ419">
            <v>0</v>
          </cell>
          <cell r="IA419">
            <v>0</v>
          </cell>
          <cell r="IB419">
            <v>0</v>
          </cell>
          <cell r="IC419">
            <v>0</v>
          </cell>
          <cell r="ID419">
            <v>0</v>
          </cell>
          <cell r="IE419">
            <v>0</v>
          </cell>
          <cell r="IF419">
            <v>0</v>
          </cell>
          <cell r="IG419">
            <v>0</v>
          </cell>
          <cell r="IH419">
            <v>0</v>
          </cell>
          <cell r="II419">
            <v>0</v>
          </cell>
        </row>
        <row r="420">
          <cell r="B420" t="str">
            <v>Kab. Buton Utara</v>
          </cell>
          <cell r="C420" t="str">
            <v>Prov. Sulawesi Tenggara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BP420">
            <v>5</v>
          </cell>
          <cell r="BQ420">
            <v>2</v>
          </cell>
          <cell r="BR420">
            <v>15</v>
          </cell>
          <cell r="BS420">
            <v>11</v>
          </cell>
          <cell r="BT420">
            <v>1</v>
          </cell>
          <cell r="BU420">
            <v>1</v>
          </cell>
          <cell r="BV420">
            <v>25</v>
          </cell>
          <cell r="BW420">
            <v>15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EB420">
            <v>1</v>
          </cell>
          <cell r="EC420">
            <v>0</v>
          </cell>
          <cell r="ED420">
            <v>9</v>
          </cell>
          <cell r="EE420">
            <v>4</v>
          </cell>
          <cell r="EF420">
            <v>1</v>
          </cell>
          <cell r="EG420">
            <v>1</v>
          </cell>
          <cell r="EH420">
            <v>12</v>
          </cell>
          <cell r="EI420">
            <v>7</v>
          </cell>
          <cell r="EJ420">
            <v>0</v>
          </cell>
          <cell r="EK420">
            <v>0</v>
          </cell>
          <cell r="EL420">
            <v>0</v>
          </cell>
          <cell r="EM420">
            <v>0</v>
          </cell>
          <cell r="EN420">
            <v>0</v>
          </cell>
          <cell r="EO420">
            <v>0</v>
          </cell>
          <cell r="EP420">
            <v>0</v>
          </cell>
          <cell r="EQ420">
            <v>0</v>
          </cell>
          <cell r="GN420">
            <v>0</v>
          </cell>
          <cell r="GO420">
            <v>0</v>
          </cell>
          <cell r="GP420">
            <v>0</v>
          </cell>
          <cell r="GQ420">
            <v>0</v>
          </cell>
          <cell r="GR420">
            <v>0</v>
          </cell>
          <cell r="GS420">
            <v>0</v>
          </cell>
          <cell r="GT420">
            <v>0</v>
          </cell>
          <cell r="GU420">
            <v>0</v>
          </cell>
          <cell r="GV420">
            <v>0</v>
          </cell>
          <cell r="GW420">
            <v>0</v>
          </cell>
          <cell r="GX420">
            <v>0</v>
          </cell>
          <cell r="GY420">
            <v>0</v>
          </cell>
          <cell r="GZ420">
            <v>0</v>
          </cell>
          <cell r="HA420">
            <v>0</v>
          </cell>
          <cell r="HB420">
            <v>0</v>
          </cell>
          <cell r="HC420">
            <v>0</v>
          </cell>
          <cell r="HD420">
            <v>0</v>
          </cell>
          <cell r="HE420">
            <v>0</v>
          </cell>
          <cell r="HF420">
            <v>0</v>
          </cell>
          <cell r="HG420">
            <v>0</v>
          </cell>
          <cell r="HH420">
            <v>0</v>
          </cell>
          <cell r="HI420">
            <v>0</v>
          </cell>
          <cell r="HJ420">
            <v>0</v>
          </cell>
          <cell r="HK420">
            <v>0</v>
          </cell>
          <cell r="HL420">
            <v>0</v>
          </cell>
          <cell r="HM420">
            <v>0</v>
          </cell>
          <cell r="HN420">
            <v>0</v>
          </cell>
          <cell r="HO420">
            <v>0</v>
          </cell>
          <cell r="HP420">
            <v>0</v>
          </cell>
          <cell r="HQ420">
            <v>0</v>
          </cell>
          <cell r="HR420">
            <v>0</v>
          </cell>
          <cell r="HS420">
            <v>0</v>
          </cell>
          <cell r="HT420">
            <v>0</v>
          </cell>
          <cell r="HU420">
            <v>0</v>
          </cell>
          <cell r="HV420">
            <v>0</v>
          </cell>
          <cell r="HW420">
            <v>0</v>
          </cell>
          <cell r="HX420">
            <v>0</v>
          </cell>
          <cell r="HY420">
            <v>0</v>
          </cell>
          <cell r="HZ420">
            <v>0</v>
          </cell>
          <cell r="IA420">
            <v>0</v>
          </cell>
          <cell r="IB420">
            <v>0</v>
          </cell>
          <cell r="IC420">
            <v>0</v>
          </cell>
          <cell r="ID420">
            <v>0</v>
          </cell>
          <cell r="IE420">
            <v>0</v>
          </cell>
          <cell r="IF420">
            <v>0</v>
          </cell>
          <cell r="IG420">
            <v>0</v>
          </cell>
          <cell r="IH420">
            <v>0</v>
          </cell>
          <cell r="II420">
            <v>0</v>
          </cell>
        </row>
        <row r="421">
          <cell r="B421" t="str">
            <v>Kab. Kolaka</v>
          </cell>
          <cell r="C421" t="str">
            <v>Prov. Sulawesi Tenggara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3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5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BP421">
            <v>1</v>
          </cell>
          <cell r="BQ421">
            <v>1</v>
          </cell>
          <cell r="BR421">
            <v>20</v>
          </cell>
          <cell r="BS421">
            <v>38</v>
          </cell>
          <cell r="BT421">
            <v>2</v>
          </cell>
          <cell r="BU421">
            <v>5</v>
          </cell>
          <cell r="BV421">
            <v>43</v>
          </cell>
          <cell r="BW421">
            <v>66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1</v>
          </cell>
          <cell r="CO421">
            <v>0</v>
          </cell>
          <cell r="CP421">
            <v>0</v>
          </cell>
          <cell r="CQ421">
            <v>0</v>
          </cell>
          <cell r="CR421">
            <v>3</v>
          </cell>
          <cell r="CS421">
            <v>1</v>
          </cell>
          <cell r="CT421">
            <v>1</v>
          </cell>
          <cell r="CU421">
            <v>0</v>
          </cell>
          <cell r="EB421">
            <v>1</v>
          </cell>
          <cell r="EC421">
            <v>1</v>
          </cell>
          <cell r="ED421">
            <v>5</v>
          </cell>
          <cell r="EE421">
            <v>9</v>
          </cell>
          <cell r="EF421">
            <v>2</v>
          </cell>
          <cell r="EG421">
            <v>0</v>
          </cell>
          <cell r="EH421">
            <v>8</v>
          </cell>
          <cell r="EI421">
            <v>19</v>
          </cell>
          <cell r="EJ421">
            <v>0</v>
          </cell>
          <cell r="EK421">
            <v>0</v>
          </cell>
          <cell r="EL421">
            <v>0</v>
          </cell>
          <cell r="EM421">
            <v>0</v>
          </cell>
          <cell r="EN421">
            <v>0</v>
          </cell>
          <cell r="EO421">
            <v>0</v>
          </cell>
          <cell r="EP421">
            <v>0</v>
          </cell>
          <cell r="EQ421">
            <v>0</v>
          </cell>
          <cell r="ER421">
            <v>0</v>
          </cell>
          <cell r="ES421">
            <v>0</v>
          </cell>
          <cell r="ET421">
            <v>0</v>
          </cell>
          <cell r="EU421">
            <v>0</v>
          </cell>
          <cell r="EV421">
            <v>1</v>
          </cell>
          <cell r="EW421">
            <v>0</v>
          </cell>
          <cell r="EX421">
            <v>1</v>
          </cell>
          <cell r="EY421">
            <v>0</v>
          </cell>
          <cell r="EZ421">
            <v>1</v>
          </cell>
          <cell r="FA421">
            <v>0</v>
          </cell>
          <cell r="FB421">
            <v>0</v>
          </cell>
          <cell r="FC421">
            <v>1</v>
          </cell>
          <cell r="FD421">
            <v>2</v>
          </cell>
          <cell r="FE421">
            <v>1</v>
          </cell>
          <cell r="FF421">
            <v>0</v>
          </cell>
          <cell r="FG421">
            <v>0</v>
          </cell>
          <cell r="GN421">
            <v>0</v>
          </cell>
          <cell r="GO421">
            <v>0</v>
          </cell>
          <cell r="GP421">
            <v>0</v>
          </cell>
          <cell r="GQ421">
            <v>0</v>
          </cell>
          <cell r="GR421">
            <v>0</v>
          </cell>
          <cell r="GS421">
            <v>0</v>
          </cell>
          <cell r="GT421">
            <v>0</v>
          </cell>
          <cell r="GU421">
            <v>0</v>
          </cell>
          <cell r="GV421">
            <v>0</v>
          </cell>
          <cell r="GW421">
            <v>0</v>
          </cell>
          <cell r="GX421">
            <v>0</v>
          </cell>
          <cell r="GY421">
            <v>0</v>
          </cell>
          <cell r="GZ421">
            <v>0</v>
          </cell>
          <cell r="HA421">
            <v>0</v>
          </cell>
          <cell r="HB421">
            <v>0</v>
          </cell>
          <cell r="HC421">
            <v>0</v>
          </cell>
          <cell r="HD421">
            <v>0</v>
          </cell>
          <cell r="HE421">
            <v>0</v>
          </cell>
          <cell r="HF421">
            <v>0</v>
          </cell>
          <cell r="HG421">
            <v>0</v>
          </cell>
          <cell r="HH421">
            <v>0</v>
          </cell>
          <cell r="HI421">
            <v>0</v>
          </cell>
          <cell r="HJ421">
            <v>0</v>
          </cell>
          <cell r="HK421">
            <v>0</v>
          </cell>
          <cell r="HL421">
            <v>0</v>
          </cell>
          <cell r="HM421">
            <v>0</v>
          </cell>
          <cell r="HN421">
            <v>0</v>
          </cell>
          <cell r="HO421">
            <v>0</v>
          </cell>
          <cell r="HP421">
            <v>0</v>
          </cell>
          <cell r="HQ421">
            <v>0</v>
          </cell>
          <cell r="HR421">
            <v>0</v>
          </cell>
          <cell r="HS421">
            <v>0</v>
          </cell>
          <cell r="HT421">
            <v>0</v>
          </cell>
          <cell r="HU421">
            <v>0</v>
          </cell>
          <cell r="HV421">
            <v>0</v>
          </cell>
          <cell r="HW421">
            <v>0</v>
          </cell>
          <cell r="HX421">
            <v>0</v>
          </cell>
          <cell r="HY421">
            <v>0</v>
          </cell>
          <cell r="HZ421">
            <v>0</v>
          </cell>
          <cell r="IA421">
            <v>0</v>
          </cell>
          <cell r="IB421">
            <v>0</v>
          </cell>
          <cell r="IC421">
            <v>0</v>
          </cell>
          <cell r="ID421">
            <v>0</v>
          </cell>
          <cell r="IE421">
            <v>0</v>
          </cell>
          <cell r="IF421">
            <v>0</v>
          </cell>
          <cell r="IG421">
            <v>0</v>
          </cell>
          <cell r="IH421">
            <v>0</v>
          </cell>
          <cell r="II421">
            <v>0</v>
          </cell>
        </row>
        <row r="422">
          <cell r="B422" t="str">
            <v>Kab. Kolaka Timur</v>
          </cell>
          <cell r="C422" t="str">
            <v>Prov. Sulawesi Tenggara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1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2</v>
          </cell>
          <cell r="BP422">
            <v>6</v>
          </cell>
          <cell r="BQ422">
            <v>6</v>
          </cell>
          <cell r="BR422">
            <v>19</v>
          </cell>
          <cell r="BS422">
            <v>35</v>
          </cell>
          <cell r="BT422">
            <v>2</v>
          </cell>
          <cell r="BU422">
            <v>1</v>
          </cell>
          <cell r="BV422">
            <v>29</v>
          </cell>
          <cell r="BW422">
            <v>42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EB422">
            <v>0</v>
          </cell>
          <cell r="EC422">
            <v>1</v>
          </cell>
          <cell r="ED422">
            <v>3</v>
          </cell>
          <cell r="EE422">
            <v>11</v>
          </cell>
          <cell r="EF422">
            <v>0</v>
          </cell>
          <cell r="EG422">
            <v>2</v>
          </cell>
          <cell r="EH422">
            <v>10</v>
          </cell>
          <cell r="EI422">
            <v>14</v>
          </cell>
          <cell r="EJ422">
            <v>0</v>
          </cell>
          <cell r="EK422">
            <v>0</v>
          </cell>
          <cell r="EL422">
            <v>0</v>
          </cell>
          <cell r="EM422">
            <v>0</v>
          </cell>
          <cell r="EN422">
            <v>0</v>
          </cell>
          <cell r="EO422">
            <v>0</v>
          </cell>
          <cell r="EP422">
            <v>0</v>
          </cell>
          <cell r="EQ422">
            <v>0</v>
          </cell>
          <cell r="GN422">
            <v>0</v>
          </cell>
          <cell r="GO422">
            <v>0</v>
          </cell>
          <cell r="GP422">
            <v>0</v>
          </cell>
          <cell r="GQ422">
            <v>0</v>
          </cell>
          <cell r="GR422">
            <v>0</v>
          </cell>
          <cell r="GS422">
            <v>0</v>
          </cell>
          <cell r="GT422">
            <v>0</v>
          </cell>
          <cell r="GU422">
            <v>0</v>
          </cell>
          <cell r="GV422">
            <v>0</v>
          </cell>
          <cell r="GW422">
            <v>0</v>
          </cell>
          <cell r="GX422">
            <v>0</v>
          </cell>
          <cell r="GY422">
            <v>0</v>
          </cell>
          <cell r="GZ422">
            <v>0</v>
          </cell>
          <cell r="HA422">
            <v>0</v>
          </cell>
          <cell r="HB422">
            <v>0</v>
          </cell>
          <cell r="HC422">
            <v>0</v>
          </cell>
          <cell r="HD422">
            <v>0</v>
          </cell>
          <cell r="HE422">
            <v>0</v>
          </cell>
          <cell r="HF422">
            <v>0</v>
          </cell>
          <cell r="HG422">
            <v>0</v>
          </cell>
          <cell r="HH422">
            <v>0</v>
          </cell>
          <cell r="HI422">
            <v>0</v>
          </cell>
          <cell r="HJ422">
            <v>0</v>
          </cell>
          <cell r="HK422">
            <v>0</v>
          </cell>
          <cell r="HL422">
            <v>0</v>
          </cell>
          <cell r="HM422">
            <v>0</v>
          </cell>
          <cell r="HN422">
            <v>0</v>
          </cell>
          <cell r="HO422">
            <v>0</v>
          </cell>
          <cell r="HP422">
            <v>0</v>
          </cell>
          <cell r="HQ422">
            <v>0</v>
          </cell>
          <cell r="HR422">
            <v>0</v>
          </cell>
          <cell r="HS422">
            <v>0</v>
          </cell>
          <cell r="HT422">
            <v>0</v>
          </cell>
          <cell r="HU422">
            <v>0</v>
          </cell>
          <cell r="HV422">
            <v>0</v>
          </cell>
          <cell r="HW422">
            <v>0</v>
          </cell>
          <cell r="HX422">
            <v>0</v>
          </cell>
          <cell r="HY422">
            <v>0</v>
          </cell>
          <cell r="HZ422">
            <v>0</v>
          </cell>
          <cell r="IA422">
            <v>0</v>
          </cell>
          <cell r="IB422">
            <v>0</v>
          </cell>
          <cell r="IC422">
            <v>0</v>
          </cell>
          <cell r="ID422">
            <v>0</v>
          </cell>
          <cell r="IE422">
            <v>0</v>
          </cell>
          <cell r="IF422">
            <v>0</v>
          </cell>
          <cell r="IG422">
            <v>0</v>
          </cell>
          <cell r="IH422">
            <v>0</v>
          </cell>
          <cell r="II422">
            <v>0</v>
          </cell>
        </row>
        <row r="423">
          <cell r="B423" t="str">
            <v>Kab. Kolaka Utara</v>
          </cell>
          <cell r="C423" t="str">
            <v>Prov. Sulawesi Tenggara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2</v>
          </cell>
          <cell r="BP423">
            <v>1</v>
          </cell>
          <cell r="BQ423">
            <v>3</v>
          </cell>
          <cell r="BR423">
            <v>13</v>
          </cell>
          <cell r="BS423">
            <v>37</v>
          </cell>
          <cell r="BT423">
            <v>0</v>
          </cell>
          <cell r="BU423">
            <v>1</v>
          </cell>
          <cell r="BV423">
            <v>20</v>
          </cell>
          <cell r="BW423">
            <v>35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1</v>
          </cell>
          <cell r="CT423">
            <v>0</v>
          </cell>
          <cell r="CU423">
            <v>0</v>
          </cell>
          <cell r="EB423">
            <v>0</v>
          </cell>
          <cell r="EC423">
            <v>1</v>
          </cell>
          <cell r="ED423">
            <v>8</v>
          </cell>
          <cell r="EE423">
            <v>5</v>
          </cell>
          <cell r="EF423">
            <v>1</v>
          </cell>
          <cell r="EG423">
            <v>0</v>
          </cell>
          <cell r="EH423">
            <v>7</v>
          </cell>
          <cell r="EI423">
            <v>10</v>
          </cell>
          <cell r="EJ423">
            <v>0</v>
          </cell>
          <cell r="EK423">
            <v>0</v>
          </cell>
          <cell r="EL423">
            <v>0</v>
          </cell>
          <cell r="EM423">
            <v>0</v>
          </cell>
          <cell r="EN423">
            <v>0</v>
          </cell>
          <cell r="EO423">
            <v>0</v>
          </cell>
          <cell r="EP423">
            <v>0</v>
          </cell>
          <cell r="EQ423">
            <v>0</v>
          </cell>
          <cell r="ER423">
            <v>0</v>
          </cell>
          <cell r="ES423">
            <v>0</v>
          </cell>
          <cell r="ET423">
            <v>0</v>
          </cell>
          <cell r="EU423">
            <v>0</v>
          </cell>
          <cell r="EV423">
            <v>0</v>
          </cell>
          <cell r="EW423">
            <v>0</v>
          </cell>
          <cell r="EX423">
            <v>0</v>
          </cell>
          <cell r="EY423">
            <v>1</v>
          </cell>
          <cell r="EZ423">
            <v>1</v>
          </cell>
          <cell r="FA423">
            <v>0</v>
          </cell>
          <cell r="FB423">
            <v>0</v>
          </cell>
          <cell r="FC423">
            <v>0</v>
          </cell>
          <cell r="FD423">
            <v>0</v>
          </cell>
          <cell r="FE423">
            <v>0</v>
          </cell>
          <cell r="FF423">
            <v>0</v>
          </cell>
          <cell r="FG423">
            <v>0</v>
          </cell>
          <cell r="GN423">
            <v>0</v>
          </cell>
          <cell r="GO423">
            <v>0</v>
          </cell>
          <cell r="GP423">
            <v>0</v>
          </cell>
          <cell r="GQ423">
            <v>0</v>
          </cell>
          <cell r="GR423">
            <v>0</v>
          </cell>
          <cell r="GS423">
            <v>0</v>
          </cell>
          <cell r="GT423">
            <v>0</v>
          </cell>
          <cell r="GU423">
            <v>0</v>
          </cell>
          <cell r="GV423">
            <v>0</v>
          </cell>
          <cell r="GW423">
            <v>0</v>
          </cell>
          <cell r="GX423">
            <v>0</v>
          </cell>
          <cell r="GY423">
            <v>0</v>
          </cell>
          <cell r="GZ423">
            <v>0</v>
          </cell>
          <cell r="HA423">
            <v>0</v>
          </cell>
          <cell r="HB423">
            <v>0</v>
          </cell>
          <cell r="HC423">
            <v>0</v>
          </cell>
          <cell r="HD423">
            <v>0</v>
          </cell>
          <cell r="HE423">
            <v>0</v>
          </cell>
          <cell r="HF423">
            <v>0</v>
          </cell>
          <cell r="HG423">
            <v>0</v>
          </cell>
          <cell r="HH423">
            <v>0</v>
          </cell>
          <cell r="HI423">
            <v>0</v>
          </cell>
          <cell r="HJ423">
            <v>0</v>
          </cell>
          <cell r="HK423">
            <v>0</v>
          </cell>
          <cell r="HL423">
            <v>0</v>
          </cell>
          <cell r="HM423">
            <v>0</v>
          </cell>
          <cell r="HN423">
            <v>0</v>
          </cell>
          <cell r="HO423">
            <v>0</v>
          </cell>
          <cell r="HP423">
            <v>0</v>
          </cell>
          <cell r="HQ423">
            <v>0</v>
          </cell>
          <cell r="HR423">
            <v>0</v>
          </cell>
          <cell r="HS423">
            <v>0</v>
          </cell>
          <cell r="HT423">
            <v>0</v>
          </cell>
          <cell r="HU423">
            <v>0</v>
          </cell>
          <cell r="HV423">
            <v>0</v>
          </cell>
          <cell r="HW423">
            <v>0</v>
          </cell>
          <cell r="HX423">
            <v>0</v>
          </cell>
          <cell r="HY423">
            <v>0</v>
          </cell>
          <cell r="HZ423">
            <v>0</v>
          </cell>
          <cell r="IA423">
            <v>0</v>
          </cell>
          <cell r="IB423">
            <v>0</v>
          </cell>
          <cell r="IC423">
            <v>0</v>
          </cell>
          <cell r="ID423">
            <v>0</v>
          </cell>
          <cell r="IE423">
            <v>0</v>
          </cell>
          <cell r="IF423">
            <v>0</v>
          </cell>
          <cell r="IG423">
            <v>0</v>
          </cell>
          <cell r="IH423">
            <v>0</v>
          </cell>
          <cell r="II423">
            <v>0</v>
          </cell>
        </row>
        <row r="424">
          <cell r="B424" t="str">
            <v>Kab. Konawe</v>
          </cell>
          <cell r="C424" t="str">
            <v>Prov. Sulawesi Tenggara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3</v>
          </cell>
          <cell r="X424">
            <v>0</v>
          </cell>
          <cell r="Y424">
            <v>0</v>
          </cell>
          <cell r="Z424">
            <v>0</v>
          </cell>
          <cell r="AA424">
            <v>25</v>
          </cell>
          <cell r="AB424">
            <v>0</v>
          </cell>
          <cell r="AC424">
            <v>0</v>
          </cell>
          <cell r="AD424">
            <v>0</v>
          </cell>
          <cell r="AE424">
            <v>1</v>
          </cell>
          <cell r="AF424">
            <v>0</v>
          </cell>
          <cell r="AG424">
            <v>0</v>
          </cell>
          <cell r="AH424">
            <v>0</v>
          </cell>
          <cell r="AI424">
            <v>1</v>
          </cell>
          <cell r="BP424">
            <v>9</v>
          </cell>
          <cell r="BQ424">
            <v>7</v>
          </cell>
          <cell r="BR424">
            <v>54</v>
          </cell>
          <cell r="BS424">
            <v>66</v>
          </cell>
          <cell r="BT424">
            <v>1</v>
          </cell>
          <cell r="BU424">
            <v>2</v>
          </cell>
          <cell r="BV424">
            <v>73</v>
          </cell>
          <cell r="BW424">
            <v>58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1</v>
          </cell>
          <cell r="CO424">
            <v>0</v>
          </cell>
          <cell r="CP424">
            <v>0</v>
          </cell>
          <cell r="CQ424">
            <v>0</v>
          </cell>
          <cell r="CR424">
            <v>4</v>
          </cell>
          <cell r="CS424">
            <v>0</v>
          </cell>
          <cell r="CT424">
            <v>0</v>
          </cell>
          <cell r="CU424">
            <v>0</v>
          </cell>
          <cell r="EB424">
            <v>0</v>
          </cell>
          <cell r="EC424">
            <v>0</v>
          </cell>
          <cell r="ED424">
            <v>9</v>
          </cell>
          <cell r="EE424">
            <v>8</v>
          </cell>
          <cell r="EF424">
            <v>0</v>
          </cell>
          <cell r="EG424">
            <v>0</v>
          </cell>
          <cell r="EH424">
            <v>14</v>
          </cell>
          <cell r="EI424">
            <v>27</v>
          </cell>
          <cell r="EJ424">
            <v>0</v>
          </cell>
          <cell r="EK424">
            <v>0</v>
          </cell>
          <cell r="EL424">
            <v>0</v>
          </cell>
          <cell r="EM424">
            <v>0</v>
          </cell>
          <cell r="EN424">
            <v>0</v>
          </cell>
          <cell r="EO424">
            <v>0</v>
          </cell>
          <cell r="EP424">
            <v>0</v>
          </cell>
          <cell r="EQ424">
            <v>0</v>
          </cell>
          <cell r="ER424">
            <v>0</v>
          </cell>
          <cell r="ES424">
            <v>0</v>
          </cell>
          <cell r="ET424">
            <v>0</v>
          </cell>
          <cell r="EU424">
            <v>0</v>
          </cell>
          <cell r="EV424">
            <v>0</v>
          </cell>
          <cell r="EW424">
            <v>0</v>
          </cell>
          <cell r="EX424">
            <v>0</v>
          </cell>
          <cell r="EY424">
            <v>0</v>
          </cell>
          <cell r="EZ424">
            <v>1</v>
          </cell>
          <cell r="FA424">
            <v>0</v>
          </cell>
          <cell r="FB424">
            <v>0</v>
          </cell>
          <cell r="FC424">
            <v>0</v>
          </cell>
          <cell r="FD424">
            <v>0</v>
          </cell>
          <cell r="FE424">
            <v>1</v>
          </cell>
          <cell r="FF424">
            <v>1</v>
          </cell>
          <cell r="FG424">
            <v>0</v>
          </cell>
          <cell r="GN424">
            <v>0</v>
          </cell>
          <cell r="GO424">
            <v>0</v>
          </cell>
          <cell r="GP424">
            <v>0</v>
          </cell>
          <cell r="GQ424">
            <v>0</v>
          </cell>
          <cell r="GR424">
            <v>0</v>
          </cell>
          <cell r="GS424">
            <v>0</v>
          </cell>
          <cell r="GT424">
            <v>0</v>
          </cell>
          <cell r="GU424">
            <v>1</v>
          </cell>
          <cell r="GV424">
            <v>0</v>
          </cell>
          <cell r="GW424">
            <v>0</v>
          </cell>
          <cell r="GX424">
            <v>0</v>
          </cell>
          <cell r="GY424">
            <v>0</v>
          </cell>
          <cell r="GZ424">
            <v>0</v>
          </cell>
          <cell r="HA424">
            <v>0</v>
          </cell>
          <cell r="HB424">
            <v>0</v>
          </cell>
          <cell r="HC424">
            <v>0</v>
          </cell>
          <cell r="HD424">
            <v>0</v>
          </cell>
          <cell r="HE424">
            <v>0</v>
          </cell>
          <cell r="HF424">
            <v>0</v>
          </cell>
          <cell r="HG424">
            <v>0</v>
          </cell>
          <cell r="HH424">
            <v>0</v>
          </cell>
          <cell r="HI424">
            <v>0</v>
          </cell>
          <cell r="HJ424">
            <v>0</v>
          </cell>
          <cell r="HK424">
            <v>1</v>
          </cell>
          <cell r="HL424">
            <v>0</v>
          </cell>
          <cell r="HM424">
            <v>0</v>
          </cell>
          <cell r="HN424">
            <v>0</v>
          </cell>
          <cell r="HO424">
            <v>0</v>
          </cell>
          <cell r="HP424">
            <v>0</v>
          </cell>
          <cell r="HQ424">
            <v>0</v>
          </cell>
          <cell r="HR424">
            <v>0</v>
          </cell>
          <cell r="HS424">
            <v>0</v>
          </cell>
          <cell r="HT424">
            <v>0</v>
          </cell>
          <cell r="HU424">
            <v>0</v>
          </cell>
          <cell r="HV424">
            <v>0</v>
          </cell>
          <cell r="HW424">
            <v>0</v>
          </cell>
          <cell r="HX424">
            <v>0</v>
          </cell>
          <cell r="HY424">
            <v>0</v>
          </cell>
          <cell r="HZ424">
            <v>0</v>
          </cell>
          <cell r="IA424">
            <v>1</v>
          </cell>
          <cell r="IB424">
            <v>0</v>
          </cell>
          <cell r="IC424">
            <v>0</v>
          </cell>
          <cell r="ID424">
            <v>0</v>
          </cell>
          <cell r="IE424">
            <v>0</v>
          </cell>
          <cell r="IF424">
            <v>0</v>
          </cell>
          <cell r="IG424">
            <v>0</v>
          </cell>
          <cell r="IH424">
            <v>0</v>
          </cell>
          <cell r="II424">
            <v>0</v>
          </cell>
        </row>
        <row r="425">
          <cell r="B425" t="str">
            <v>Kab. Konawe Kepulauan</v>
          </cell>
          <cell r="C425" t="str">
            <v>Prov. Sulawesi Tenggara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1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BP425">
            <v>3</v>
          </cell>
          <cell r="BQ425">
            <v>4</v>
          </cell>
          <cell r="BR425">
            <v>6</v>
          </cell>
          <cell r="BS425">
            <v>4</v>
          </cell>
          <cell r="BT425">
            <v>2</v>
          </cell>
          <cell r="BU425">
            <v>5</v>
          </cell>
          <cell r="BV425">
            <v>16</v>
          </cell>
          <cell r="BW425">
            <v>9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EB425">
            <v>1</v>
          </cell>
          <cell r="EC425">
            <v>1</v>
          </cell>
          <cell r="ED425">
            <v>0</v>
          </cell>
          <cell r="EE425">
            <v>2</v>
          </cell>
          <cell r="EF425">
            <v>0</v>
          </cell>
          <cell r="EG425">
            <v>0</v>
          </cell>
          <cell r="EH425">
            <v>6</v>
          </cell>
          <cell r="EI425">
            <v>8</v>
          </cell>
          <cell r="EJ425">
            <v>0</v>
          </cell>
          <cell r="EK425">
            <v>0</v>
          </cell>
          <cell r="EL425">
            <v>0</v>
          </cell>
          <cell r="EM425">
            <v>0</v>
          </cell>
          <cell r="EN425">
            <v>0</v>
          </cell>
          <cell r="EO425">
            <v>0</v>
          </cell>
          <cell r="EP425">
            <v>0</v>
          </cell>
          <cell r="EQ425">
            <v>0</v>
          </cell>
          <cell r="GN425">
            <v>0</v>
          </cell>
          <cell r="GO425">
            <v>0</v>
          </cell>
          <cell r="GP425">
            <v>0</v>
          </cell>
          <cell r="GQ425">
            <v>0</v>
          </cell>
          <cell r="GR425">
            <v>0</v>
          </cell>
          <cell r="GS425">
            <v>0</v>
          </cell>
          <cell r="GT425">
            <v>0</v>
          </cell>
          <cell r="GU425">
            <v>0</v>
          </cell>
          <cell r="GV425">
            <v>0</v>
          </cell>
          <cell r="GW425">
            <v>0</v>
          </cell>
          <cell r="GX425">
            <v>0</v>
          </cell>
          <cell r="GY425">
            <v>0</v>
          </cell>
          <cell r="GZ425">
            <v>0</v>
          </cell>
          <cell r="HA425">
            <v>0</v>
          </cell>
          <cell r="HB425">
            <v>0</v>
          </cell>
          <cell r="HC425">
            <v>0</v>
          </cell>
          <cell r="HD425">
            <v>0</v>
          </cell>
          <cell r="HE425">
            <v>0</v>
          </cell>
          <cell r="HF425">
            <v>0</v>
          </cell>
          <cell r="HG425">
            <v>0</v>
          </cell>
          <cell r="HH425">
            <v>0</v>
          </cell>
          <cell r="HI425">
            <v>0</v>
          </cell>
          <cell r="HJ425">
            <v>0</v>
          </cell>
          <cell r="HK425">
            <v>0</v>
          </cell>
          <cell r="HL425">
            <v>0</v>
          </cell>
          <cell r="HM425">
            <v>0</v>
          </cell>
          <cell r="HN425">
            <v>0</v>
          </cell>
          <cell r="HO425">
            <v>0</v>
          </cell>
          <cell r="HP425">
            <v>0</v>
          </cell>
          <cell r="HQ425">
            <v>0</v>
          </cell>
          <cell r="HR425">
            <v>0</v>
          </cell>
          <cell r="HS425">
            <v>0</v>
          </cell>
          <cell r="HT425">
            <v>0</v>
          </cell>
          <cell r="HU425">
            <v>0</v>
          </cell>
          <cell r="HV425">
            <v>0</v>
          </cell>
          <cell r="HW425">
            <v>0</v>
          </cell>
          <cell r="HX425">
            <v>0</v>
          </cell>
          <cell r="HY425">
            <v>0</v>
          </cell>
          <cell r="HZ425">
            <v>0</v>
          </cell>
          <cell r="IA425">
            <v>0</v>
          </cell>
          <cell r="IB425">
            <v>0</v>
          </cell>
          <cell r="IC425">
            <v>0</v>
          </cell>
          <cell r="ID425">
            <v>0</v>
          </cell>
          <cell r="IE425">
            <v>0</v>
          </cell>
          <cell r="IF425">
            <v>0</v>
          </cell>
          <cell r="IG425">
            <v>0</v>
          </cell>
          <cell r="IH425">
            <v>0</v>
          </cell>
          <cell r="II425">
            <v>0</v>
          </cell>
        </row>
        <row r="426">
          <cell r="B426" t="str">
            <v>Kab. Konawe Selatan</v>
          </cell>
          <cell r="C426" t="str">
            <v>Prov. Sulawesi Tenggara</v>
          </cell>
          <cell r="D426">
            <v>0</v>
          </cell>
          <cell r="E426">
            <v>0</v>
          </cell>
          <cell r="F426">
            <v>0</v>
          </cell>
          <cell r="G426">
            <v>3</v>
          </cell>
          <cell r="H426">
            <v>0</v>
          </cell>
          <cell r="I426">
            <v>0</v>
          </cell>
          <cell r="J426">
            <v>0</v>
          </cell>
          <cell r="K426">
            <v>8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1</v>
          </cell>
          <cell r="X426">
            <v>0</v>
          </cell>
          <cell r="Y426">
            <v>0</v>
          </cell>
          <cell r="Z426">
            <v>0</v>
          </cell>
          <cell r="AA426">
            <v>6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1</v>
          </cell>
          <cell r="BP426">
            <v>11</v>
          </cell>
          <cell r="BQ426">
            <v>7</v>
          </cell>
          <cell r="BR426">
            <v>26</v>
          </cell>
          <cell r="BS426">
            <v>59</v>
          </cell>
          <cell r="BT426">
            <v>3</v>
          </cell>
          <cell r="BU426">
            <v>3</v>
          </cell>
          <cell r="BV426">
            <v>97</v>
          </cell>
          <cell r="BW426">
            <v>102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1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EB426">
            <v>0</v>
          </cell>
          <cell r="EC426">
            <v>0</v>
          </cell>
          <cell r="ED426">
            <v>14</v>
          </cell>
          <cell r="EE426">
            <v>16</v>
          </cell>
          <cell r="EF426">
            <v>1</v>
          </cell>
          <cell r="EG426">
            <v>1</v>
          </cell>
          <cell r="EH426">
            <v>24</v>
          </cell>
          <cell r="EI426">
            <v>23</v>
          </cell>
          <cell r="EJ426">
            <v>0</v>
          </cell>
          <cell r="EK426">
            <v>0</v>
          </cell>
          <cell r="EL426">
            <v>0</v>
          </cell>
          <cell r="EM426">
            <v>0</v>
          </cell>
          <cell r="EN426">
            <v>0</v>
          </cell>
          <cell r="EO426">
            <v>0</v>
          </cell>
          <cell r="EP426">
            <v>0</v>
          </cell>
          <cell r="EQ426">
            <v>0</v>
          </cell>
          <cell r="ER426">
            <v>0</v>
          </cell>
          <cell r="ES426">
            <v>0</v>
          </cell>
          <cell r="ET426">
            <v>0</v>
          </cell>
          <cell r="EU426">
            <v>0</v>
          </cell>
          <cell r="EV426">
            <v>0</v>
          </cell>
          <cell r="EW426">
            <v>0</v>
          </cell>
          <cell r="EX426">
            <v>0</v>
          </cell>
          <cell r="EY426">
            <v>0</v>
          </cell>
          <cell r="EZ426">
            <v>0</v>
          </cell>
          <cell r="FA426">
            <v>1</v>
          </cell>
          <cell r="FB426">
            <v>0</v>
          </cell>
          <cell r="FC426">
            <v>0</v>
          </cell>
          <cell r="FD426">
            <v>0</v>
          </cell>
          <cell r="FE426">
            <v>1</v>
          </cell>
          <cell r="FF426">
            <v>0</v>
          </cell>
          <cell r="FG426">
            <v>0</v>
          </cell>
          <cell r="GN426">
            <v>0</v>
          </cell>
          <cell r="GO426">
            <v>0</v>
          </cell>
          <cell r="GP426">
            <v>0</v>
          </cell>
          <cell r="GQ426">
            <v>0</v>
          </cell>
          <cell r="GR426">
            <v>0</v>
          </cell>
          <cell r="GS426">
            <v>0</v>
          </cell>
          <cell r="GT426">
            <v>0</v>
          </cell>
          <cell r="GU426">
            <v>0</v>
          </cell>
          <cell r="GV426">
            <v>0</v>
          </cell>
          <cell r="GW426">
            <v>0</v>
          </cell>
          <cell r="GX426">
            <v>0</v>
          </cell>
          <cell r="GY426">
            <v>0</v>
          </cell>
          <cell r="GZ426">
            <v>0</v>
          </cell>
          <cell r="HA426">
            <v>0</v>
          </cell>
          <cell r="HB426">
            <v>0</v>
          </cell>
          <cell r="HC426">
            <v>0</v>
          </cell>
          <cell r="HD426">
            <v>0</v>
          </cell>
          <cell r="HE426">
            <v>0</v>
          </cell>
          <cell r="HF426">
            <v>0</v>
          </cell>
          <cell r="HG426">
            <v>0</v>
          </cell>
          <cell r="HH426">
            <v>0</v>
          </cell>
          <cell r="HI426">
            <v>0</v>
          </cell>
          <cell r="HJ426">
            <v>0</v>
          </cell>
          <cell r="HK426">
            <v>0</v>
          </cell>
          <cell r="HL426">
            <v>0</v>
          </cell>
          <cell r="HM426">
            <v>0</v>
          </cell>
          <cell r="HN426">
            <v>0</v>
          </cell>
          <cell r="HO426">
            <v>0</v>
          </cell>
          <cell r="HP426">
            <v>0</v>
          </cell>
          <cell r="HQ426">
            <v>0</v>
          </cell>
          <cell r="HR426">
            <v>0</v>
          </cell>
          <cell r="HS426">
            <v>0</v>
          </cell>
          <cell r="HT426">
            <v>0</v>
          </cell>
          <cell r="HU426">
            <v>0</v>
          </cell>
          <cell r="HV426">
            <v>0</v>
          </cell>
          <cell r="HW426">
            <v>0</v>
          </cell>
          <cell r="HX426">
            <v>0</v>
          </cell>
          <cell r="HY426">
            <v>0</v>
          </cell>
          <cell r="HZ426">
            <v>0</v>
          </cell>
          <cell r="IA426">
            <v>0</v>
          </cell>
          <cell r="IB426">
            <v>0</v>
          </cell>
          <cell r="IC426">
            <v>0</v>
          </cell>
          <cell r="ID426">
            <v>0</v>
          </cell>
          <cell r="IE426">
            <v>0</v>
          </cell>
          <cell r="IF426">
            <v>0</v>
          </cell>
          <cell r="IG426">
            <v>0</v>
          </cell>
          <cell r="IH426">
            <v>0</v>
          </cell>
          <cell r="II426">
            <v>0</v>
          </cell>
        </row>
        <row r="427">
          <cell r="B427" t="str">
            <v>Kab. Konawe Utara</v>
          </cell>
          <cell r="C427" t="str">
            <v>Prov. Sulawesi Tenggara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3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1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BP427">
            <v>3</v>
          </cell>
          <cell r="BQ427">
            <v>0</v>
          </cell>
          <cell r="BR427">
            <v>12</v>
          </cell>
          <cell r="BS427">
            <v>4</v>
          </cell>
          <cell r="BT427">
            <v>13</v>
          </cell>
          <cell r="BU427">
            <v>2</v>
          </cell>
          <cell r="BV427">
            <v>46</v>
          </cell>
          <cell r="BW427">
            <v>23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EB427">
            <v>0</v>
          </cell>
          <cell r="EC427">
            <v>1</v>
          </cell>
          <cell r="ED427">
            <v>5</v>
          </cell>
          <cell r="EE427">
            <v>3</v>
          </cell>
          <cell r="EF427">
            <v>3</v>
          </cell>
          <cell r="EG427">
            <v>1</v>
          </cell>
          <cell r="EH427">
            <v>14</v>
          </cell>
          <cell r="EI427">
            <v>8</v>
          </cell>
          <cell r="EJ427">
            <v>0</v>
          </cell>
          <cell r="EK427">
            <v>0</v>
          </cell>
          <cell r="EL427">
            <v>0</v>
          </cell>
          <cell r="EM427">
            <v>0</v>
          </cell>
          <cell r="EN427">
            <v>0</v>
          </cell>
          <cell r="EO427">
            <v>0</v>
          </cell>
          <cell r="EP427">
            <v>0</v>
          </cell>
          <cell r="EQ427">
            <v>0</v>
          </cell>
          <cell r="ER427">
            <v>0</v>
          </cell>
          <cell r="ES427">
            <v>0</v>
          </cell>
          <cell r="ET427">
            <v>0</v>
          </cell>
          <cell r="EU427">
            <v>0</v>
          </cell>
          <cell r="EV427">
            <v>0</v>
          </cell>
          <cell r="EW427">
            <v>0</v>
          </cell>
          <cell r="EX427">
            <v>0</v>
          </cell>
          <cell r="EY427">
            <v>0</v>
          </cell>
          <cell r="EZ427">
            <v>0</v>
          </cell>
          <cell r="FA427">
            <v>0</v>
          </cell>
          <cell r="FB427">
            <v>0</v>
          </cell>
          <cell r="FC427">
            <v>0</v>
          </cell>
          <cell r="FD427">
            <v>1</v>
          </cell>
          <cell r="FE427">
            <v>0</v>
          </cell>
          <cell r="FF427">
            <v>0</v>
          </cell>
          <cell r="FG427">
            <v>0</v>
          </cell>
          <cell r="GN427">
            <v>0</v>
          </cell>
          <cell r="GO427">
            <v>0</v>
          </cell>
          <cell r="GP427">
            <v>0</v>
          </cell>
          <cell r="GQ427">
            <v>0</v>
          </cell>
          <cell r="GR427">
            <v>0</v>
          </cell>
          <cell r="GS427">
            <v>0</v>
          </cell>
          <cell r="GT427">
            <v>0</v>
          </cell>
          <cell r="GU427">
            <v>0</v>
          </cell>
          <cell r="GV427">
            <v>0</v>
          </cell>
          <cell r="GW427">
            <v>0</v>
          </cell>
          <cell r="GX427">
            <v>0</v>
          </cell>
          <cell r="GY427">
            <v>0</v>
          </cell>
          <cell r="GZ427">
            <v>0</v>
          </cell>
          <cell r="HA427">
            <v>0</v>
          </cell>
          <cell r="HB427">
            <v>0</v>
          </cell>
          <cell r="HC427">
            <v>0</v>
          </cell>
          <cell r="HD427">
            <v>0</v>
          </cell>
          <cell r="HE427">
            <v>0</v>
          </cell>
          <cell r="HF427">
            <v>0</v>
          </cell>
          <cell r="HG427">
            <v>0</v>
          </cell>
          <cell r="HH427">
            <v>0</v>
          </cell>
          <cell r="HI427">
            <v>0</v>
          </cell>
          <cell r="HJ427">
            <v>0</v>
          </cell>
          <cell r="HK427">
            <v>0</v>
          </cell>
          <cell r="HL427">
            <v>0</v>
          </cell>
          <cell r="HM427">
            <v>0</v>
          </cell>
          <cell r="HN427">
            <v>0</v>
          </cell>
          <cell r="HO427">
            <v>0</v>
          </cell>
          <cell r="HP427">
            <v>0</v>
          </cell>
          <cell r="HQ427">
            <v>0</v>
          </cell>
          <cell r="HR427">
            <v>0</v>
          </cell>
          <cell r="HS427">
            <v>0</v>
          </cell>
          <cell r="HT427">
            <v>0</v>
          </cell>
          <cell r="HU427">
            <v>0</v>
          </cell>
          <cell r="HV427">
            <v>0</v>
          </cell>
          <cell r="HW427">
            <v>0</v>
          </cell>
          <cell r="HX427">
            <v>0</v>
          </cell>
          <cell r="HY427">
            <v>0</v>
          </cell>
          <cell r="HZ427">
            <v>0</v>
          </cell>
          <cell r="IA427">
            <v>0</v>
          </cell>
          <cell r="IB427">
            <v>0</v>
          </cell>
          <cell r="IC427">
            <v>0</v>
          </cell>
          <cell r="ID427">
            <v>0</v>
          </cell>
          <cell r="IE427">
            <v>0</v>
          </cell>
          <cell r="IF427">
            <v>0</v>
          </cell>
          <cell r="IG427">
            <v>0</v>
          </cell>
          <cell r="IH427">
            <v>0</v>
          </cell>
          <cell r="II427">
            <v>0</v>
          </cell>
        </row>
        <row r="428">
          <cell r="B428" t="str">
            <v>Kab. Muna</v>
          </cell>
          <cell r="C428" t="str">
            <v>Prov. Sulawesi Tenggara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5</v>
          </cell>
          <cell r="X428">
            <v>0</v>
          </cell>
          <cell r="Y428">
            <v>0</v>
          </cell>
          <cell r="Z428">
            <v>0</v>
          </cell>
          <cell r="AA428">
            <v>10</v>
          </cell>
          <cell r="AB428">
            <v>0</v>
          </cell>
          <cell r="AC428">
            <v>0</v>
          </cell>
          <cell r="AD428">
            <v>0</v>
          </cell>
          <cell r="AE428">
            <v>1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BP428">
            <v>2</v>
          </cell>
          <cell r="BQ428">
            <v>0</v>
          </cell>
          <cell r="BR428">
            <v>25</v>
          </cell>
          <cell r="BS428">
            <v>32</v>
          </cell>
          <cell r="BT428">
            <v>3</v>
          </cell>
          <cell r="BU428">
            <v>2</v>
          </cell>
          <cell r="BV428">
            <v>76</v>
          </cell>
          <cell r="BW428">
            <v>68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1</v>
          </cell>
          <cell r="CI428">
            <v>1</v>
          </cell>
          <cell r="CJ428">
            <v>0</v>
          </cell>
          <cell r="CK428">
            <v>0</v>
          </cell>
          <cell r="CL428">
            <v>0</v>
          </cell>
          <cell r="CM428">
            <v>1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3</v>
          </cell>
          <cell r="CS428">
            <v>1</v>
          </cell>
          <cell r="CT428">
            <v>0</v>
          </cell>
          <cell r="CU428">
            <v>0</v>
          </cell>
          <cell r="EB428">
            <v>1</v>
          </cell>
          <cell r="EC428">
            <v>0</v>
          </cell>
          <cell r="ED428">
            <v>12</v>
          </cell>
          <cell r="EE428">
            <v>17</v>
          </cell>
          <cell r="EF428">
            <v>2</v>
          </cell>
          <cell r="EG428">
            <v>0</v>
          </cell>
          <cell r="EH428">
            <v>12</v>
          </cell>
          <cell r="EI428">
            <v>18</v>
          </cell>
          <cell r="EJ428">
            <v>0</v>
          </cell>
          <cell r="EK428">
            <v>0</v>
          </cell>
          <cell r="EL428">
            <v>0</v>
          </cell>
          <cell r="EM428">
            <v>0</v>
          </cell>
          <cell r="EN428">
            <v>0</v>
          </cell>
          <cell r="EO428">
            <v>0</v>
          </cell>
          <cell r="EP428">
            <v>0</v>
          </cell>
          <cell r="EQ428">
            <v>0</v>
          </cell>
          <cell r="ER428">
            <v>0</v>
          </cell>
          <cell r="ES428">
            <v>0</v>
          </cell>
          <cell r="ET428">
            <v>1</v>
          </cell>
          <cell r="EU428">
            <v>0</v>
          </cell>
          <cell r="EV428">
            <v>0</v>
          </cell>
          <cell r="EW428">
            <v>0</v>
          </cell>
          <cell r="EX428">
            <v>2</v>
          </cell>
          <cell r="EY428">
            <v>1</v>
          </cell>
          <cell r="EZ428">
            <v>0</v>
          </cell>
          <cell r="FA428">
            <v>1</v>
          </cell>
          <cell r="FB428">
            <v>0</v>
          </cell>
          <cell r="FC428">
            <v>0</v>
          </cell>
          <cell r="FD428">
            <v>6</v>
          </cell>
          <cell r="FE428">
            <v>1</v>
          </cell>
          <cell r="FF428">
            <v>0</v>
          </cell>
          <cell r="FG428">
            <v>0</v>
          </cell>
          <cell r="GN428">
            <v>0</v>
          </cell>
          <cell r="GO428">
            <v>0</v>
          </cell>
          <cell r="GP428">
            <v>0</v>
          </cell>
          <cell r="GQ428">
            <v>0</v>
          </cell>
          <cell r="GR428">
            <v>0</v>
          </cell>
          <cell r="GS428">
            <v>0</v>
          </cell>
          <cell r="GT428">
            <v>0</v>
          </cell>
          <cell r="GU428">
            <v>0</v>
          </cell>
          <cell r="GV428">
            <v>0</v>
          </cell>
          <cell r="GW428">
            <v>0</v>
          </cell>
          <cell r="GX428">
            <v>0</v>
          </cell>
          <cell r="GY428">
            <v>0</v>
          </cell>
          <cell r="GZ428">
            <v>0</v>
          </cell>
          <cell r="HA428">
            <v>0</v>
          </cell>
          <cell r="HB428">
            <v>0</v>
          </cell>
          <cell r="HC428">
            <v>0</v>
          </cell>
          <cell r="HD428">
            <v>0</v>
          </cell>
          <cell r="HE428">
            <v>0</v>
          </cell>
          <cell r="HF428">
            <v>0</v>
          </cell>
          <cell r="HG428">
            <v>0</v>
          </cell>
          <cell r="HH428">
            <v>0</v>
          </cell>
          <cell r="HI428">
            <v>0</v>
          </cell>
          <cell r="HJ428">
            <v>0</v>
          </cell>
          <cell r="HK428">
            <v>0</v>
          </cell>
          <cell r="HL428">
            <v>0</v>
          </cell>
          <cell r="HM428">
            <v>0</v>
          </cell>
          <cell r="HN428">
            <v>0</v>
          </cell>
          <cell r="HO428">
            <v>0</v>
          </cell>
          <cell r="HP428">
            <v>0</v>
          </cell>
          <cell r="HQ428">
            <v>0</v>
          </cell>
          <cell r="HR428">
            <v>0</v>
          </cell>
          <cell r="HS428">
            <v>0</v>
          </cell>
          <cell r="HT428">
            <v>0</v>
          </cell>
          <cell r="HU428">
            <v>0</v>
          </cell>
          <cell r="HV428">
            <v>0</v>
          </cell>
          <cell r="HW428">
            <v>0</v>
          </cell>
          <cell r="HX428">
            <v>0</v>
          </cell>
          <cell r="HY428">
            <v>0</v>
          </cell>
          <cell r="HZ428">
            <v>0</v>
          </cell>
          <cell r="IA428">
            <v>0</v>
          </cell>
          <cell r="IB428">
            <v>0</v>
          </cell>
          <cell r="IC428">
            <v>0</v>
          </cell>
          <cell r="ID428">
            <v>0</v>
          </cell>
          <cell r="IE428">
            <v>0</v>
          </cell>
          <cell r="IF428">
            <v>0</v>
          </cell>
          <cell r="IG428">
            <v>0</v>
          </cell>
          <cell r="IH428">
            <v>0</v>
          </cell>
          <cell r="II428">
            <v>0</v>
          </cell>
        </row>
        <row r="429">
          <cell r="B429" t="str">
            <v>Kab. Muna Barat</v>
          </cell>
          <cell r="C429" t="str">
            <v>Prov. Sulawesi Tenggara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1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2</v>
          </cell>
          <cell r="BP429">
            <v>0</v>
          </cell>
          <cell r="BQ429">
            <v>1</v>
          </cell>
          <cell r="BR429">
            <v>4</v>
          </cell>
          <cell r="BS429">
            <v>20</v>
          </cell>
          <cell r="BT429">
            <v>0</v>
          </cell>
          <cell r="BU429">
            <v>0</v>
          </cell>
          <cell r="BV429">
            <v>19</v>
          </cell>
          <cell r="BW429">
            <v>48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1</v>
          </cell>
          <cell r="CS429">
            <v>0</v>
          </cell>
          <cell r="CT429">
            <v>0</v>
          </cell>
          <cell r="CU429">
            <v>0</v>
          </cell>
          <cell r="EB429">
            <v>0</v>
          </cell>
          <cell r="EC429">
            <v>0</v>
          </cell>
          <cell r="ED429">
            <v>1</v>
          </cell>
          <cell r="EE429">
            <v>8</v>
          </cell>
          <cell r="EF429">
            <v>0</v>
          </cell>
          <cell r="EG429">
            <v>0</v>
          </cell>
          <cell r="EH429">
            <v>10</v>
          </cell>
          <cell r="EI429">
            <v>18</v>
          </cell>
          <cell r="EJ429">
            <v>0</v>
          </cell>
          <cell r="EK429">
            <v>0</v>
          </cell>
          <cell r="EL429">
            <v>0</v>
          </cell>
          <cell r="EM429">
            <v>0</v>
          </cell>
          <cell r="EN429">
            <v>0</v>
          </cell>
          <cell r="EO429">
            <v>0</v>
          </cell>
          <cell r="EP429">
            <v>0</v>
          </cell>
          <cell r="EQ429">
            <v>0</v>
          </cell>
          <cell r="ER429">
            <v>0</v>
          </cell>
          <cell r="ES429">
            <v>0</v>
          </cell>
          <cell r="ET429">
            <v>0</v>
          </cell>
          <cell r="EU429">
            <v>0</v>
          </cell>
          <cell r="EV429">
            <v>0</v>
          </cell>
          <cell r="EW429">
            <v>0</v>
          </cell>
          <cell r="EX429">
            <v>0</v>
          </cell>
          <cell r="EY429">
            <v>0</v>
          </cell>
          <cell r="EZ429">
            <v>1</v>
          </cell>
          <cell r="FA429">
            <v>0</v>
          </cell>
          <cell r="FB429">
            <v>0</v>
          </cell>
          <cell r="FC429">
            <v>0</v>
          </cell>
          <cell r="FD429">
            <v>0</v>
          </cell>
          <cell r="FE429">
            <v>0</v>
          </cell>
          <cell r="FF429">
            <v>0</v>
          </cell>
          <cell r="FG429">
            <v>0</v>
          </cell>
          <cell r="GN429">
            <v>0</v>
          </cell>
          <cell r="GO429">
            <v>0</v>
          </cell>
          <cell r="GP429">
            <v>0</v>
          </cell>
          <cell r="GQ429">
            <v>0</v>
          </cell>
          <cell r="GR429">
            <v>0</v>
          </cell>
          <cell r="GS429">
            <v>0</v>
          </cell>
          <cell r="GT429">
            <v>0</v>
          </cell>
          <cell r="GU429">
            <v>0</v>
          </cell>
          <cell r="GV429">
            <v>0</v>
          </cell>
          <cell r="GW429">
            <v>0</v>
          </cell>
          <cell r="GX429">
            <v>0</v>
          </cell>
          <cell r="GY429">
            <v>0</v>
          </cell>
          <cell r="GZ429">
            <v>0</v>
          </cell>
          <cell r="HA429">
            <v>0</v>
          </cell>
          <cell r="HB429">
            <v>0</v>
          </cell>
          <cell r="HC429">
            <v>0</v>
          </cell>
          <cell r="HD429">
            <v>0</v>
          </cell>
          <cell r="HE429">
            <v>0</v>
          </cell>
          <cell r="HF429">
            <v>0</v>
          </cell>
          <cell r="HG429">
            <v>0</v>
          </cell>
          <cell r="HH429">
            <v>0</v>
          </cell>
          <cell r="HI429">
            <v>0</v>
          </cell>
          <cell r="HJ429">
            <v>0</v>
          </cell>
          <cell r="HK429">
            <v>0</v>
          </cell>
          <cell r="HL429">
            <v>0</v>
          </cell>
          <cell r="HM429">
            <v>0</v>
          </cell>
          <cell r="HN429">
            <v>0</v>
          </cell>
          <cell r="HO429">
            <v>0</v>
          </cell>
          <cell r="HP429">
            <v>0</v>
          </cell>
          <cell r="HQ429">
            <v>0</v>
          </cell>
          <cell r="HR429">
            <v>0</v>
          </cell>
          <cell r="HS429">
            <v>0</v>
          </cell>
          <cell r="HT429">
            <v>0</v>
          </cell>
          <cell r="HU429">
            <v>0</v>
          </cell>
          <cell r="HV429">
            <v>0</v>
          </cell>
          <cell r="HW429">
            <v>0</v>
          </cell>
          <cell r="HX429">
            <v>0</v>
          </cell>
          <cell r="HY429">
            <v>0</v>
          </cell>
          <cell r="HZ429">
            <v>0</v>
          </cell>
          <cell r="IA429">
            <v>0</v>
          </cell>
          <cell r="IB429">
            <v>0</v>
          </cell>
          <cell r="IC429">
            <v>0</v>
          </cell>
          <cell r="ID429">
            <v>0</v>
          </cell>
          <cell r="IE429">
            <v>0</v>
          </cell>
          <cell r="IF429">
            <v>0</v>
          </cell>
          <cell r="IG429">
            <v>0</v>
          </cell>
          <cell r="IH429">
            <v>0</v>
          </cell>
          <cell r="II429">
            <v>0</v>
          </cell>
        </row>
        <row r="430">
          <cell r="B430" t="str">
            <v>Kab. Wakatobi</v>
          </cell>
          <cell r="C430" t="str">
            <v>Prov. Sulawesi Tenggara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1</v>
          </cell>
          <cell r="X430">
            <v>0</v>
          </cell>
          <cell r="Y430">
            <v>0</v>
          </cell>
          <cell r="Z430">
            <v>0</v>
          </cell>
          <cell r="AA430">
            <v>3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1</v>
          </cell>
          <cell r="BP430">
            <v>3</v>
          </cell>
          <cell r="BQ430">
            <v>0</v>
          </cell>
          <cell r="BR430">
            <v>15</v>
          </cell>
          <cell r="BS430">
            <v>15</v>
          </cell>
          <cell r="BT430">
            <v>5</v>
          </cell>
          <cell r="BU430">
            <v>1</v>
          </cell>
          <cell r="BV430">
            <v>40</v>
          </cell>
          <cell r="BW430">
            <v>30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1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EB430">
            <v>1</v>
          </cell>
          <cell r="EC430">
            <v>0</v>
          </cell>
          <cell r="ED430">
            <v>2</v>
          </cell>
          <cell r="EE430">
            <v>6</v>
          </cell>
          <cell r="EF430">
            <v>0</v>
          </cell>
          <cell r="EG430">
            <v>1</v>
          </cell>
          <cell r="EH430">
            <v>13</v>
          </cell>
          <cell r="EI430">
            <v>17</v>
          </cell>
          <cell r="EJ430">
            <v>0</v>
          </cell>
          <cell r="EK430">
            <v>0</v>
          </cell>
          <cell r="EL430">
            <v>0</v>
          </cell>
          <cell r="EM430">
            <v>0</v>
          </cell>
          <cell r="EN430">
            <v>0</v>
          </cell>
          <cell r="EO430">
            <v>0</v>
          </cell>
          <cell r="EP430">
            <v>0</v>
          </cell>
          <cell r="EQ430">
            <v>0</v>
          </cell>
          <cell r="ER430">
            <v>1</v>
          </cell>
          <cell r="ES430">
            <v>0</v>
          </cell>
          <cell r="ET430">
            <v>0</v>
          </cell>
          <cell r="EU430">
            <v>0</v>
          </cell>
          <cell r="EV430">
            <v>0</v>
          </cell>
          <cell r="EW430">
            <v>0</v>
          </cell>
          <cell r="EX430">
            <v>0</v>
          </cell>
          <cell r="EY430">
            <v>0</v>
          </cell>
          <cell r="EZ430">
            <v>1</v>
          </cell>
          <cell r="FA430">
            <v>0</v>
          </cell>
          <cell r="FB430">
            <v>0</v>
          </cell>
          <cell r="FC430">
            <v>0</v>
          </cell>
          <cell r="FD430">
            <v>1</v>
          </cell>
          <cell r="FE430">
            <v>0</v>
          </cell>
          <cell r="FF430">
            <v>0</v>
          </cell>
          <cell r="FG430">
            <v>0</v>
          </cell>
          <cell r="GN430">
            <v>0</v>
          </cell>
          <cell r="GO430">
            <v>0</v>
          </cell>
          <cell r="GP430">
            <v>0</v>
          </cell>
          <cell r="GQ430">
            <v>0</v>
          </cell>
          <cell r="GR430">
            <v>0</v>
          </cell>
          <cell r="GS430">
            <v>0</v>
          </cell>
          <cell r="GT430">
            <v>0</v>
          </cell>
          <cell r="GU430">
            <v>0</v>
          </cell>
          <cell r="GV430">
            <v>0</v>
          </cell>
          <cell r="GW430">
            <v>0</v>
          </cell>
          <cell r="GX430">
            <v>0</v>
          </cell>
          <cell r="GY430">
            <v>0</v>
          </cell>
          <cell r="GZ430">
            <v>0</v>
          </cell>
          <cell r="HA430">
            <v>0</v>
          </cell>
          <cell r="HB430">
            <v>0</v>
          </cell>
          <cell r="HC430">
            <v>0</v>
          </cell>
          <cell r="HD430">
            <v>0</v>
          </cell>
          <cell r="HE430">
            <v>0</v>
          </cell>
          <cell r="HF430">
            <v>0</v>
          </cell>
          <cell r="HG430">
            <v>0</v>
          </cell>
          <cell r="HH430">
            <v>0</v>
          </cell>
          <cell r="HI430">
            <v>0</v>
          </cell>
          <cell r="HJ430">
            <v>0</v>
          </cell>
          <cell r="HK430">
            <v>0</v>
          </cell>
          <cell r="HL430">
            <v>0</v>
          </cell>
          <cell r="HM430">
            <v>0</v>
          </cell>
          <cell r="HN430">
            <v>0</v>
          </cell>
          <cell r="HO430">
            <v>0</v>
          </cell>
          <cell r="HP430">
            <v>0</v>
          </cell>
          <cell r="HQ430">
            <v>0</v>
          </cell>
          <cell r="HR430">
            <v>0</v>
          </cell>
          <cell r="HS430">
            <v>0</v>
          </cell>
          <cell r="HT430">
            <v>0</v>
          </cell>
          <cell r="HU430">
            <v>0</v>
          </cell>
          <cell r="HV430">
            <v>0</v>
          </cell>
          <cell r="HW430">
            <v>0</v>
          </cell>
          <cell r="HX430">
            <v>0</v>
          </cell>
          <cell r="HY430">
            <v>0</v>
          </cell>
          <cell r="HZ430">
            <v>0</v>
          </cell>
          <cell r="IA430">
            <v>0</v>
          </cell>
          <cell r="IB430">
            <v>0</v>
          </cell>
          <cell r="IC430">
            <v>0</v>
          </cell>
          <cell r="ID430">
            <v>0</v>
          </cell>
          <cell r="IE430">
            <v>0</v>
          </cell>
          <cell r="IF430">
            <v>0</v>
          </cell>
          <cell r="IG430">
            <v>0</v>
          </cell>
          <cell r="IH430">
            <v>0</v>
          </cell>
          <cell r="II430">
            <v>0</v>
          </cell>
        </row>
        <row r="431">
          <cell r="B431" t="str">
            <v>Kota Baubau</v>
          </cell>
          <cell r="C431" t="str">
            <v>Prov. Sulawesi Tenggara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5</v>
          </cell>
          <cell r="X431">
            <v>0</v>
          </cell>
          <cell r="Y431">
            <v>0</v>
          </cell>
          <cell r="Z431">
            <v>0</v>
          </cell>
          <cell r="AA431">
            <v>13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2</v>
          </cell>
          <cell r="BP431">
            <v>0</v>
          </cell>
          <cell r="BQ431">
            <v>0</v>
          </cell>
          <cell r="BR431">
            <v>8</v>
          </cell>
          <cell r="BS431">
            <v>11</v>
          </cell>
          <cell r="BT431">
            <v>1</v>
          </cell>
          <cell r="BU431">
            <v>0</v>
          </cell>
          <cell r="BV431">
            <v>16</v>
          </cell>
          <cell r="BW431">
            <v>28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2</v>
          </cell>
          <cell r="CS431">
            <v>0</v>
          </cell>
          <cell r="CT431">
            <v>0</v>
          </cell>
          <cell r="CU431">
            <v>1</v>
          </cell>
          <cell r="EB431">
            <v>0</v>
          </cell>
          <cell r="EC431">
            <v>0</v>
          </cell>
          <cell r="ED431">
            <v>2</v>
          </cell>
          <cell r="EE431">
            <v>6</v>
          </cell>
          <cell r="EF431">
            <v>0</v>
          </cell>
          <cell r="EG431">
            <v>0</v>
          </cell>
          <cell r="EH431">
            <v>5</v>
          </cell>
          <cell r="EI431">
            <v>6</v>
          </cell>
          <cell r="EJ431">
            <v>0</v>
          </cell>
          <cell r="EK431">
            <v>0</v>
          </cell>
          <cell r="EL431">
            <v>0</v>
          </cell>
          <cell r="EM431">
            <v>0</v>
          </cell>
          <cell r="EN431">
            <v>0</v>
          </cell>
          <cell r="EO431">
            <v>0</v>
          </cell>
          <cell r="EP431">
            <v>0</v>
          </cell>
          <cell r="EQ431">
            <v>0</v>
          </cell>
          <cell r="ER431">
            <v>0</v>
          </cell>
          <cell r="ES431">
            <v>0</v>
          </cell>
          <cell r="ET431">
            <v>0</v>
          </cell>
          <cell r="EU431">
            <v>1</v>
          </cell>
          <cell r="EV431">
            <v>0</v>
          </cell>
          <cell r="EW431">
            <v>0</v>
          </cell>
          <cell r="EX431">
            <v>1</v>
          </cell>
          <cell r="EY431">
            <v>0</v>
          </cell>
          <cell r="EZ431">
            <v>0</v>
          </cell>
          <cell r="FA431">
            <v>0</v>
          </cell>
          <cell r="FB431">
            <v>0</v>
          </cell>
          <cell r="FC431">
            <v>0</v>
          </cell>
          <cell r="FD431">
            <v>2</v>
          </cell>
          <cell r="FE431">
            <v>0</v>
          </cell>
          <cell r="FF431">
            <v>1</v>
          </cell>
          <cell r="FG431">
            <v>0</v>
          </cell>
          <cell r="GN431">
            <v>0</v>
          </cell>
          <cell r="GO431">
            <v>0</v>
          </cell>
          <cell r="GP431">
            <v>0</v>
          </cell>
          <cell r="GQ431">
            <v>0</v>
          </cell>
          <cell r="GR431">
            <v>0</v>
          </cell>
          <cell r="GS431">
            <v>0</v>
          </cell>
          <cell r="GT431">
            <v>0</v>
          </cell>
          <cell r="GU431">
            <v>0</v>
          </cell>
          <cell r="GV431">
            <v>0</v>
          </cell>
          <cell r="GW431">
            <v>0</v>
          </cell>
          <cell r="GX431">
            <v>0</v>
          </cell>
          <cell r="GY431">
            <v>0</v>
          </cell>
          <cell r="GZ431">
            <v>0</v>
          </cell>
          <cell r="HA431">
            <v>0</v>
          </cell>
          <cell r="HB431">
            <v>0</v>
          </cell>
          <cell r="HC431">
            <v>0</v>
          </cell>
          <cell r="HD431">
            <v>0</v>
          </cell>
          <cell r="HE431">
            <v>0</v>
          </cell>
          <cell r="HF431">
            <v>0</v>
          </cell>
          <cell r="HG431">
            <v>0</v>
          </cell>
          <cell r="HH431">
            <v>0</v>
          </cell>
          <cell r="HI431">
            <v>0</v>
          </cell>
          <cell r="HJ431">
            <v>0</v>
          </cell>
          <cell r="HK431">
            <v>0</v>
          </cell>
          <cell r="HL431">
            <v>0</v>
          </cell>
          <cell r="HM431">
            <v>0</v>
          </cell>
          <cell r="HN431">
            <v>0</v>
          </cell>
          <cell r="HO431">
            <v>0</v>
          </cell>
          <cell r="HP431">
            <v>0</v>
          </cell>
          <cell r="HQ431">
            <v>0</v>
          </cell>
          <cell r="HR431">
            <v>0</v>
          </cell>
          <cell r="HS431">
            <v>0</v>
          </cell>
          <cell r="HT431">
            <v>0</v>
          </cell>
          <cell r="HU431">
            <v>0</v>
          </cell>
          <cell r="HV431">
            <v>0</v>
          </cell>
          <cell r="HW431">
            <v>0</v>
          </cell>
          <cell r="HX431">
            <v>0</v>
          </cell>
          <cell r="HY431">
            <v>0</v>
          </cell>
          <cell r="HZ431">
            <v>0</v>
          </cell>
          <cell r="IA431">
            <v>0</v>
          </cell>
          <cell r="IB431">
            <v>0</v>
          </cell>
          <cell r="IC431">
            <v>0</v>
          </cell>
          <cell r="ID431">
            <v>0</v>
          </cell>
          <cell r="IE431">
            <v>0</v>
          </cell>
          <cell r="IF431">
            <v>0</v>
          </cell>
          <cell r="IG431">
            <v>0</v>
          </cell>
          <cell r="IH431">
            <v>0</v>
          </cell>
          <cell r="II431">
            <v>0</v>
          </cell>
        </row>
        <row r="432">
          <cell r="B432" t="str">
            <v>Kota Kendari</v>
          </cell>
          <cell r="C432" t="str">
            <v>Prov. Sulawesi Tenggara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2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</v>
          </cell>
          <cell r="Z432">
            <v>0</v>
          </cell>
          <cell r="AA432">
            <v>13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BP432">
            <v>0</v>
          </cell>
          <cell r="BQ432">
            <v>0</v>
          </cell>
          <cell r="BR432">
            <v>9</v>
          </cell>
          <cell r="BS432">
            <v>13</v>
          </cell>
          <cell r="BT432">
            <v>1</v>
          </cell>
          <cell r="BU432">
            <v>1</v>
          </cell>
          <cell r="BV432">
            <v>39</v>
          </cell>
          <cell r="BW432">
            <v>43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1</v>
          </cell>
          <cell r="CG432">
            <v>0</v>
          </cell>
          <cell r="CH432">
            <v>0</v>
          </cell>
          <cell r="CI432">
            <v>1</v>
          </cell>
          <cell r="CJ432">
            <v>0</v>
          </cell>
          <cell r="CK432">
            <v>0</v>
          </cell>
          <cell r="CL432">
            <v>4</v>
          </cell>
          <cell r="CM432">
            <v>2</v>
          </cell>
          <cell r="CN432">
            <v>0</v>
          </cell>
          <cell r="CO432">
            <v>0</v>
          </cell>
          <cell r="CP432">
            <v>1</v>
          </cell>
          <cell r="CQ432">
            <v>0</v>
          </cell>
          <cell r="CR432">
            <v>4</v>
          </cell>
          <cell r="CS432">
            <v>3</v>
          </cell>
          <cell r="CT432">
            <v>0</v>
          </cell>
          <cell r="CU432">
            <v>0</v>
          </cell>
          <cell r="EB432">
            <v>0</v>
          </cell>
          <cell r="EC432">
            <v>0</v>
          </cell>
          <cell r="ED432">
            <v>3</v>
          </cell>
          <cell r="EE432">
            <v>6</v>
          </cell>
          <cell r="EF432">
            <v>0</v>
          </cell>
          <cell r="EG432">
            <v>0</v>
          </cell>
          <cell r="EH432">
            <v>5</v>
          </cell>
          <cell r="EI432">
            <v>8</v>
          </cell>
          <cell r="EJ432">
            <v>0</v>
          </cell>
          <cell r="EK432">
            <v>0</v>
          </cell>
          <cell r="EL432">
            <v>0</v>
          </cell>
          <cell r="EM432">
            <v>0</v>
          </cell>
          <cell r="EN432">
            <v>0</v>
          </cell>
          <cell r="EO432">
            <v>0</v>
          </cell>
          <cell r="EP432">
            <v>0</v>
          </cell>
          <cell r="EQ432">
            <v>0</v>
          </cell>
          <cell r="ER432">
            <v>1</v>
          </cell>
          <cell r="ES432">
            <v>0</v>
          </cell>
          <cell r="ET432">
            <v>4</v>
          </cell>
          <cell r="EU432">
            <v>0</v>
          </cell>
          <cell r="EV432">
            <v>1</v>
          </cell>
          <cell r="EW432">
            <v>0</v>
          </cell>
          <cell r="EX432">
            <v>3</v>
          </cell>
          <cell r="EY432">
            <v>4</v>
          </cell>
          <cell r="EZ432">
            <v>1</v>
          </cell>
          <cell r="FA432">
            <v>0</v>
          </cell>
          <cell r="FB432">
            <v>0</v>
          </cell>
          <cell r="FC432">
            <v>0</v>
          </cell>
          <cell r="FD432">
            <v>0</v>
          </cell>
          <cell r="FE432">
            <v>2</v>
          </cell>
          <cell r="FF432">
            <v>0</v>
          </cell>
          <cell r="FG432">
            <v>0</v>
          </cell>
          <cell r="GN432">
            <v>0</v>
          </cell>
          <cell r="GO432">
            <v>0</v>
          </cell>
          <cell r="GP432">
            <v>0</v>
          </cell>
          <cell r="GQ432">
            <v>0</v>
          </cell>
          <cell r="GR432">
            <v>0</v>
          </cell>
          <cell r="GS432">
            <v>0</v>
          </cell>
          <cell r="GT432">
            <v>0</v>
          </cell>
          <cell r="GU432">
            <v>0</v>
          </cell>
          <cell r="GV432">
            <v>0</v>
          </cell>
          <cell r="GW432">
            <v>0</v>
          </cell>
          <cell r="GX432">
            <v>0</v>
          </cell>
          <cell r="GY432">
            <v>0</v>
          </cell>
          <cell r="GZ432">
            <v>0</v>
          </cell>
          <cell r="HA432">
            <v>0</v>
          </cell>
          <cell r="HB432">
            <v>0</v>
          </cell>
          <cell r="HC432">
            <v>0</v>
          </cell>
          <cell r="HD432">
            <v>0</v>
          </cell>
          <cell r="HE432">
            <v>0</v>
          </cell>
          <cell r="HF432">
            <v>0</v>
          </cell>
          <cell r="HG432">
            <v>0</v>
          </cell>
          <cell r="HH432">
            <v>0</v>
          </cell>
          <cell r="HI432">
            <v>0</v>
          </cell>
          <cell r="HJ432">
            <v>0</v>
          </cell>
          <cell r="HK432">
            <v>0</v>
          </cell>
          <cell r="HL432">
            <v>0</v>
          </cell>
          <cell r="HM432">
            <v>0</v>
          </cell>
          <cell r="HN432">
            <v>0</v>
          </cell>
          <cell r="HO432">
            <v>0</v>
          </cell>
          <cell r="HP432">
            <v>0</v>
          </cell>
          <cell r="HQ432">
            <v>0</v>
          </cell>
          <cell r="HR432">
            <v>0</v>
          </cell>
          <cell r="HS432">
            <v>0</v>
          </cell>
          <cell r="HT432">
            <v>0</v>
          </cell>
          <cell r="HU432">
            <v>0</v>
          </cell>
          <cell r="HV432">
            <v>0</v>
          </cell>
          <cell r="HW432">
            <v>0</v>
          </cell>
          <cell r="HX432">
            <v>0</v>
          </cell>
          <cell r="HY432">
            <v>0</v>
          </cell>
          <cell r="HZ432">
            <v>0</v>
          </cell>
          <cell r="IA432">
            <v>0</v>
          </cell>
          <cell r="IB432">
            <v>0</v>
          </cell>
          <cell r="IC432">
            <v>0</v>
          </cell>
          <cell r="ID432">
            <v>0</v>
          </cell>
          <cell r="IE432">
            <v>0</v>
          </cell>
          <cell r="IF432">
            <v>0</v>
          </cell>
          <cell r="IG432">
            <v>0</v>
          </cell>
          <cell r="IH432">
            <v>0</v>
          </cell>
          <cell r="II432">
            <v>0</v>
          </cell>
        </row>
        <row r="433">
          <cell r="B433" t="str">
            <v>Kab. Bolaang Mongondow</v>
          </cell>
          <cell r="C433" t="str">
            <v>Prov. Sulawesi Utara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1</v>
          </cell>
          <cell r="X433">
            <v>0</v>
          </cell>
          <cell r="Y433">
            <v>0</v>
          </cell>
          <cell r="Z433">
            <v>0</v>
          </cell>
          <cell r="AA433">
            <v>4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BP433">
            <v>13</v>
          </cell>
          <cell r="BQ433">
            <v>5</v>
          </cell>
          <cell r="BR433">
            <v>24</v>
          </cell>
          <cell r="BS433">
            <v>42</v>
          </cell>
          <cell r="BT433">
            <v>2</v>
          </cell>
          <cell r="BU433">
            <v>0</v>
          </cell>
          <cell r="BV433">
            <v>32</v>
          </cell>
          <cell r="BW433">
            <v>73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1</v>
          </cell>
          <cell r="CH433">
            <v>2</v>
          </cell>
          <cell r="CI433">
            <v>1</v>
          </cell>
          <cell r="CJ433">
            <v>0</v>
          </cell>
          <cell r="CK433">
            <v>1</v>
          </cell>
          <cell r="CL433">
            <v>1</v>
          </cell>
          <cell r="CM433">
            <v>8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2</v>
          </cell>
          <cell r="CS433">
            <v>1</v>
          </cell>
          <cell r="CT433">
            <v>1</v>
          </cell>
          <cell r="CU433">
            <v>0</v>
          </cell>
          <cell r="EB433">
            <v>0</v>
          </cell>
          <cell r="EC433">
            <v>1</v>
          </cell>
          <cell r="ED433">
            <v>9</v>
          </cell>
          <cell r="EE433">
            <v>14</v>
          </cell>
          <cell r="EF433">
            <v>0</v>
          </cell>
          <cell r="EG433">
            <v>1</v>
          </cell>
          <cell r="EH433">
            <v>10</v>
          </cell>
          <cell r="EI433">
            <v>11</v>
          </cell>
          <cell r="EJ433">
            <v>0</v>
          </cell>
          <cell r="EK433">
            <v>0</v>
          </cell>
          <cell r="EL433">
            <v>0</v>
          </cell>
          <cell r="EM433">
            <v>0</v>
          </cell>
          <cell r="EN433">
            <v>0</v>
          </cell>
          <cell r="EO433">
            <v>0</v>
          </cell>
          <cell r="EP433">
            <v>0</v>
          </cell>
          <cell r="EQ433">
            <v>0</v>
          </cell>
          <cell r="ER433">
            <v>1</v>
          </cell>
          <cell r="ES433">
            <v>1</v>
          </cell>
          <cell r="ET433">
            <v>0</v>
          </cell>
          <cell r="EU433">
            <v>5</v>
          </cell>
          <cell r="EV433">
            <v>0</v>
          </cell>
          <cell r="EW433">
            <v>0</v>
          </cell>
          <cell r="EX433">
            <v>3</v>
          </cell>
          <cell r="EY433">
            <v>5</v>
          </cell>
          <cell r="EZ433">
            <v>0</v>
          </cell>
          <cell r="FA433">
            <v>1</v>
          </cell>
          <cell r="FB433">
            <v>0</v>
          </cell>
          <cell r="FC433">
            <v>1</v>
          </cell>
          <cell r="FD433">
            <v>2</v>
          </cell>
          <cell r="FE433">
            <v>1</v>
          </cell>
          <cell r="FF433">
            <v>1</v>
          </cell>
          <cell r="FG433">
            <v>0</v>
          </cell>
          <cell r="GN433">
            <v>0</v>
          </cell>
          <cell r="GO433">
            <v>0</v>
          </cell>
          <cell r="GP433">
            <v>0</v>
          </cell>
          <cell r="GQ433">
            <v>0</v>
          </cell>
          <cell r="GR433">
            <v>0</v>
          </cell>
          <cell r="GS433">
            <v>0</v>
          </cell>
          <cell r="GT433">
            <v>0</v>
          </cell>
          <cell r="GU433">
            <v>0</v>
          </cell>
          <cell r="GV433">
            <v>0</v>
          </cell>
          <cell r="GW433">
            <v>0</v>
          </cell>
          <cell r="GX433">
            <v>0</v>
          </cell>
          <cell r="GY433">
            <v>0</v>
          </cell>
          <cell r="GZ433">
            <v>0</v>
          </cell>
          <cell r="HA433">
            <v>0</v>
          </cell>
          <cell r="HB433">
            <v>0</v>
          </cell>
          <cell r="HC433">
            <v>0</v>
          </cell>
          <cell r="HD433">
            <v>0</v>
          </cell>
          <cell r="HE433">
            <v>0</v>
          </cell>
          <cell r="HF433">
            <v>0</v>
          </cell>
          <cell r="HG433">
            <v>0</v>
          </cell>
          <cell r="HH433">
            <v>0</v>
          </cell>
          <cell r="HI433">
            <v>0</v>
          </cell>
          <cell r="HJ433">
            <v>0</v>
          </cell>
          <cell r="HK433">
            <v>0</v>
          </cell>
          <cell r="HL433">
            <v>0</v>
          </cell>
          <cell r="HM433">
            <v>0</v>
          </cell>
          <cell r="HN433">
            <v>0</v>
          </cell>
          <cell r="HO433">
            <v>0</v>
          </cell>
          <cell r="HP433">
            <v>0</v>
          </cell>
          <cell r="HQ433">
            <v>0</v>
          </cell>
          <cell r="HR433">
            <v>0</v>
          </cell>
          <cell r="HS433">
            <v>0</v>
          </cell>
          <cell r="HT433">
            <v>0</v>
          </cell>
          <cell r="HU433">
            <v>0</v>
          </cell>
          <cell r="HV433">
            <v>0</v>
          </cell>
          <cell r="HW433">
            <v>0</v>
          </cell>
          <cell r="HX433">
            <v>0</v>
          </cell>
          <cell r="HY433">
            <v>0</v>
          </cell>
          <cell r="HZ433">
            <v>0</v>
          </cell>
          <cell r="IA433">
            <v>0</v>
          </cell>
          <cell r="IB433">
            <v>0</v>
          </cell>
          <cell r="IC433">
            <v>0</v>
          </cell>
          <cell r="ID433">
            <v>0</v>
          </cell>
          <cell r="IE433">
            <v>0</v>
          </cell>
          <cell r="IF433">
            <v>0</v>
          </cell>
          <cell r="IG433">
            <v>0</v>
          </cell>
          <cell r="IH433">
            <v>0</v>
          </cell>
          <cell r="II433">
            <v>0</v>
          </cell>
        </row>
        <row r="434">
          <cell r="B434" t="str">
            <v>Kab. Bolaang Mongondow Selatan</v>
          </cell>
          <cell r="C434" t="str">
            <v>Prov. Sulawesi Utara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3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BP434">
            <v>4</v>
          </cell>
          <cell r="BQ434">
            <v>5</v>
          </cell>
          <cell r="BR434">
            <v>2</v>
          </cell>
          <cell r="BS434">
            <v>21</v>
          </cell>
          <cell r="BT434">
            <v>1</v>
          </cell>
          <cell r="BU434">
            <v>4</v>
          </cell>
          <cell r="BV434">
            <v>18</v>
          </cell>
          <cell r="BW434">
            <v>11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2</v>
          </cell>
          <cell r="CJ434">
            <v>0</v>
          </cell>
          <cell r="CK434">
            <v>0</v>
          </cell>
          <cell r="CL434">
            <v>0</v>
          </cell>
          <cell r="CM434">
            <v>1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EB434">
            <v>0</v>
          </cell>
          <cell r="EC434">
            <v>0</v>
          </cell>
          <cell r="ED434">
            <v>1</v>
          </cell>
          <cell r="EE434">
            <v>3</v>
          </cell>
          <cell r="EF434">
            <v>2</v>
          </cell>
          <cell r="EG434">
            <v>0</v>
          </cell>
          <cell r="EH434">
            <v>7</v>
          </cell>
          <cell r="EI434">
            <v>5</v>
          </cell>
          <cell r="EJ434">
            <v>0</v>
          </cell>
          <cell r="EK434">
            <v>0</v>
          </cell>
          <cell r="EL434">
            <v>0</v>
          </cell>
          <cell r="EM434">
            <v>0</v>
          </cell>
          <cell r="EN434">
            <v>0</v>
          </cell>
          <cell r="EO434">
            <v>0</v>
          </cell>
          <cell r="EP434">
            <v>0</v>
          </cell>
          <cell r="EQ434">
            <v>0</v>
          </cell>
          <cell r="ER434">
            <v>0</v>
          </cell>
          <cell r="ES434">
            <v>0</v>
          </cell>
          <cell r="ET434">
            <v>0</v>
          </cell>
          <cell r="EU434">
            <v>1</v>
          </cell>
          <cell r="EV434">
            <v>0</v>
          </cell>
          <cell r="EW434">
            <v>0</v>
          </cell>
          <cell r="EX434">
            <v>1</v>
          </cell>
          <cell r="EY434">
            <v>1</v>
          </cell>
          <cell r="EZ434">
            <v>0</v>
          </cell>
          <cell r="FA434">
            <v>0</v>
          </cell>
          <cell r="FB434">
            <v>0</v>
          </cell>
          <cell r="FC434">
            <v>0</v>
          </cell>
          <cell r="FD434">
            <v>0</v>
          </cell>
          <cell r="FE434">
            <v>0</v>
          </cell>
          <cell r="FF434">
            <v>0</v>
          </cell>
          <cell r="FG434">
            <v>0</v>
          </cell>
          <cell r="GN434">
            <v>0</v>
          </cell>
          <cell r="GO434">
            <v>0</v>
          </cell>
          <cell r="GP434">
            <v>0</v>
          </cell>
          <cell r="GQ434">
            <v>0</v>
          </cell>
          <cell r="GR434">
            <v>0</v>
          </cell>
          <cell r="GS434">
            <v>0</v>
          </cell>
          <cell r="GT434">
            <v>0</v>
          </cell>
          <cell r="GU434">
            <v>0</v>
          </cell>
          <cell r="GV434">
            <v>0</v>
          </cell>
          <cell r="GW434">
            <v>0</v>
          </cell>
          <cell r="GX434">
            <v>0</v>
          </cell>
          <cell r="GY434">
            <v>0</v>
          </cell>
          <cell r="GZ434">
            <v>0</v>
          </cell>
          <cell r="HA434">
            <v>0</v>
          </cell>
          <cell r="HB434">
            <v>0</v>
          </cell>
          <cell r="HC434">
            <v>0</v>
          </cell>
          <cell r="HD434">
            <v>0</v>
          </cell>
          <cell r="HE434">
            <v>0</v>
          </cell>
          <cell r="HF434">
            <v>0</v>
          </cell>
          <cell r="HG434">
            <v>0</v>
          </cell>
          <cell r="HH434">
            <v>0</v>
          </cell>
          <cell r="HI434">
            <v>0</v>
          </cell>
          <cell r="HJ434">
            <v>0</v>
          </cell>
          <cell r="HK434">
            <v>0</v>
          </cell>
          <cell r="HL434">
            <v>0</v>
          </cell>
          <cell r="HM434">
            <v>0</v>
          </cell>
          <cell r="HN434">
            <v>0</v>
          </cell>
          <cell r="HO434">
            <v>0</v>
          </cell>
          <cell r="HP434">
            <v>0</v>
          </cell>
          <cell r="HQ434">
            <v>0</v>
          </cell>
          <cell r="HR434">
            <v>0</v>
          </cell>
          <cell r="HS434">
            <v>0</v>
          </cell>
          <cell r="HT434">
            <v>0</v>
          </cell>
          <cell r="HU434">
            <v>0</v>
          </cell>
          <cell r="HV434">
            <v>0</v>
          </cell>
          <cell r="HW434">
            <v>0</v>
          </cell>
          <cell r="HX434">
            <v>0</v>
          </cell>
          <cell r="HY434">
            <v>0</v>
          </cell>
          <cell r="HZ434">
            <v>0</v>
          </cell>
          <cell r="IA434">
            <v>0</v>
          </cell>
          <cell r="IB434">
            <v>0</v>
          </cell>
          <cell r="IC434">
            <v>0</v>
          </cell>
          <cell r="ID434">
            <v>0</v>
          </cell>
          <cell r="IE434">
            <v>0</v>
          </cell>
          <cell r="IF434">
            <v>0</v>
          </cell>
          <cell r="IG434">
            <v>0</v>
          </cell>
          <cell r="IH434">
            <v>0</v>
          </cell>
          <cell r="II434">
            <v>0</v>
          </cell>
        </row>
        <row r="435">
          <cell r="B435" t="str">
            <v>Kab. Bolaang Mongondow Timur</v>
          </cell>
          <cell r="C435" t="str">
            <v>Prov. Sulawesi Utara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6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BP435">
            <v>3</v>
          </cell>
          <cell r="BQ435">
            <v>3</v>
          </cell>
          <cell r="BR435">
            <v>7</v>
          </cell>
          <cell r="BS435">
            <v>7</v>
          </cell>
          <cell r="BT435">
            <v>1</v>
          </cell>
          <cell r="BU435">
            <v>1</v>
          </cell>
          <cell r="BV435">
            <v>15</v>
          </cell>
          <cell r="BW435">
            <v>14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1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2</v>
          </cell>
          <cell r="CM435">
            <v>2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EB435">
            <v>1</v>
          </cell>
          <cell r="EC435">
            <v>1</v>
          </cell>
          <cell r="ED435">
            <v>2</v>
          </cell>
          <cell r="EE435">
            <v>3</v>
          </cell>
          <cell r="EF435">
            <v>1</v>
          </cell>
          <cell r="EG435">
            <v>2</v>
          </cell>
          <cell r="EH435">
            <v>5</v>
          </cell>
          <cell r="EI435">
            <v>7</v>
          </cell>
          <cell r="EJ435">
            <v>0</v>
          </cell>
          <cell r="EK435">
            <v>0</v>
          </cell>
          <cell r="EL435">
            <v>0</v>
          </cell>
          <cell r="EM435">
            <v>0</v>
          </cell>
          <cell r="EN435">
            <v>0</v>
          </cell>
          <cell r="EO435">
            <v>0</v>
          </cell>
          <cell r="EP435">
            <v>0</v>
          </cell>
          <cell r="EQ435">
            <v>0</v>
          </cell>
          <cell r="ER435">
            <v>0</v>
          </cell>
          <cell r="ES435">
            <v>0</v>
          </cell>
          <cell r="ET435">
            <v>0</v>
          </cell>
          <cell r="EU435">
            <v>0</v>
          </cell>
          <cell r="EV435">
            <v>0</v>
          </cell>
          <cell r="EW435">
            <v>0</v>
          </cell>
          <cell r="EX435">
            <v>0</v>
          </cell>
          <cell r="EY435">
            <v>0</v>
          </cell>
          <cell r="EZ435">
            <v>0</v>
          </cell>
          <cell r="FA435">
            <v>0</v>
          </cell>
          <cell r="FB435">
            <v>0</v>
          </cell>
          <cell r="FC435">
            <v>0</v>
          </cell>
          <cell r="FD435">
            <v>1</v>
          </cell>
          <cell r="FE435">
            <v>0</v>
          </cell>
          <cell r="FF435">
            <v>0</v>
          </cell>
          <cell r="FG435">
            <v>0</v>
          </cell>
          <cell r="GN435">
            <v>0</v>
          </cell>
          <cell r="GO435">
            <v>0</v>
          </cell>
          <cell r="GP435">
            <v>0</v>
          </cell>
          <cell r="GQ435">
            <v>0</v>
          </cell>
          <cell r="GR435">
            <v>0</v>
          </cell>
          <cell r="GS435">
            <v>0</v>
          </cell>
          <cell r="GT435">
            <v>0</v>
          </cell>
          <cell r="GU435">
            <v>0</v>
          </cell>
          <cell r="GV435">
            <v>0</v>
          </cell>
          <cell r="GW435">
            <v>0</v>
          </cell>
          <cell r="GX435">
            <v>0</v>
          </cell>
          <cell r="GY435">
            <v>0</v>
          </cell>
          <cell r="GZ435">
            <v>0</v>
          </cell>
          <cell r="HA435">
            <v>0</v>
          </cell>
          <cell r="HB435">
            <v>0</v>
          </cell>
          <cell r="HC435">
            <v>0</v>
          </cell>
          <cell r="HD435">
            <v>0</v>
          </cell>
          <cell r="HE435">
            <v>0</v>
          </cell>
          <cell r="HF435">
            <v>0</v>
          </cell>
          <cell r="HG435">
            <v>0</v>
          </cell>
          <cell r="HH435">
            <v>0</v>
          </cell>
          <cell r="HI435">
            <v>0</v>
          </cell>
          <cell r="HJ435">
            <v>0</v>
          </cell>
          <cell r="HK435">
            <v>0</v>
          </cell>
          <cell r="HL435">
            <v>0</v>
          </cell>
          <cell r="HM435">
            <v>0</v>
          </cell>
          <cell r="HN435">
            <v>0</v>
          </cell>
          <cell r="HO435">
            <v>0</v>
          </cell>
          <cell r="HP435">
            <v>0</v>
          </cell>
          <cell r="HQ435">
            <v>0</v>
          </cell>
          <cell r="HR435">
            <v>0</v>
          </cell>
          <cell r="HS435">
            <v>0</v>
          </cell>
          <cell r="HT435">
            <v>0</v>
          </cell>
          <cell r="HU435">
            <v>0</v>
          </cell>
          <cell r="HV435">
            <v>0</v>
          </cell>
          <cell r="HW435">
            <v>0</v>
          </cell>
          <cell r="HX435">
            <v>0</v>
          </cell>
          <cell r="HY435">
            <v>0</v>
          </cell>
          <cell r="HZ435">
            <v>0</v>
          </cell>
          <cell r="IA435">
            <v>0</v>
          </cell>
          <cell r="IB435">
            <v>0</v>
          </cell>
          <cell r="IC435">
            <v>0</v>
          </cell>
          <cell r="ID435">
            <v>0</v>
          </cell>
          <cell r="IE435">
            <v>0</v>
          </cell>
          <cell r="IF435">
            <v>0</v>
          </cell>
          <cell r="IG435">
            <v>0</v>
          </cell>
          <cell r="IH435">
            <v>0</v>
          </cell>
          <cell r="II435">
            <v>0</v>
          </cell>
        </row>
        <row r="436">
          <cell r="B436" t="str">
            <v>Kab. Bolaang Mongondow Utara</v>
          </cell>
          <cell r="C436" t="str">
            <v>Prov. Sulawesi Utara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2</v>
          </cell>
          <cell r="X436">
            <v>0</v>
          </cell>
          <cell r="Y436">
            <v>0</v>
          </cell>
          <cell r="Z436">
            <v>0</v>
          </cell>
          <cell r="AA436">
            <v>5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BP436">
            <v>6</v>
          </cell>
          <cell r="BQ436">
            <v>6</v>
          </cell>
          <cell r="BR436">
            <v>10</v>
          </cell>
          <cell r="BS436">
            <v>23</v>
          </cell>
          <cell r="BT436">
            <v>3</v>
          </cell>
          <cell r="BU436">
            <v>2</v>
          </cell>
          <cell r="BV436">
            <v>15</v>
          </cell>
          <cell r="BW436">
            <v>24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1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1</v>
          </cell>
          <cell r="CT436">
            <v>0</v>
          </cell>
          <cell r="CU436">
            <v>0</v>
          </cell>
          <cell r="EB436">
            <v>1</v>
          </cell>
          <cell r="EC436">
            <v>1</v>
          </cell>
          <cell r="ED436">
            <v>5</v>
          </cell>
          <cell r="EE436">
            <v>2</v>
          </cell>
          <cell r="EF436">
            <v>1</v>
          </cell>
          <cell r="EG436">
            <v>0</v>
          </cell>
          <cell r="EH436">
            <v>4</v>
          </cell>
          <cell r="EI436">
            <v>5</v>
          </cell>
          <cell r="EJ436">
            <v>0</v>
          </cell>
          <cell r="EK436">
            <v>0</v>
          </cell>
          <cell r="EL436">
            <v>0</v>
          </cell>
          <cell r="EM436">
            <v>0</v>
          </cell>
          <cell r="EN436">
            <v>0</v>
          </cell>
          <cell r="EO436">
            <v>0</v>
          </cell>
          <cell r="EP436">
            <v>0</v>
          </cell>
          <cell r="EQ436">
            <v>0</v>
          </cell>
          <cell r="GN436">
            <v>0</v>
          </cell>
          <cell r="GO436">
            <v>0</v>
          </cell>
          <cell r="GP436">
            <v>0</v>
          </cell>
          <cell r="GQ436">
            <v>0</v>
          </cell>
          <cell r="GR436">
            <v>0</v>
          </cell>
          <cell r="GS436">
            <v>0</v>
          </cell>
          <cell r="GT436">
            <v>0</v>
          </cell>
          <cell r="GU436">
            <v>0</v>
          </cell>
          <cell r="GV436">
            <v>0</v>
          </cell>
          <cell r="GW436">
            <v>0</v>
          </cell>
          <cell r="GX436">
            <v>0</v>
          </cell>
          <cell r="GY436">
            <v>0</v>
          </cell>
          <cell r="GZ436">
            <v>0</v>
          </cell>
          <cell r="HA436">
            <v>0</v>
          </cell>
          <cell r="HB436">
            <v>0</v>
          </cell>
          <cell r="HC436">
            <v>0</v>
          </cell>
          <cell r="HD436">
            <v>0</v>
          </cell>
          <cell r="HE436">
            <v>0</v>
          </cell>
          <cell r="HF436">
            <v>0</v>
          </cell>
          <cell r="HG436">
            <v>0</v>
          </cell>
          <cell r="HH436">
            <v>0</v>
          </cell>
          <cell r="HI436">
            <v>0</v>
          </cell>
          <cell r="HJ436">
            <v>0</v>
          </cell>
          <cell r="HK436">
            <v>0</v>
          </cell>
          <cell r="HL436">
            <v>0</v>
          </cell>
          <cell r="HM436">
            <v>0</v>
          </cell>
          <cell r="HN436">
            <v>0</v>
          </cell>
          <cell r="HO436">
            <v>0</v>
          </cell>
          <cell r="HP436">
            <v>0</v>
          </cell>
          <cell r="HQ436">
            <v>0</v>
          </cell>
          <cell r="HR436">
            <v>0</v>
          </cell>
          <cell r="HS436">
            <v>0</v>
          </cell>
          <cell r="HT436">
            <v>0</v>
          </cell>
          <cell r="HU436">
            <v>0</v>
          </cell>
          <cell r="HV436">
            <v>0</v>
          </cell>
          <cell r="HW436">
            <v>0</v>
          </cell>
          <cell r="HX436">
            <v>0</v>
          </cell>
          <cell r="HY436">
            <v>0</v>
          </cell>
          <cell r="HZ436">
            <v>0</v>
          </cell>
          <cell r="IA436">
            <v>0</v>
          </cell>
          <cell r="IB436">
            <v>0</v>
          </cell>
          <cell r="IC436">
            <v>0</v>
          </cell>
          <cell r="ID436">
            <v>0</v>
          </cell>
          <cell r="IE436">
            <v>0</v>
          </cell>
          <cell r="IF436">
            <v>0</v>
          </cell>
          <cell r="IG436">
            <v>0</v>
          </cell>
          <cell r="IH436">
            <v>0</v>
          </cell>
          <cell r="II436">
            <v>0</v>
          </cell>
        </row>
        <row r="437">
          <cell r="B437" t="str">
            <v>Kab. Kep. Sangihe</v>
          </cell>
          <cell r="C437" t="str">
            <v>Prov. Sulawesi Utara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3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10</v>
          </cell>
          <cell r="X437">
            <v>0</v>
          </cell>
          <cell r="Y437">
            <v>0</v>
          </cell>
          <cell r="Z437">
            <v>0</v>
          </cell>
          <cell r="AA437">
            <v>26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BP437">
            <v>6</v>
          </cell>
          <cell r="BQ437">
            <v>2</v>
          </cell>
          <cell r="BR437">
            <v>15</v>
          </cell>
          <cell r="BS437">
            <v>13</v>
          </cell>
          <cell r="BT437">
            <v>1</v>
          </cell>
          <cell r="BU437">
            <v>4</v>
          </cell>
          <cell r="BV437">
            <v>31</v>
          </cell>
          <cell r="BW437">
            <v>52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6</v>
          </cell>
          <cell r="CG437">
            <v>1</v>
          </cell>
          <cell r="CH437">
            <v>11</v>
          </cell>
          <cell r="CI437">
            <v>7</v>
          </cell>
          <cell r="CJ437">
            <v>0</v>
          </cell>
          <cell r="CK437">
            <v>1</v>
          </cell>
          <cell r="CL437">
            <v>21</v>
          </cell>
          <cell r="CM437">
            <v>34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1</v>
          </cell>
          <cell r="CS437">
            <v>0</v>
          </cell>
          <cell r="CT437">
            <v>0</v>
          </cell>
          <cell r="CU437">
            <v>0</v>
          </cell>
          <cell r="EB437">
            <v>0</v>
          </cell>
          <cell r="EC437">
            <v>1</v>
          </cell>
          <cell r="ED437">
            <v>5</v>
          </cell>
          <cell r="EE437">
            <v>14</v>
          </cell>
          <cell r="EF437">
            <v>3</v>
          </cell>
          <cell r="EG437">
            <v>1</v>
          </cell>
          <cell r="EH437">
            <v>15</v>
          </cell>
          <cell r="EI437">
            <v>15</v>
          </cell>
          <cell r="EJ437">
            <v>0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0</v>
          </cell>
          <cell r="EQ437">
            <v>0</v>
          </cell>
          <cell r="ER437">
            <v>0</v>
          </cell>
          <cell r="ES437">
            <v>0</v>
          </cell>
          <cell r="ET437">
            <v>1</v>
          </cell>
          <cell r="EU437">
            <v>0</v>
          </cell>
          <cell r="EV437">
            <v>0</v>
          </cell>
          <cell r="EW437">
            <v>0</v>
          </cell>
          <cell r="EX437">
            <v>1</v>
          </cell>
          <cell r="EY437">
            <v>3</v>
          </cell>
          <cell r="EZ437">
            <v>1</v>
          </cell>
          <cell r="FA437">
            <v>1</v>
          </cell>
          <cell r="FB437">
            <v>0</v>
          </cell>
          <cell r="FC437">
            <v>0</v>
          </cell>
          <cell r="FD437">
            <v>0</v>
          </cell>
          <cell r="FE437">
            <v>0</v>
          </cell>
          <cell r="FF437">
            <v>0</v>
          </cell>
          <cell r="FG437">
            <v>0</v>
          </cell>
          <cell r="GN437">
            <v>0</v>
          </cell>
          <cell r="GO437">
            <v>0</v>
          </cell>
          <cell r="GP437">
            <v>0</v>
          </cell>
          <cell r="GQ437">
            <v>0</v>
          </cell>
          <cell r="GR437">
            <v>0</v>
          </cell>
          <cell r="GS437">
            <v>0</v>
          </cell>
          <cell r="GT437">
            <v>0</v>
          </cell>
          <cell r="GU437">
            <v>0</v>
          </cell>
          <cell r="GV437">
            <v>0</v>
          </cell>
          <cell r="GW437">
            <v>0</v>
          </cell>
          <cell r="GX437">
            <v>0</v>
          </cell>
          <cell r="GY437">
            <v>0</v>
          </cell>
          <cell r="GZ437">
            <v>0</v>
          </cell>
          <cell r="HA437">
            <v>0</v>
          </cell>
          <cell r="HB437">
            <v>0</v>
          </cell>
          <cell r="HC437">
            <v>0</v>
          </cell>
          <cell r="HD437">
            <v>0</v>
          </cell>
          <cell r="HE437">
            <v>0</v>
          </cell>
          <cell r="HF437">
            <v>0</v>
          </cell>
          <cell r="HG437">
            <v>0</v>
          </cell>
          <cell r="HH437">
            <v>0</v>
          </cell>
          <cell r="HI437">
            <v>0</v>
          </cell>
          <cell r="HJ437">
            <v>0</v>
          </cell>
          <cell r="HK437">
            <v>0</v>
          </cell>
          <cell r="HL437">
            <v>0</v>
          </cell>
          <cell r="HM437">
            <v>0</v>
          </cell>
          <cell r="HN437">
            <v>0</v>
          </cell>
          <cell r="HO437">
            <v>0</v>
          </cell>
          <cell r="HP437">
            <v>0</v>
          </cell>
          <cell r="HQ437">
            <v>0</v>
          </cell>
          <cell r="HR437">
            <v>0</v>
          </cell>
          <cell r="HS437">
            <v>0</v>
          </cell>
          <cell r="HT437">
            <v>0</v>
          </cell>
          <cell r="HU437">
            <v>0</v>
          </cell>
          <cell r="HV437">
            <v>0</v>
          </cell>
          <cell r="HW437">
            <v>0</v>
          </cell>
          <cell r="HX437">
            <v>0</v>
          </cell>
          <cell r="HY437">
            <v>0</v>
          </cell>
          <cell r="HZ437">
            <v>0</v>
          </cell>
          <cell r="IA437">
            <v>0</v>
          </cell>
          <cell r="IB437">
            <v>0</v>
          </cell>
          <cell r="IC437">
            <v>0</v>
          </cell>
          <cell r="ID437">
            <v>0</v>
          </cell>
          <cell r="IE437">
            <v>0</v>
          </cell>
          <cell r="IF437">
            <v>0</v>
          </cell>
          <cell r="IG437">
            <v>0</v>
          </cell>
          <cell r="IH437">
            <v>0</v>
          </cell>
          <cell r="II437">
            <v>0</v>
          </cell>
        </row>
        <row r="438">
          <cell r="B438" t="str">
            <v>Kab. Kepulauan Siau Tagulandang Biaro</v>
          </cell>
          <cell r="C438" t="str">
            <v>Prov. Sulawesi Utara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2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BP438">
            <v>2</v>
          </cell>
          <cell r="BQ438">
            <v>2</v>
          </cell>
          <cell r="BR438">
            <v>6</v>
          </cell>
          <cell r="BS438">
            <v>3</v>
          </cell>
          <cell r="BT438">
            <v>2</v>
          </cell>
          <cell r="BU438">
            <v>1</v>
          </cell>
          <cell r="BV438">
            <v>11</v>
          </cell>
          <cell r="BW438">
            <v>15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2</v>
          </cell>
          <cell r="CG438">
            <v>4</v>
          </cell>
          <cell r="CH438">
            <v>5</v>
          </cell>
          <cell r="CI438">
            <v>7</v>
          </cell>
          <cell r="CJ438">
            <v>3</v>
          </cell>
          <cell r="CK438">
            <v>1</v>
          </cell>
          <cell r="CL438">
            <v>24</v>
          </cell>
          <cell r="CM438">
            <v>13</v>
          </cell>
          <cell r="CN438">
            <v>0</v>
          </cell>
          <cell r="CO438">
            <v>0</v>
          </cell>
          <cell r="CP438">
            <v>0</v>
          </cell>
          <cell r="CQ438">
            <v>1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EB438">
            <v>0</v>
          </cell>
          <cell r="EC438">
            <v>0</v>
          </cell>
          <cell r="ED438">
            <v>2</v>
          </cell>
          <cell r="EE438">
            <v>2</v>
          </cell>
          <cell r="EF438">
            <v>0</v>
          </cell>
          <cell r="EG438">
            <v>0</v>
          </cell>
          <cell r="EH438">
            <v>8</v>
          </cell>
          <cell r="EI438">
            <v>11</v>
          </cell>
          <cell r="EJ438">
            <v>0</v>
          </cell>
          <cell r="EK438">
            <v>0</v>
          </cell>
          <cell r="EL438">
            <v>0</v>
          </cell>
          <cell r="EM438">
            <v>0</v>
          </cell>
          <cell r="EN438">
            <v>0</v>
          </cell>
          <cell r="EO438">
            <v>0</v>
          </cell>
          <cell r="EP438">
            <v>0</v>
          </cell>
          <cell r="EQ438">
            <v>0</v>
          </cell>
          <cell r="ER438">
            <v>0</v>
          </cell>
          <cell r="ES438">
            <v>0</v>
          </cell>
          <cell r="ET438">
            <v>0</v>
          </cell>
          <cell r="EU438">
            <v>0</v>
          </cell>
          <cell r="EV438">
            <v>0</v>
          </cell>
          <cell r="EW438">
            <v>0</v>
          </cell>
          <cell r="EX438">
            <v>1</v>
          </cell>
          <cell r="EY438">
            <v>0</v>
          </cell>
          <cell r="EZ438">
            <v>0</v>
          </cell>
          <cell r="FA438">
            <v>0</v>
          </cell>
          <cell r="FB438">
            <v>0</v>
          </cell>
          <cell r="FC438">
            <v>0</v>
          </cell>
          <cell r="FD438">
            <v>0</v>
          </cell>
          <cell r="FE438">
            <v>0</v>
          </cell>
          <cell r="FF438">
            <v>1</v>
          </cell>
          <cell r="FG438">
            <v>0</v>
          </cell>
          <cell r="GN438">
            <v>0</v>
          </cell>
          <cell r="GO438">
            <v>0</v>
          </cell>
          <cell r="GP438">
            <v>0</v>
          </cell>
          <cell r="GQ438">
            <v>0</v>
          </cell>
          <cell r="GR438">
            <v>0</v>
          </cell>
          <cell r="GS438">
            <v>0</v>
          </cell>
          <cell r="GT438">
            <v>0</v>
          </cell>
          <cell r="GU438">
            <v>0</v>
          </cell>
          <cell r="GV438">
            <v>0</v>
          </cell>
          <cell r="GW438">
            <v>0</v>
          </cell>
          <cell r="GX438">
            <v>0</v>
          </cell>
          <cell r="GY438">
            <v>0</v>
          </cell>
          <cell r="GZ438">
            <v>0</v>
          </cell>
          <cell r="HA438">
            <v>0</v>
          </cell>
          <cell r="HB438">
            <v>0</v>
          </cell>
          <cell r="HC438">
            <v>0</v>
          </cell>
          <cell r="HD438">
            <v>0</v>
          </cell>
          <cell r="HE438">
            <v>0</v>
          </cell>
          <cell r="HF438">
            <v>0</v>
          </cell>
          <cell r="HG438">
            <v>0</v>
          </cell>
          <cell r="HH438">
            <v>0</v>
          </cell>
          <cell r="HI438">
            <v>0</v>
          </cell>
          <cell r="HJ438">
            <v>0</v>
          </cell>
          <cell r="HK438">
            <v>0</v>
          </cell>
          <cell r="HL438">
            <v>0</v>
          </cell>
          <cell r="HM438">
            <v>0</v>
          </cell>
          <cell r="HN438">
            <v>0</v>
          </cell>
          <cell r="HO438">
            <v>0</v>
          </cell>
          <cell r="HP438">
            <v>0</v>
          </cell>
          <cell r="HQ438">
            <v>0</v>
          </cell>
          <cell r="HR438">
            <v>0</v>
          </cell>
          <cell r="HS438">
            <v>0</v>
          </cell>
          <cell r="HT438">
            <v>0</v>
          </cell>
          <cell r="HU438">
            <v>0</v>
          </cell>
          <cell r="HV438">
            <v>0</v>
          </cell>
          <cell r="HW438">
            <v>0</v>
          </cell>
          <cell r="HX438">
            <v>0</v>
          </cell>
          <cell r="HY438">
            <v>0</v>
          </cell>
          <cell r="HZ438">
            <v>0</v>
          </cell>
          <cell r="IA438">
            <v>0</v>
          </cell>
          <cell r="IB438">
            <v>0</v>
          </cell>
          <cell r="IC438">
            <v>0</v>
          </cell>
          <cell r="ID438">
            <v>0</v>
          </cell>
          <cell r="IE438">
            <v>0</v>
          </cell>
          <cell r="IF438">
            <v>0</v>
          </cell>
          <cell r="IG438">
            <v>0</v>
          </cell>
          <cell r="IH438">
            <v>0</v>
          </cell>
          <cell r="II438">
            <v>0</v>
          </cell>
        </row>
        <row r="439">
          <cell r="B439" t="str">
            <v>Kab. Kepulauan Talaud</v>
          </cell>
          <cell r="C439" t="str">
            <v>Prov. Sulawesi Utara</v>
          </cell>
          <cell r="D439">
            <v>0</v>
          </cell>
          <cell r="E439">
            <v>0</v>
          </cell>
          <cell r="F439">
            <v>0</v>
          </cell>
          <cell r="G439">
            <v>2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2</v>
          </cell>
          <cell r="X439">
            <v>0</v>
          </cell>
          <cell r="Y439">
            <v>0</v>
          </cell>
          <cell r="Z439">
            <v>0</v>
          </cell>
          <cell r="AA439">
            <v>14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BP439">
            <v>4</v>
          </cell>
          <cell r="BQ439">
            <v>3</v>
          </cell>
          <cell r="BR439">
            <v>6</v>
          </cell>
          <cell r="BS439">
            <v>12</v>
          </cell>
          <cell r="BT439">
            <v>5</v>
          </cell>
          <cell r="BU439">
            <v>2</v>
          </cell>
          <cell r="BV439">
            <v>10</v>
          </cell>
          <cell r="BW439">
            <v>18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2</v>
          </cell>
          <cell r="CH439">
            <v>5</v>
          </cell>
          <cell r="CI439">
            <v>14</v>
          </cell>
          <cell r="CJ439">
            <v>2</v>
          </cell>
          <cell r="CK439">
            <v>0</v>
          </cell>
          <cell r="CL439">
            <v>11</v>
          </cell>
          <cell r="CM439">
            <v>20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EB439">
            <v>1</v>
          </cell>
          <cell r="EC439">
            <v>0</v>
          </cell>
          <cell r="ED439">
            <v>6</v>
          </cell>
          <cell r="EE439">
            <v>9</v>
          </cell>
          <cell r="EF439">
            <v>1</v>
          </cell>
          <cell r="EG439">
            <v>0</v>
          </cell>
          <cell r="EH439">
            <v>8</v>
          </cell>
          <cell r="EI439">
            <v>15</v>
          </cell>
          <cell r="EJ439">
            <v>0</v>
          </cell>
          <cell r="EK439">
            <v>0</v>
          </cell>
          <cell r="EL439">
            <v>0</v>
          </cell>
          <cell r="EM439">
            <v>0</v>
          </cell>
          <cell r="EN439">
            <v>0</v>
          </cell>
          <cell r="EO439">
            <v>0</v>
          </cell>
          <cell r="EP439">
            <v>0</v>
          </cell>
          <cell r="EQ439">
            <v>0</v>
          </cell>
          <cell r="ER439">
            <v>0</v>
          </cell>
          <cell r="ES439">
            <v>0</v>
          </cell>
          <cell r="ET439">
            <v>0</v>
          </cell>
          <cell r="EU439">
            <v>1</v>
          </cell>
          <cell r="EV439">
            <v>0</v>
          </cell>
          <cell r="EW439">
            <v>0</v>
          </cell>
          <cell r="EX439">
            <v>0</v>
          </cell>
          <cell r="EY439">
            <v>1</v>
          </cell>
          <cell r="EZ439">
            <v>0</v>
          </cell>
          <cell r="FA439">
            <v>0</v>
          </cell>
          <cell r="FB439">
            <v>0</v>
          </cell>
          <cell r="FC439">
            <v>0</v>
          </cell>
          <cell r="FD439">
            <v>0</v>
          </cell>
          <cell r="FE439">
            <v>1</v>
          </cell>
          <cell r="FF439">
            <v>0</v>
          </cell>
          <cell r="FG439">
            <v>0</v>
          </cell>
          <cell r="GN439">
            <v>0</v>
          </cell>
          <cell r="GO439">
            <v>0</v>
          </cell>
          <cell r="GP439">
            <v>0</v>
          </cell>
          <cell r="GQ439">
            <v>0</v>
          </cell>
          <cell r="GR439">
            <v>0</v>
          </cell>
          <cell r="GS439">
            <v>0</v>
          </cell>
          <cell r="GT439">
            <v>0</v>
          </cell>
          <cell r="GU439">
            <v>0</v>
          </cell>
          <cell r="GV439">
            <v>0</v>
          </cell>
          <cell r="GW439">
            <v>0</v>
          </cell>
          <cell r="GX439">
            <v>0</v>
          </cell>
          <cell r="GY439">
            <v>0</v>
          </cell>
          <cell r="GZ439">
            <v>0</v>
          </cell>
          <cell r="HA439">
            <v>0</v>
          </cell>
          <cell r="HB439">
            <v>0</v>
          </cell>
          <cell r="HC439">
            <v>0</v>
          </cell>
          <cell r="HD439">
            <v>0</v>
          </cell>
          <cell r="HE439">
            <v>0</v>
          </cell>
          <cell r="HF439">
            <v>0</v>
          </cell>
          <cell r="HG439">
            <v>0</v>
          </cell>
          <cell r="HH439">
            <v>0</v>
          </cell>
          <cell r="HI439">
            <v>0</v>
          </cell>
          <cell r="HJ439">
            <v>0</v>
          </cell>
          <cell r="HK439">
            <v>0</v>
          </cell>
          <cell r="HL439">
            <v>0</v>
          </cell>
          <cell r="HM439">
            <v>0</v>
          </cell>
          <cell r="HN439">
            <v>0</v>
          </cell>
          <cell r="HO439">
            <v>0</v>
          </cell>
          <cell r="HP439">
            <v>0</v>
          </cell>
          <cell r="HQ439">
            <v>0</v>
          </cell>
          <cell r="HR439">
            <v>0</v>
          </cell>
          <cell r="HS439">
            <v>0</v>
          </cell>
          <cell r="HT439">
            <v>0</v>
          </cell>
          <cell r="HU439">
            <v>0</v>
          </cell>
          <cell r="HV439">
            <v>0</v>
          </cell>
          <cell r="HW439">
            <v>0</v>
          </cell>
          <cell r="HX439">
            <v>0</v>
          </cell>
          <cell r="HY439">
            <v>0</v>
          </cell>
          <cell r="HZ439">
            <v>0</v>
          </cell>
          <cell r="IA439">
            <v>0</v>
          </cell>
          <cell r="IB439">
            <v>0</v>
          </cell>
          <cell r="IC439">
            <v>0</v>
          </cell>
          <cell r="ID439">
            <v>0</v>
          </cell>
          <cell r="IE439">
            <v>0</v>
          </cell>
          <cell r="IF439">
            <v>0</v>
          </cell>
          <cell r="IG439">
            <v>0</v>
          </cell>
          <cell r="IH439">
            <v>0</v>
          </cell>
          <cell r="II439">
            <v>0</v>
          </cell>
        </row>
        <row r="440">
          <cell r="B440" t="str">
            <v>Kab. Minahasa</v>
          </cell>
          <cell r="C440" t="str">
            <v>Prov. Sulawesi Utara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2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BP440">
            <v>2</v>
          </cell>
          <cell r="BQ440">
            <v>2</v>
          </cell>
          <cell r="BR440">
            <v>6</v>
          </cell>
          <cell r="BS440">
            <v>29</v>
          </cell>
          <cell r="BT440">
            <v>10</v>
          </cell>
          <cell r="BU440">
            <v>0</v>
          </cell>
          <cell r="BV440">
            <v>55</v>
          </cell>
          <cell r="BW440">
            <v>78</v>
          </cell>
          <cell r="BX440">
            <v>0</v>
          </cell>
          <cell r="BY440">
            <v>0</v>
          </cell>
          <cell r="BZ440">
            <v>0</v>
          </cell>
          <cell r="CA440">
            <v>1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1</v>
          </cell>
          <cell r="CG440">
            <v>2</v>
          </cell>
          <cell r="CH440">
            <v>10</v>
          </cell>
          <cell r="CI440">
            <v>16</v>
          </cell>
          <cell r="CJ440">
            <v>1</v>
          </cell>
          <cell r="CK440">
            <v>1</v>
          </cell>
          <cell r="CL440">
            <v>41</v>
          </cell>
          <cell r="CM440">
            <v>61</v>
          </cell>
          <cell r="CN440">
            <v>2</v>
          </cell>
          <cell r="CO440">
            <v>0</v>
          </cell>
          <cell r="CP440">
            <v>0</v>
          </cell>
          <cell r="CQ440">
            <v>0</v>
          </cell>
          <cell r="CR440">
            <v>4</v>
          </cell>
          <cell r="CS440">
            <v>3</v>
          </cell>
          <cell r="CT440">
            <v>7</v>
          </cell>
          <cell r="CU440">
            <v>7</v>
          </cell>
          <cell r="EB440">
            <v>0</v>
          </cell>
          <cell r="EC440">
            <v>0</v>
          </cell>
          <cell r="ED440">
            <v>15</v>
          </cell>
          <cell r="EE440">
            <v>11</v>
          </cell>
          <cell r="EF440">
            <v>0</v>
          </cell>
          <cell r="EG440">
            <v>0</v>
          </cell>
          <cell r="EH440">
            <v>21</v>
          </cell>
          <cell r="EI440">
            <v>18</v>
          </cell>
          <cell r="EJ440">
            <v>0</v>
          </cell>
          <cell r="EK440">
            <v>0</v>
          </cell>
          <cell r="EL440">
            <v>0</v>
          </cell>
          <cell r="EM440">
            <v>0</v>
          </cell>
          <cell r="EN440">
            <v>0</v>
          </cell>
          <cell r="EO440">
            <v>0</v>
          </cell>
          <cell r="EP440">
            <v>0</v>
          </cell>
          <cell r="EQ440">
            <v>0</v>
          </cell>
          <cell r="ER440">
            <v>0</v>
          </cell>
          <cell r="ES440">
            <v>0</v>
          </cell>
          <cell r="ET440">
            <v>3</v>
          </cell>
          <cell r="EU440">
            <v>4</v>
          </cell>
          <cell r="EV440">
            <v>0</v>
          </cell>
          <cell r="EW440">
            <v>0</v>
          </cell>
          <cell r="EX440">
            <v>10</v>
          </cell>
          <cell r="EY440">
            <v>9</v>
          </cell>
          <cell r="EZ440">
            <v>1</v>
          </cell>
          <cell r="FA440">
            <v>1</v>
          </cell>
          <cell r="FB440">
            <v>0</v>
          </cell>
          <cell r="FC440">
            <v>1</v>
          </cell>
          <cell r="FD440">
            <v>3</v>
          </cell>
          <cell r="FE440">
            <v>0</v>
          </cell>
          <cell r="FF440">
            <v>2</v>
          </cell>
          <cell r="FG440">
            <v>3</v>
          </cell>
          <cell r="GN440">
            <v>0</v>
          </cell>
          <cell r="GO440">
            <v>0</v>
          </cell>
          <cell r="GP440">
            <v>0</v>
          </cell>
          <cell r="GQ440">
            <v>0</v>
          </cell>
          <cell r="GR440">
            <v>0</v>
          </cell>
          <cell r="GS440">
            <v>0</v>
          </cell>
          <cell r="GT440">
            <v>0</v>
          </cell>
          <cell r="GU440">
            <v>0</v>
          </cell>
          <cell r="GV440">
            <v>0</v>
          </cell>
          <cell r="GW440">
            <v>0</v>
          </cell>
          <cell r="GX440">
            <v>0</v>
          </cell>
          <cell r="GY440">
            <v>0</v>
          </cell>
          <cell r="GZ440">
            <v>0</v>
          </cell>
          <cell r="HA440">
            <v>0</v>
          </cell>
          <cell r="HB440">
            <v>0</v>
          </cell>
          <cell r="HC440">
            <v>0</v>
          </cell>
          <cell r="HD440">
            <v>0</v>
          </cell>
          <cell r="HE440">
            <v>0</v>
          </cell>
          <cell r="HF440">
            <v>0</v>
          </cell>
          <cell r="HG440">
            <v>0</v>
          </cell>
          <cell r="HH440">
            <v>0</v>
          </cell>
          <cell r="HI440">
            <v>0</v>
          </cell>
          <cell r="HJ440">
            <v>0</v>
          </cell>
          <cell r="HK440">
            <v>0</v>
          </cell>
          <cell r="HL440">
            <v>0</v>
          </cell>
          <cell r="HM440">
            <v>0</v>
          </cell>
          <cell r="HN440">
            <v>0</v>
          </cell>
          <cell r="HO440">
            <v>0</v>
          </cell>
          <cell r="HP440">
            <v>0</v>
          </cell>
          <cell r="HQ440">
            <v>0</v>
          </cell>
          <cell r="HR440">
            <v>0</v>
          </cell>
          <cell r="HS440">
            <v>0</v>
          </cell>
          <cell r="HT440">
            <v>0</v>
          </cell>
          <cell r="HU440">
            <v>0</v>
          </cell>
          <cell r="HV440">
            <v>0</v>
          </cell>
          <cell r="HW440">
            <v>0</v>
          </cell>
          <cell r="HX440">
            <v>0</v>
          </cell>
          <cell r="HY440">
            <v>0</v>
          </cell>
          <cell r="HZ440">
            <v>0</v>
          </cell>
          <cell r="IA440">
            <v>0</v>
          </cell>
          <cell r="IB440">
            <v>0</v>
          </cell>
          <cell r="IC440">
            <v>0</v>
          </cell>
          <cell r="ID440">
            <v>0</v>
          </cell>
          <cell r="IE440">
            <v>0</v>
          </cell>
          <cell r="IF440">
            <v>0</v>
          </cell>
          <cell r="IG440">
            <v>0</v>
          </cell>
          <cell r="IH440">
            <v>0</v>
          </cell>
          <cell r="II440">
            <v>0</v>
          </cell>
        </row>
        <row r="441">
          <cell r="B441" t="str">
            <v>Kab. Minahasa Selatan</v>
          </cell>
          <cell r="C441" t="str">
            <v>Prov. Sulawesi Utara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2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3</v>
          </cell>
          <cell r="BP441">
            <v>0</v>
          </cell>
          <cell r="BQ441">
            <v>2</v>
          </cell>
          <cell r="BR441">
            <v>7</v>
          </cell>
          <cell r="BS441">
            <v>18</v>
          </cell>
          <cell r="BT441">
            <v>8</v>
          </cell>
          <cell r="BU441">
            <v>0</v>
          </cell>
          <cell r="BV441">
            <v>36</v>
          </cell>
          <cell r="BW441">
            <v>50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2</v>
          </cell>
          <cell r="CG441">
            <v>0</v>
          </cell>
          <cell r="CH441">
            <v>2</v>
          </cell>
          <cell r="CI441">
            <v>14</v>
          </cell>
          <cell r="CJ441">
            <v>4</v>
          </cell>
          <cell r="CK441">
            <v>3</v>
          </cell>
          <cell r="CL441">
            <v>35</v>
          </cell>
          <cell r="CM441">
            <v>40</v>
          </cell>
          <cell r="CN441">
            <v>0</v>
          </cell>
          <cell r="CO441">
            <v>3</v>
          </cell>
          <cell r="CP441">
            <v>0</v>
          </cell>
          <cell r="CQ441">
            <v>1</v>
          </cell>
          <cell r="CR441">
            <v>3</v>
          </cell>
          <cell r="CS441">
            <v>2</v>
          </cell>
          <cell r="CT441">
            <v>2</v>
          </cell>
          <cell r="CU441">
            <v>3</v>
          </cell>
          <cell r="EB441">
            <v>0</v>
          </cell>
          <cell r="EC441">
            <v>0</v>
          </cell>
          <cell r="ED441">
            <v>1</v>
          </cell>
          <cell r="EE441">
            <v>19</v>
          </cell>
          <cell r="EF441">
            <v>1</v>
          </cell>
          <cell r="EG441">
            <v>1</v>
          </cell>
          <cell r="EH441">
            <v>15</v>
          </cell>
          <cell r="EI441">
            <v>26</v>
          </cell>
          <cell r="EJ441">
            <v>0</v>
          </cell>
          <cell r="EK441">
            <v>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0</v>
          </cell>
          <cell r="EQ441">
            <v>0</v>
          </cell>
          <cell r="ER441">
            <v>0</v>
          </cell>
          <cell r="ES441">
            <v>0</v>
          </cell>
          <cell r="ET441">
            <v>2</v>
          </cell>
          <cell r="EU441">
            <v>5</v>
          </cell>
          <cell r="EV441">
            <v>1</v>
          </cell>
          <cell r="EW441">
            <v>0</v>
          </cell>
          <cell r="EX441">
            <v>2</v>
          </cell>
          <cell r="EY441">
            <v>7</v>
          </cell>
          <cell r="EZ441">
            <v>0</v>
          </cell>
          <cell r="FA441">
            <v>0</v>
          </cell>
          <cell r="FB441">
            <v>0</v>
          </cell>
          <cell r="FC441">
            <v>0</v>
          </cell>
          <cell r="FD441">
            <v>1</v>
          </cell>
          <cell r="FE441">
            <v>0</v>
          </cell>
          <cell r="FF441">
            <v>2</v>
          </cell>
          <cell r="FG441">
            <v>0</v>
          </cell>
          <cell r="GN441">
            <v>0</v>
          </cell>
          <cell r="GO441">
            <v>0</v>
          </cell>
          <cell r="GP441">
            <v>0</v>
          </cell>
          <cell r="GQ441">
            <v>0</v>
          </cell>
          <cell r="GR441">
            <v>0</v>
          </cell>
          <cell r="GS441">
            <v>0</v>
          </cell>
          <cell r="GT441">
            <v>0</v>
          </cell>
          <cell r="GU441">
            <v>0</v>
          </cell>
          <cell r="GV441">
            <v>0</v>
          </cell>
          <cell r="GW441">
            <v>0</v>
          </cell>
          <cell r="GX441">
            <v>0</v>
          </cell>
          <cell r="GY441">
            <v>0</v>
          </cell>
          <cell r="GZ441">
            <v>0</v>
          </cell>
          <cell r="HA441">
            <v>0</v>
          </cell>
          <cell r="HB441">
            <v>0</v>
          </cell>
          <cell r="HC441">
            <v>0</v>
          </cell>
          <cell r="HD441">
            <v>0</v>
          </cell>
          <cell r="HE441">
            <v>0</v>
          </cell>
          <cell r="HF441">
            <v>0</v>
          </cell>
          <cell r="HG441">
            <v>0</v>
          </cell>
          <cell r="HH441">
            <v>0</v>
          </cell>
          <cell r="HI441">
            <v>0</v>
          </cell>
          <cell r="HJ441">
            <v>0</v>
          </cell>
          <cell r="HK441">
            <v>0</v>
          </cell>
          <cell r="HL441">
            <v>0</v>
          </cell>
          <cell r="HM441">
            <v>0</v>
          </cell>
          <cell r="HN441">
            <v>0</v>
          </cell>
          <cell r="HO441">
            <v>0</v>
          </cell>
          <cell r="HP441">
            <v>0</v>
          </cell>
          <cell r="HQ441">
            <v>0</v>
          </cell>
          <cell r="HR441">
            <v>0</v>
          </cell>
          <cell r="HS441">
            <v>0</v>
          </cell>
          <cell r="HT441">
            <v>0</v>
          </cell>
          <cell r="HU441">
            <v>0</v>
          </cell>
          <cell r="HV441">
            <v>0</v>
          </cell>
          <cell r="HW441">
            <v>0</v>
          </cell>
          <cell r="HX441">
            <v>0</v>
          </cell>
          <cell r="HY441">
            <v>0</v>
          </cell>
          <cell r="HZ441">
            <v>0</v>
          </cell>
          <cell r="IA441">
            <v>0</v>
          </cell>
          <cell r="IB441">
            <v>0</v>
          </cell>
          <cell r="IC441">
            <v>0</v>
          </cell>
          <cell r="ID441">
            <v>0</v>
          </cell>
          <cell r="IE441">
            <v>0</v>
          </cell>
          <cell r="IF441">
            <v>0</v>
          </cell>
          <cell r="IG441">
            <v>0</v>
          </cell>
          <cell r="IH441">
            <v>0</v>
          </cell>
          <cell r="II441">
            <v>0</v>
          </cell>
        </row>
        <row r="442">
          <cell r="B442" t="str">
            <v>Kab. Minahasa Tenggara</v>
          </cell>
          <cell r="C442" t="str">
            <v>Prov. Sulawesi Utara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1</v>
          </cell>
          <cell r="BP442">
            <v>1</v>
          </cell>
          <cell r="BQ442">
            <v>0</v>
          </cell>
          <cell r="BR442">
            <v>3</v>
          </cell>
          <cell r="BS442">
            <v>7</v>
          </cell>
          <cell r="BT442">
            <v>0</v>
          </cell>
          <cell r="BU442">
            <v>0</v>
          </cell>
          <cell r="BV442">
            <v>15</v>
          </cell>
          <cell r="BW442">
            <v>34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1</v>
          </cell>
          <cell r="CG442">
            <v>0</v>
          </cell>
          <cell r="CH442">
            <v>0</v>
          </cell>
          <cell r="CI442">
            <v>1</v>
          </cell>
          <cell r="CJ442">
            <v>1</v>
          </cell>
          <cell r="CK442">
            <v>0</v>
          </cell>
          <cell r="CL442">
            <v>9</v>
          </cell>
          <cell r="CM442">
            <v>21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1</v>
          </cell>
          <cell r="CS442">
            <v>0</v>
          </cell>
          <cell r="CT442">
            <v>1</v>
          </cell>
          <cell r="CU442">
            <v>1</v>
          </cell>
          <cell r="EB442">
            <v>0</v>
          </cell>
          <cell r="EC442">
            <v>0</v>
          </cell>
          <cell r="ED442">
            <v>3</v>
          </cell>
          <cell r="EE442">
            <v>9</v>
          </cell>
          <cell r="EF442">
            <v>0</v>
          </cell>
          <cell r="EG442">
            <v>1</v>
          </cell>
          <cell r="EH442">
            <v>4</v>
          </cell>
          <cell r="EI442">
            <v>17</v>
          </cell>
          <cell r="EJ442">
            <v>0</v>
          </cell>
          <cell r="EK442">
            <v>0</v>
          </cell>
          <cell r="EL442">
            <v>0</v>
          </cell>
          <cell r="EM442">
            <v>0</v>
          </cell>
          <cell r="EN442">
            <v>0</v>
          </cell>
          <cell r="EO442">
            <v>0</v>
          </cell>
          <cell r="EP442">
            <v>0</v>
          </cell>
          <cell r="EQ442">
            <v>0</v>
          </cell>
          <cell r="ER442">
            <v>0</v>
          </cell>
          <cell r="ES442">
            <v>0</v>
          </cell>
          <cell r="ET442">
            <v>0</v>
          </cell>
          <cell r="EU442">
            <v>1</v>
          </cell>
          <cell r="EV442">
            <v>0</v>
          </cell>
          <cell r="EW442">
            <v>0</v>
          </cell>
          <cell r="EX442">
            <v>3</v>
          </cell>
          <cell r="EY442">
            <v>2</v>
          </cell>
          <cell r="EZ442">
            <v>0</v>
          </cell>
          <cell r="FA442">
            <v>0</v>
          </cell>
          <cell r="FB442">
            <v>0</v>
          </cell>
          <cell r="FC442">
            <v>0</v>
          </cell>
          <cell r="FD442">
            <v>0</v>
          </cell>
          <cell r="FE442">
            <v>0</v>
          </cell>
          <cell r="FF442">
            <v>0</v>
          </cell>
          <cell r="FG442">
            <v>1</v>
          </cell>
          <cell r="GN442">
            <v>0</v>
          </cell>
          <cell r="GO442">
            <v>0</v>
          </cell>
          <cell r="GP442">
            <v>0</v>
          </cell>
          <cell r="GQ442">
            <v>0</v>
          </cell>
          <cell r="GR442">
            <v>0</v>
          </cell>
          <cell r="GS442">
            <v>0</v>
          </cell>
          <cell r="GT442">
            <v>0</v>
          </cell>
          <cell r="GU442">
            <v>0</v>
          </cell>
          <cell r="GV442">
            <v>0</v>
          </cell>
          <cell r="GW442">
            <v>0</v>
          </cell>
          <cell r="GX442">
            <v>0</v>
          </cell>
          <cell r="GY442">
            <v>0</v>
          </cell>
          <cell r="GZ442">
            <v>0</v>
          </cell>
          <cell r="HA442">
            <v>0</v>
          </cell>
          <cell r="HB442">
            <v>0</v>
          </cell>
          <cell r="HC442">
            <v>0</v>
          </cell>
          <cell r="HD442">
            <v>0</v>
          </cell>
          <cell r="HE442">
            <v>0</v>
          </cell>
          <cell r="HF442">
            <v>0</v>
          </cell>
          <cell r="HG442">
            <v>0</v>
          </cell>
          <cell r="HH442">
            <v>0</v>
          </cell>
          <cell r="HI442">
            <v>0</v>
          </cell>
          <cell r="HJ442">
            <v>0</v>
          </cell>
          <cell r="HK442">
            <v>0</v>
          </cell>
          <cell r="HL442">
            <v>0</v>
          </cell>
          <cell r="HM442">
            <v>0</v>
          </cell>
          <cell r="HN442">
            <v>0</v>
          </cell>
          <cell r="HO442">
            <v>0</v>
          </cell>
          <cell r="HP442">
            <v>0</v>
          </cell>
          <cell r="HQ442">
            <v>0</v>
          </cell>
          <cell r="HR442">
            <v>0</v>
          </cell>
          <cell r="HS442">
            <v>0</v>
          </cell>
          <cell r="HT442">
            <v>0</v>
          </cell>
          <cell r="HU442">
            <v>0</v>
          </cell>
          <cell r="HV442">
            <v>0</v>
          </cell>
          <cell r="HW442">
            <v>0</v>
          </cell>
          <cell r="HX442">
            <v>0</v>
          </cell>
          <cell r="HY442">
            <v>0</v>
          </cell>
          <cell r="HZ442">
            <v>0</v>
          </cell>
          <cell r="IA442">
            <v>0</v>
          </cell>
          <cell r="IB442">
            <v>0</v>
          </cell>
          <cell r="IC442">
            <v>0</v>
          </cell>
          <cell r="ID442">
            <v>0</v>
          </cell>
          <cell r="IE442">
            <v>0</v>
          </cell>
          <cell r="IF442">
            <v>0</v>
          </cell>
          <cell r="IG442">
            <v>0</v>
          </cell>
          <cell r="IH442">
            <v>0</v>
          </cell>
          <cell r="II442">
            <v>0</v>
          </cell>
        </row>
        <row r="443">
          <cell r="B443" t="str">
            <v>Kab. Minahasa Utara</v>
          </cell>
          <cell r="C443" t="str">
            <v>Prov. Sulawesi Utara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BP443">
            <v>1</v>
          </cell>
          <cell r="BQ443">
            <v>0</v>
          </cell>
          <cell r="BR443">
            <v>10</v>
          </cell>
          <cell r="BS443">
            <v>8</v>
          </cell>
          <cell r="BT443">
            <v>2</v>
          </cell>
          <cell r="BU443">
            <v>3</v>
          </cell>
          <cell r="BV443">
            <v>39</v>
          </cell>
          <cell r="BW443">
            <v>45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1</v>
          </cell>
          <cell r="CG443">
            <v>3</v>
          </cell>
          <cell r="CH443">
            <v>7</v>
          </cell>
          <cell r="CI443">
            <v>5</v>
          </cell>
          <cell r="CJ443">
            <v>3</v>
          </cell>
          <cell r="CK443">
            <v>1</v>
          </cell>
          <cell r="CL443">
            <v>21</v>
          </cell>
          <cell r="CM443">
            <v>27</v>
          </cell>
          <cell r="CN443">
            <v>1</v>
          </cell>
          <cell r="CO443">
            <v>1</v>
          </cell>
          <cell r="CP443">
            <v>0</v>
          </cell>
          <cell r="CQ443">
            <v>2</v>
          </cell>
          <cell r="CR443">
            <v>1</v>
          </cell>
          <cell r="CS443">
            <v>4</v>
          </cell>
          <cell r="CT443">
            <v>3</v>
          </cell>
          <cell r="CU443">
            <v>3</v>
          </cell>
          <cell r="EB443">
            <v>2</v>
          </cell>
          <cell r="EC443">
            <v>0</v>
          </cell>
          <cell r="ED443">
            <v>6</v>
          </cell>
          <cell r="EE443">
            <v>8</v>
          </cell>
          <cell r="EF443">
            <v>2</v>
          </cell>
          <cell r="EG443">
            <v>0</v>
          </cell>
          <cell r="EH443">
            <v>12</v>
          </cell>
          <cell r="EI443">
            <v>8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  <cell r="ES443">
            <v>1</v>
          </cell>
          <cell r="ET443">
            <v>1</v>
          </cell>
          <cell r="EU443">
            <v>1</v>
          </cell>
          <cell r="EV443">
            <v>0</v>
          </cell>
          <cell r="EW443">
            <v>0</v>
          </cell>
          <cell r="EX443">
            <v>6</v>
          </cell>
          <cell r="EY443">
            <v>9</v>
          </cell>
          <cell r="EZ443">
            <v>1</v>
          </cell>
          <cell r="FA443">
            <v>0</v>
          </cell>
          <cell r="FB443">
            <v>1</v>
          </cell>
          <cell r="FC443">
            <v>1</v>
          </cell>
          <cell r="FD443">
            <v>4</v>
          </cell>
          <cell r="FE443">
            <v>1</v>
          </cell>
          <cell r="FF443">
            <v>0</v>
          </cell>
          <cell r="FG443">
            <v>4</v>
          </cell>
          <cell r="GN443">
            <v>0</v>
          </cell>
          <cell r="GO443">
            <v>0</v>
          </cell>
          <cell r="GP443">
            <v>0</v>
          </cell>
          <cell r="GQ443">
            <v>0</v>
          </cell>
          <cell r="GR443">
            <v>0</v>
          </cell>
          <cell r="GS443">
            <v>0</v>
          </cell>
          <cell r="GT443">
            <v>0</v>
          </cell>
          <cell r="GU443">
            <v>0</v>
          </cell>
          <cell r="GV443">
            <v>0</v>
          </cell>
          <cell r="GW443">
            <v>0</v>
          </cell>
          <cell r="GX443">
            <v>0</v>
          </cell>
          <cell r="GY443">
            <v>0</v>
          </cell>
          <cell r="GZ443">
            <v>0</v>
          </cell>
          <cell r="HA443">
            <v>0</v>
          </cell>
          <cell r="HB443">
            <v>0</v>
          </cell>
          <cell r="HC443">
            <v>0</v>
          </cell>
          <cell r="HD443">
            <v>0</v>
          </cell>
          <cell r="HE443">
            <v>0</v>
          </cell>
          <cell r="HF443">
            <v>0</v>
          </cell>
          <cell r="HG443">
            <v>0</v>
          </cell>
          <cell r="HH443">
            <v>0</v>
          </cell>
          <cell r="HI443">
            <v>0</v>
          </cell>
          <cell r="HJ443">
            <v>0</v>
          </cell>
          <cell r="HK443">
            <v>0</v>
          </cell>
          <cell r="HL443">
            <v>0</v>
          </cell>
          <cell r="HM443">
            <v>0</v>
          </cell>
          <cell r="HN443">
            <v>0</v>
          </cell>
          <cell r="HO443">
            <v>0</v>
          </cell>
          <cell r="HP443">
            <v>0</v>
          </cell>
          <cell r="HQ443">
            <v>0</v>
          </cell>
          <cell r="HR443">
            <v>0</v>
          </cell>
          <cell r="HS443">
            <v>0</v>
          </cell>
          <cell r="HT443">
            <v>0</v>
          </cell>
          <cell r="HU443">
            <v>0</v>
          </cell>
          <cell r="HV443">
            <v>0</v>
          </cell>
          <cell r="HW443">
            <v>0</v>
          </cell>
          <cell r="HX443">
            <v>0</v>
          </cell>
          <cell r="HY443">
            <v>0</v>
          </cell>
          <cell r="HZ443">
            <v>0</v>
          </cell>
          <cell r="IA443">
            <v>0</v>
          </cell>
          <cell r="IB443">
            <v>0</v>
          </cell>
          <cell r="IC443">
            <v>0</v>
          </cell>
          <cell r="ID443">
            <v>0</v>
          </cell>
          <cell r="IE443">
            <v>0</v>
          </cell>
          <cell r="IF443">
            <v>0</v>
          </cell>
          <cell r="IG443">
            <v>0</v>
          </cell>
          <cell r="IH443">
            <v>0</v>
          </cell>
          <cell r="II443">
            <v>0</v>
          </cell>
        </row>
        <row r="444">
          <cell r="B444" t="str">
            <v>Kota Bitung</v>
          </cell>
          <cell r="C444" t="str">
            <v>Prov. Sulawesi Utara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2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3</v>
          </cell>
          <cell r="BP444">
            <v>0</v>
          </cell>
          <cell r="BQ444">
            <v>0</v>
          </cell>
          <cell r="BR444">
            <v>2</v>
          </cell>
          <cell r="BS444">
            <v>7</v>
          </cell>
          <cell r="BT444">
            <v>2</v>
          </cell>
          <cell r="BU444">
            <v>0</v>
          </cell>
          <cell r="BV444">
            <v>11</v>
          </cell>
          <cell r="BW444">
            <v>25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2</v>
          </cell>
          <cell r="CI444">
            <v>8</v>
          </cell>
          <cell r="CJ444">
            <v>1</v>
          </cell>
          <cell r="CK444">
            <v>3</v>
          </cell>
          <cell r="CL444">
            <v>8</v>
          </cell>
          <cell r="CM444">
            <v>29</v>
          </cell>
          <cell r="CN444">
            <v>1</v>
          </cell>
          <cell r="CO444">
            <v>0</v>
          </cell>
          <cell r="CP444">
            <v>0</v>
          </cell>
          <cell r="CQ444">
            <v>0</v>
          </cell>
          <cell r="CR444">
            <v>5</v>
          </cell>
          <cell r="CS444">
            <v>1</v>
          </cell>
          <cell r="CT444">
            <v>0</v>
          </cell>
          <cell r="CU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5</v>
          </cell>
          <cell r="EF444">
            <v>0</v>
          </cell>
          <cell r="EG444">
            <v>0</v>
          </cell>
          <cell r="EH444">
            <v>3</v>
          </cell>
          <cell r="EI444">
            <v>10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0</v>
          </cell>
          <cell r="ET444">
            <v>1</v>
          </cell>
          <cell r="EU444">
            <v>6</v>
          </cell>
          <cell r="EV444">
            <v>0</v>
          </cell>
          <cell r="EW444">
            <v>0</v>
          </cell>
          <cell r="EX444">
            <v>2</v>
          </cell>
          <cell r="EY444">
            <v>4</v>
          </cell>
          <cell r="EZ444">
            <v>0</v>
          </cell>
          <cell r="FA444">
            <v>0</v>
          </cell>
          <cell r="FB444">
            <v>0</v>
          </cell>
          <cell r="FC444">
            <v>0</v>
          </cell>
          <cell r="FD444">
            <v>2</v>
          </cell>
          <cell r="FE444">
            <v>1</v>
          </cell>
          <cell r="FF444">
            <v>0</v>
          </cell>
          <cell r="FG444">
            <v>0</v>
          </cell>
          <cell r="GN444">
            <v>0</v>
          </cell>
          <cell r="GO444">
            <v>0</v>
          </cell>
          <cell r="GP444">
            <v>0</v>
          </cell>
          <cell r="GQ444">
            <v>0</v>
          </cell>
          <cell r="GR444">
            <v>0</v>
          </cell>
          <cell r="GS444">
            <v>0</v>
          </cell>
          <cell r="GT444">
            <v>0</v>
          </cell>
          <cell r="GU444">
            <v>0</v>
          </cell>
          <cell r="GV444">
            <v>0</v>
          </cell>
          <cell r="GW444">
            <v>0</v>
          </cell>
          <cell r="GX444">
            <v>0</v>
          </cell>
          <cell r="GY444">
            <v>0</v>
          </cell>
          <cell r="GZ444">
            <v>0</v>
          </cell>
          <cell r="HA444">
            <v>0</v>
          </cell>
          <cell r="HB444">
            <v>0</v>
          </cell>
          <cell r="HC444">
            <v>0</v>
          </cell>
          <cell r="HD444">
            <v>0</v>
          </cell>
          <cell r="HE444">
            <v>0</v>
          </cell>
          <cell r="HF444">
            <v>0</v>
          </cell>
          <cell r="HG444">
            <v>0</v>
          </cell>
          <cell r="HH444">
            <v>0</v>
          </cell>
          <cell r="HI444">
            <v>0</v>
          </cell>
          <cell r="HJ444">
            <v>0</v>
          </cell>
          <cell r="HK444">
            <v>0</v>
          </cell>
          <cell r="HL444">
            <v>0</v>
          </cell>
          <cell r="HM444">
            <v>0</v>
          </cell>
          <cell r="HN444">
            <v>0</v>
          </cell>
          <cell r="HO444">
            <v>0</v>
          </cell>
          <cell r="HP444">
            <v>0</v>
          </cell>
          <cell r="HQ444">
            <v>0</v>
          </cell>
          <cell r="HR444">
            <v>0</v>
          </cell>
          <cell r="HS444">
            <v>0</v>
          </cell>
          <cell r="HT444">
            <v>0</v>
          </cell>
          <cell r="HU444">
            <v>0</v>
          </cell>
          <cell r="HV444">
            <v>0</v>
          </cell>
          <cell r="HW444">
            <v>0</v>
          </cell>
          <cell r="HX444">
            <v>0</v>
          </cell>
          <cell r="HY444">
            <v>0</v>
          </cell>
          <cell r="HZ444">
            <v>0</v>
          </cell>
          <cell r="IA444">
            <v>0</v>
          </cell>
          <cell r="IB444">
            <v>0</v>
          </cell>
          <cell r="IC444">
            <v>0</v>
          </cell>
          <cell r="ID444">
            <v>0</v>
          </cell>
          <cell r="IE444">
            <v>0</v>
          </cell>
          <cell r="IF444">
            <v>0</v>
          </cell>
          <cell r="IG444">
            <v>0</v>
          </cell>
          <cell r="IH444">
            <v>0</v>
          </cell>
          <cell r="II444">
            <v>0</v>
          </cell>
        </row>
        <row r="445">
          <cell r="B445" t="str">
            <v>Kota Kotamobagu</v>
          </cell>
          <cell r="C445" t="str">
            <v>Prov. Sulawesi Utara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6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BP445">
            <v>4</v>
          </cell>
          <cell r="BQ445">
            <v>1</v>
          </cell>
          <cell r="BR445">
            <v>6</v>
          </cell>
          <cell r="BS445">
            <v>10</v>
          </cell>
          <cell r="BT445">
            <v>0</v>
          </cell>
          <cell r="BU445">
            <v>0</v>
          </cell>
          <cell r="BV445">
            <v>16</v>
          </cell>
          <cell r="BW445">
            <v>23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1</v>
          </cell>
          <cell r="CI445">
            <v>2</v>
          </cell>
          <cell r="CJ445">
            <v>0</v>
          </cell>
          <cell r="CK445">
            <v>0</v>
          </cell>
          <cell r="CL445">
            <v>2</v>
          </cell>
          <cell r="CM445">
            <v>1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1</v>
          </cell>
          <cell r="CT445">
            <v>1</v>
          </cell>
          <cell r="CU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5</v>
          </cell>
          <cell r="EF445">
            <v>0</v>
          </cell>
          <cell r="EG445">
            <v>0</v>
          </cell>
          <cell r="EH445">
            <v>2</v>
          </cell>
          <cell r="EI445">
            <v>2</v>
          </cell>
          <cell r="EJ445">
            <v>0</v>
          </cell>
          <cell r="EK445">
            <v>0</v>
          </cell>
          <cell r="EL445">
            <v>0</v>
          </cell>
          <cell r="EM445">
            <v>0</v>
          </cell>
          <cell r="EN445">
            <v>0</v>
          </cell>
          <cell r="EO445">
            <v>0</v>
          </cell>
          <cell r="EP445">
            <v>0</v>
          </cell>
          <cell r="EQ445">
            <v>0</v>
          </cell>
          <cell r="ER445">
            <v>0</v>
          </cell>
          <cell r="ES445">
            <v>0</v>
          </cell>
          <cell r="ET445">
            <v>0</v>
          </cell>
          <cell r="EU445">
            <v>1</v>
          </cell>
          <cell r="EV445">
            <v>0</v>
          </cell>
          <cell r="EW445">
            <v>0</v>
          </cell>
          <cell r="EX445">
            <v>0</v>
          </cell>
          <cell r="EY445">
            <v>2</v>
          </cell>
          <cell r="EZ445">
            <v>0</v>
          </cell>
          <cell r="FA445">
            <v>0</v>
          </cell>
          <cell r="FB445">
            <v>0</v>
          </cell>
          <cell r="FC445">
            <v>0</v>
          </cell>
          <cell r="FD445">
            <v>0</v>
          </cell>
          <cell r="FE445">
            <v>1</v>
          </cell>
          <cell r="FF445">
            <v>1</v>
          </cell>
          <cell r="FG445">
            <v>0</v>
          </cell>
          <cell r="GN445">
            <v>0</v>
          </cell>
          <cell r="GO445">
            <v>0</v>
          </cell>
          <cell r="GP445">
            <v>0</v>
          </cell>
          <cell r="GQ445">
            <v>0</v>
          </cell>
          <cell r="GR445">
            <v>0</v>
          </cell>
          <cell r="GS445">
            <v>0</v>
          </cell>
          <cell r="GT445">
            <v>0</v>
          </cell>
          <cell r="GU445">
            <v>0</v>
          </cell>
          <cell r="GV445">
            <v>0</v>
          </cell>
          <cell r="GW445">
            <v>0</v>
          </cell>
          <cell r="GX445">
            <v>0</v>
          </cell>
          <cell r="GY445">
            <v>0</v>
          </cell>
          <cell r="GZ445">
            <v>0</v>
          </cell>
          <cell r="HA445">
            <v>0</v>
          </cell>
          <cell r="HB445">
            <v>0</v>
          </cell>
          <cell r="HC445">
            <v>0</v>
          </cell>
          <cell r="HD445">
            <v>0</v>
          </cell>
          <cell r="HE445">
            <v>0</v>
          </cell>
          <cell r="HF445">
            <v>0</v>
          </cell>
          <cell r="HG445">
            <v>0</v>
          </cell>
          <cell r="HH445">
            <v>0</v>
          </cell>
          <cell r="HI445">
            <v>0</v>
          </cell>
          <cell r="HJ445">
            <v>0</v>
          </cell>
          <cell r="HK445">
            <v>0</v>
          </cell>
          <cell r="HL445">
            <v>0</v>
          </cell>
          <cell r="HM445">
            <v>0</v>
          </cell>
          <cell r="HN445">
            <v>0</v>
          </cell>
          <cell r="HO445">
            <v>0</v>
          </cell>
          <cell r="HP445">
            <v>0</v>
          </cell>
          <cell r="HQ445">
            <v>0</v>
          </cell>
          <cell r="HR445">
            <v>0</v>
          </cell>
          <cell r="HS445">
            <v>0</v>
          </cell>
          <cell r="HT445">
            <v>0</v>
          </cell>
          <cell r="HU445">
            <v>0</v>
          </cell>
          <cell r="HV445">
            <v>0</v>
          </cell>
          <cell r="HW445">
            <v>0</v>
          </cell>
          <cell r="HX445">
            <v>0</v>
          </cell>
          <cell r="HY445">
            <v>0</v>
          </cell>
          <cell r="HZ445">
            <v>0</v>
          </cell>
          <cell r="IA445">
            <v>0</v>
          </cell>
          <cell r="IB445">
            <v>0</v>
          </cell>
          <cell r="IC445">
            <v>0</v>
          </cell>
          <cell r="ID445">
            <v>0</v>
          </cell>
          <cell r="IE445">
            <v>0</v>
          </cell>
          <cell r="IF445">
            <v>0</v>
          </cell>
          <cell r="IG445">
            <v>0</v>
          </cell>
          <cell r="IH445">
            <v>0</v>
          </cell>
          <cell r="II445">
            <v>0</v>
          </cell>
        </row>
        <row r="446">
          <cell r="B446" t="str">
            <v>Kota Manado</v>
          </cell>
          <cell r="C446" t="str">
            <v>Prov. Sulawesi Utara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22</v>
          </cell>
          <cell r="AB446">
            <v>0</v>
          </cell>
          <cell r="AC446">
            <v>0</v>
          </cell>
          <cell r="AD446">
            <v>0</v>
          </cell>
          <cell r="AE446">
            <v>1</v>
          </cell>
          <cell r="AF446">
            <v>0</v>
          </cell>
          <cell r="AG446">
            <v>0</v>
          </cell>
          <cell r="AH446">
            <v>0</v>
          </cell>
          <cell r="AI446">
            <v>6</v>
          </cell>
          <cell r="BP446">
            <v>2</v>
          </cell>
          <cell r="BQ446">
            <v>2</v>
          </cell>
          <cell r="BR446">
            <v>7</v>
          </cell>
          <cell r="BS446">
            <v>22</v>
          </cell>
          <cell r="BT446">
            <v>0</v>
          </cell>
          <cell r="BU446">
            <v>0</v>
          </cell>
          <cell r="BV446">
            <v>23</v>
          </cell>
          <cell r="BW446">
            <v>76</v>
          </cell>
          <cell r="BX446">
            <v>0</v>
          </cell>
          <cell r="BY446">
            <v>0</v>
          </cell>
          <cell r="BZ446">
            <v>0</v>
          </cell>
          <cell r="CA446">
            <v>1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2</v>
          </cell>
          <cell r="CG446">
            <v>5</v>
          </cell>
          <cell r="CH446">
            <v>10</v>
          </cell>
          <cell r="CI446">
            <v>23</v>
          </cell>
          <cell r="CJ446">
            <v>0</v>
          </cell>
          <cell r="CK446">
            <v>2</v>
          </cell>
          <cell r="CL446">
            <v>12</v>
          </cell>
          <cell r="CM446">
            <v>35</v>
          </cell>
          <cell r="CN446">
            <v>5</v>
          </cell>
          <cell r="CO446">
            <v>0</v>
          </cell>
          <cell r="CP446">
            <v>1</v>
          </cell>
          <cell r="CQ446">
            <v>3</v>
          </cell>
          <cell r="CR446">
            <v>11</v>
          </cell>
          <cell r="CS446">
            <v>6</v>
          </cell>
          <cell r="CT446">
            <v>4</v>
          </cell>
          <cell r="CU446">
            <v>7</v>
          </cell>
          <cell r="EB446">
            <v>0</v>
          </cell>
          <cell r="EC446">
            <v>0</v>
          </cell>
          <cell r="ED446">
            <v>1</v>
          </cell>
          <cell r="EE446">
            <v>4</v>
          </cell>
          <cell r="EF446">
            <v>0</v>
          </cell>
          <cell r="EG446">
            <v>0</v>
          </cell>
          <cell r="EH446">
            <v>3</v>
          </cell>
          <cell r="EI446">
            <v>6</v>
          </cell>
          <cell r="EJ446">
            <v>0</v>
          </cell>
          <cell r="EK446">
            <v>0</v>
          </cell>
          <cell r="EL446">
            <v>0</v>
          </cell>
          <cell r="EM446">
            <v>0</v>
          </cell>
          <cell r="EN446">
            <v>0</v>
          </cell>
          <cell r="EO446">
            <v>0</v>
          </cell>
          <cell r="EP446">
            <v>0</v>
          </cell>
          <cell r="EQ446">
            <v>0</v>
          </cell>
          <cell r="ER446">
            <v>0</v>
          </cell>
          <cell r="ES446">
            <v>1</v>
          </cell>
          <cell r="ET446">
            <v>5</v>
          </cell>
          <cell r="EU446">
            <v>8</v>
          </cell>
          <cell r="EV446">
            <v>1</v>
          </cell>
          <cell r="EW446">
            <v>0</v>
          </cell>
          <cell r="EX446">
            <v>12</v>
          </cell>
          <cell r="EY446">
            <v>16</v>
          </cell>
          <cell r="EZ446">
            <v>2</v>
          </cell>
          <cell r="FA446">
            <v>2</v>
          </cell>
          <cell r="FB446">
            <v>1</v>
          </cell>
          <cell r="FC446">
            <v>4</v>
          </cell>
          <cell r="FD446">
            <v>10</v>
          </cell>
          <cell r="FE446">
            <v>1</v>
          </cell>
          <cell r="FF446">
            <v>3</v>
          </cell>
          <cell r="FG446">
            <v>11</v>
          </cell>
          <cell r="GN446">
            <v>0</v>
          </cell>
          <cell r="GO446">
            <v>0</v>
          </cell>
          <cell r="GP446">
            <v>0</v>
          </cell>
          <cell r="GQ446">
            <v>0</v>
          </cell>
          <cell r="GR446">
            <v>0</v>
          </cell>
          <cell r="GS446">
            <v>0</v>
          </cell>
          <cell r="GT446">
            <v>0</v>
          </cell>
          <cell r="GU446">
            <v>0</v>
          </cell>
          <cell r="GV446">
            <v>0</v>
          </cell>
          <cell r="GW446">
            <v>0</v>
          </cell>
          <cell r="GX446">
            <v>0</v>
          </cell>
          <cell r="GY446">
            <v>0</v>
          </cell>
          <cell r="GZ446">
            <v>0</v>
          </cell>
          <cell r="HA446">
            <v>0</v>
          </cell>
          <cell r="HB446">
            <v>0</v>
          </cell>
          <cell r="HC446">
            <v>0</v>
          </cell>
          <cell r="HD446">
            <v>0</v>
          </cell>
          <cell r="HE446">
            <v>0</v>
          </cell>
          <cell r="HF446">
            <v>0</v>
          </cell>
          <cell r="HG446">
            <v>0</v>
          </cell>
          <cell r="HH446">
            <v>0</v>
          </cell>
          <cell r="HI446">
            <v>0</v>
          </cell>
          <cell r="HJ446">
            <v>0</v>
          </cell>
          <cell r="HK446">
            <v>0</v>
          </cell>
          <cell r="HL446">
            <v>0</v>
          </cell>
          <cell r="HM446">
            <v>0</v>
          </cell>
          <cell r="HN446">
            <v>0</v>
          </cell>
          <cell r="HO446">
            <v>0</v>
          </cell>
          <cell r="HP446">
            <v>0</v>
          </cell>
          <cell r="HQ446">
            <v>0</v>
          </cell>
          <cell r="HR446">
            <v>0</v>
          </cell>
          <cell r="HS446">
            <v>0</v>
          </cell>
          <cell r="HT446">
            <v>0</v>
          </cell>
          <cell r="HU446">
            <v>0</v>
          </cell>
          <cell r="HV446">
            <v>0</v>
          </cell>
          <cell r="HW446">
            <v>0</v>
          </cell>
          <cell r="HX446">
            <v>0</v>
          </cell>
          <cell r="HY446">
            <v>0</v>
          </cell>
          <cell r="HZ446">
            <v>0</v>
          </cell>
          <cell r="IA446">
            <v>0</v>
          </cell>
          <cell r="IB446">
            <v>0</v>
          </cell>
          <cell r="IC446">
            <v>0</v>
          </cell>
          <cell r="ID446">
            <v>0</v>
          </cell>
          <cell r="IE446">
            <v>0</v>
          </cell>
          <cell r="IF446">
            <v>0</v>
          </cell>
          <cell r="IG446">
            <v>0</v>
          </cell>
          <cell r="IH446">
            <v>0</v>
          </cell>
          <cell r="II446">
            <v>0</v>
          </cell>
        </row>
        <row r="447">
          <cell r="B447" t="str">
            <v>Kota Tomohon</v>
          </cell>
          <cell r="C447" t="str">
            <v>Prov. Sulawesi Utara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17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2</v>
          </cell>
          <cell r="BP447">
            <v>0</v>
          </cell>
          <cell r="BQ447">
            <v>0</v>
          </cell>
          <cell r="BR447">
            <v>0</v>
          </cell>
          <cell r="BS447">
            <v>5</v>
          </cell>
          <cell r="BT447">
            <v>1</v>
          </cell>
          <cell r="BU447">
            <v>0</v>
          </cell>
          <cell r="BV447">
            <v>4</v>
          </cell>
          <cell r="BW447">
            <v>11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1</v>
          </cell>
          <cell r="CI447">
            <v>3</v>
          </cell>
          <cell r="CJ447">
            <v>1</v>
          </cell>
          <cell r="CK447">
            <v>0</v>
          </cell>
          <cell r="CL447">
            <v>8</v>
          </cell>
          <cell r="CM447">
            <v>24</v>
          </cell>
          <cell r="CN447">
            <v>0</v>
          </cell>
          <cell r="CO447">
            <v>0</v>
          </cell>
          <cell r="CP447">
            <v>1</v>
          </cell>
          <cell r="CQ447">
            <v>0</v>
          </cell>
          <cell r="CR447">
            <v>1</v>
          </cell>
          <cell r="CS447">
            <v>1</v>
          </cell>
          <cell r="CT447">
            <v>0</v>
          </cell>
          <cell r="CU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1</v>
          </cell>
          <cell r="EF447">
            <v>0</v>
          </cell>
          <cell r="EG447">
            <v>0</v>
          </cell>
          <cell r="EH447">
            <v>0</v>
          </cell>
          <cell r="EI447">
            <v>3</v>
          </cell>
          <cell r="EJ447">
            <v>0</v>
          </cell>
          <cell r="EK447">
            <v>0</v>
          </cell>
          <cell r="EL447">
            <v>0</v>
          </cell>
          <cell r="EM447">
            <v>0</v>
          </cell>
          <cell r="EN447">
            <v>0</v>
          </cell>
          <cell r="EO447">
            <v>0</v>
          </cell>
          <cell r="EP447">
            <v>0</v>
          </cell>
          <cell r="EQ447">
            <v>0</v>
          </cell>
          <cell r="ER447">
            <v>0</v>
          </cell>
          <cell r="ES447">
            <v>0</v>
          </cell>
          <cell r="ET447">
            <v>0</v>
          </cell>
          <cell r="EU447">
            <v>2</v>
          </cell>
          <cell r="EV447">
            <v>1</v>
          </cell>
          <cell r="EW447">
            <v>0</v>
          </cell>
          <cell r="EX447">
            <v>2</v>
          </cell>
          <cell r="EY447">
            <v>7</v>
          </cell>
          <cell r="EZ447">
            <v>0</v>
          </cell>
          <cell r="FA447">
            <v>0</v>
          </cell>
          <cell r="FB447">
            <v>0</v>
          </cell>
          <cell r="FC447">
            <v>1</v>
          </cell>
          <cell r="FD447">
            <v>2</v>
          </cell>
          <cell r="FE447">
            <v>2</v>
          </cell>
          <cell r="FF447">
            <v>0</v>
          </cell>
          <cell r="FG447">
            <v>1</v>
          </cell>
          <cell r="GN447">
            <v>0</v>
          </cell>
          <cell r="GO447">
            <v>0</v>
          </cell>
          <cell r="GP447">
            <v>0</v>
          </cell>
          <cell r="GQ447">
            <v>0</v>
          </cell>
          <cell r="GR447">
            <v>0</v>
          </cell>
          <cell r="GS447">
            <v>0</v>
          </cell>
          <cell r="GT447">
            <v>0</v>
          </cell>
          <cell r="GU447">
            <v>0</v>
          </cell>
          <cell r="GV447">
            <v>0</v>
          </cell>
          <cell r="GW447">
            <v>0</v>
          </cell>
          <cell r="GX447">
            <v>0</v>
          </cell>
          <cell r="GY447">
            <v>0</v>
          </cell>
          <cell r="GZ447">
            <v>0</v>
          </cell>
          <cell r="HA447">
            <v>0</v>
          </cell>
          <cell r="HB447">
            <v>0</v>
          </cell>
          <cell r="HC447">
            <v>0</v>
          </cell>
          <cell r="HD447">
            <v>0</v>
          </cell>
          <cell r="HE447">
            <v>0</v>
          </cell>
          <cell r="HF447">
            <v>0</v>
          </cell>
          <cell r="HG447">
            <v>0</v>
          </cell>
          <cell r="HH447">
            <v>0</v>
          </cell>
          <cell r="HI447">
            <v>0</v>
          </cell>
          <cell r="HJ447">
            <v>0</v>
          </cell>
          <cell r="HK447">
            <v>0</v>
          </cell>
          <cell r="HL447">
            <v>0</v>
          </cell>
          <cell r="HM447">
            <v>0</v>
          </cell>
          <cell r="HN447">
            <v>0</v>
          </cell>
          <cell r="HO447">
            <v>0</v>
          </cell>
          <cell r="HP447">
            <v>0</v>
          </cell>
          <cell r="HQ447">
            <v>0</v>
          </cell>
          <cell r="HR447">
            <v>0</v>
          </cell>
          <cell r="HS447">
            <v>0</v>
          </cell>
          <cell r="HT447">
            <v>0</v>
          </cell>
          <cell r="HU447">
            <v>0</v>
          </cell>
          <cell r="HV447">
            <v>0</v>
          </cell>
          <cell r="HW447">
            <v>0</v>
          </cell>
          <cell r="HX447">
            <v>0</v>
          </cell>
          <cell r="HY447">
            <v>0</v>
          </cell>
          <cell r="HZ447">
            <v>0</v>
          </cell>
          <cell r="IA447">
            <v>0</v>
          </cell>
          <cell r="IB447">
            <v>0</v>
          </cell>
          <cell r="IC447">
            <v>0</v>
          </cell>
          <cell r="ID447">
            <v>0</v>
          </cell>
          <cell r="IE447">
            <v>0</v>
          </cell>
          <cell r="IF447">
            <v>0</v>
          </cell>
          <cell r="IG447">
            <v>0</v>
          </cell>
          <cell r="IH447">
            <v>0</v>
          </cell>
          <cell r="II447">
            <v>0</v>
          </cell>
        </row>
        <row r="448">
          <cell r="B448" t="str">
            <v>Kab. Agam</v>
          </cell>
          <cell r="C448" t="str">
            <v>Prov. Sumatera Barat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3</v>
          </cell>
          <cell r="X448">
            <v>0</v>
          </cell>
          <cell r="Y448">
            <v>0</v>
          </cell>
          <cell r="Z448">
            <v>0</v>
          </cell>
          <cell r="AA448">
            <v>54</v>
          </cell>
          <cell r="AB448">
            <v>0</v>
          </cell>
          <cell r="AC448">
            <v>0</v>
          </cell>
          <cell r="AD448">
            <v>0</v>
          </cell>
          <cell r="AE448">
            <v>1</v>
          </cell>
          <cell r="AF448">
            <v>0</v>
          </cell>
          <cell r="AG448">
            <v>0</v>
          </cell>
          <cell r="AH448">
            <v>0</v>
          </cell>
          <cell r="AI448">
            <v>12</v>
          </cell>
          <cell r="BP448">
            <v>0</v>
          </cell>
          <cell r="BQ448">
            <v>2</v>
          </cell>
          <cell r="BR448">
            <v>25</v>
          </cell>
          <cell r="BS448">
            <v>106</v>
          </cell>
          <cell r="BT448">
            <v>1</v>
          </cell>
          <cell r="BU448">
            <v>1</v>
          </cell>
          <cell r="BV448">
            <v>70</v>
          </cell>
          <cell r="BW448">
            <v>227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1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1</v>
          </cell>
          <cell r="CM448">
            <v>1</v>
          </cell>
          <cell r="CN448">
            <v>0</v>
          </cell>
          <cell r="CO448">
            <v>1</v>
          </cell>
          <cell r="CP448">
            <v>0</v>
          </cell>
          <cell r="CQ448">
            <v>0</v>
          </cell>
          <cell r="CR448">
            <v>5</v>
          </cell>
          <cell r="CS448">
            <v>1</v>
          </cell>
          <cell r="CT448">
            <v>1</v>
          </cell>
          <cell r="CU448">
            <v>0</v>
          </cell>
          <cell r="EB448">
            <v>0</v>
          </cell>
          <cell r="EC448">
            <v>0</v>
          </cell>
          <cell r="ED448">
            <v>3</v>
          </cell>
          <cell r="EE448">
            <v>12</v>
          </cell>
          <cell r="EF448">
            <v>0</v>
          </cell>
          <cell r="EG448">
            <v>1</v>
          </cell>
          <cell r="EH448">
            <v>14</v>
          </cell>
          <cell r="EI448">
            <v>26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  <cell r="EU448">
            <v>0</v>
          </cell>
          <cell r="EV448">
            <v>0</v>
          </cell>
          <cell r="EW448">
            <v>0</v>
          </cell>
          <cell r="EX448">
            <v>0</v>
          </cell>
          <cell r="EY448">
            <v>1</v>
          </cell>
          <cell r="EZ448">
            <v>0</v>
          </cell>
          <cell r="FA448">
            <v>0</v>
          </cell>
          <cell r="FB448">
            <v>0</v>
          </cell>
          <cell r="FC448">
            <v>0</v>
          </cell>
          <cell r="FD448">
            <v>3</v>
          </cell>
          <cell r="FE448">
            <v>1</v>
          </cell>
          <cell r="FF448">
            <v>0</v>
          </cell>
          <cell r="FG448">
            <v>1</v>
          </cell>
          <cell r="GN448">
            <v>0</v>
          </cell>
          <cell r="GO448">
            <v>0</v>
          </cell>
          <cell r="GP448">
            <v>0</v>
          </cell>
          <cell r="GQ448">
            <v>0</v>
          </cell>
          <cell r="GR448">
            <v>0</v>
          </cell>
          <cell r="GS448">
            <v>0</v>
          </cell>
          <cell r="GT448">
            <v>0</v>
          </cell>
          <cell r="GU448">
            <v>0</v>
          </cell>
          <cell r="GV448">
            <v>0</v>
          </cell>
          <cell r="GW448">
            <v>0</v>
          </cell>
          <cell r="GX448">
            <v>0</v>
          </cell>
          <cell r="GY448">
            <v>0</v>
          </cell>
          <cell r="GZ448">
            <v>0</v>
          </cell>
          <cell r="HA448">
            <v>0</v>
          </cell>
          <cell r="HB448">
            <v>0</v>
          </cell>
          <cell r="HC448">
            <v>0</v>
          </cell>
          <cell r="HD448">
            <v>0</v>
          </cell>
          <cell r="HE448">
            <v>0</v>
          </cell>
          <cell r="HF448">
            <v>0</v>
          </cell>
          <cell r="HG448">
            <v>0</v>
          </cell>
          <cell r="HH448">
            <v>0</v>
          </cell>
          <cell r="HI448">
            <v>0</v>
          </cell>
          <cell r="HJ448">
            <v>0</v>
          </cell>
          <cell r="HK448">
            <v>0</v>
          </cell>
          <cell r="HL448">
            <v>0</v>
          </cell>
          <cell r="HM448">
            <v>0</v>
          </cell>
          <cell r="HN448">
            <v>0</v>
          </cell>
          <cell r="HO448">
            <v>0</v>
          </cell>
          <cell r="HP448">
            <v>0</v>
          </cell>
          <cell r="HQ448">
            <v>0</v>
          </cell>
          <cell r="HR448">
            <v>0</v>
          </cell>
          <cell r="HS448">
            <v>0</v>
          </cell>
          <cell r="HT448">
            <v>0</v>
          </cell>
          <cell r="HU448">
            <v>0</v>
          </cell>
          <cell r="HV448">
            <v>0</v>
          </cell>
          <cell r="HW448">
            <v>0</v>
          </cell>
          <cell r="HX448">
            <v>0</v>
          </cell>
          <cell r="HY448">
            <v>0</v>
          </cell>
          <cell r="HZ448">
            <v>0</v>
          </cell>
          <cell r="IA448">
            <v>0</v>
          </cell>
          <cell r="IB448">
            <v>0</v>
          </cell>
          <cell r="IC448">
            <v>0</v>
          </cell>
          <cell r="ID448">
            <v>0</v>
          </cell>
          <cell r="IE448">
            <v>0</v>
          </cell>
          <cell r="IF448">
            <v>0</v>
          </cell>
          <cell r="IG448">
            <v>0</v>
          </cell>
          <cell r="IH448">
            <v>0</v>
          </cell>
          <cell r="II448">
            <v>0</v>
          </cell>
        </row>
        <row r="449">
          <cell r="B449" t="str">
            <v>Kab. Dharmasraya</v>
          </cell>
          <cell r="C449" t="str">
            <v>Prov. Sumatera Barat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2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6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1</v>
          </cell>
          <cell r="BP449">
            <v>0</v>
          </cell>
          <cell r="BQ449">
            <v>0</v>
          </cell>
          <cell r="BR449">
            <v>11</v>
          </cell>
          <cell r="BS449">
            <v>12</v>
          </cell>
          <cell r="BT449">
            <v>0</v>
          </cell>
          <cell r="BU449">
            <v>0</v>
          </cell>
          <cell r="BV449">
            <v>47</v>
          </cell>
          <cell r="BW449">
            <v>76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2</v>
          </cell>
          <cell r="CO449">
            <v>2</v>
          </cell>
          <cell r="CP449">
            <v>1</v>
          </cell>
          <cell r="CQ449">
            <v>0</v>
          </cell>
          <cell r="CR449">
            <v>7</v>
          </cell>
          <cell r="CS449">
            <v>1</v>
          </cell>
          <cell r="CT449">
            <v>0</v>
          </cell>
          <cell r="CU449">
            <v>0</v>
          </cell>
          <cell r="EB449">
            <v>0</v>
          </cell>
          <cell r="EC449">
            <v>0</v>
          </cell>
          <cell r="ED449">
            <v>3</v>
          </cell>
          <cell r="EE449">
            <v>3</v>
          </cell>
          <cell r="EF449">
            <v>0</v>
          </cell>
          <cell r="EG449">
            <v>1</v>
          </cell>
          <cell r="EH449">
            <v>13</v>
          </cell>
          <cell r="EI449">
            <v>13</v>
          </cell>
          <cell r="EJ449">
            <v>0</v>
          </cell>
          <cell r="EK449">
            <v>0</v>
          </cell>
          <cell r="EL449">
            <v>0</v>
          </cell>
          <cell r="EM449">
            <v>0</v>
          </cell>
          <cell r="EN449">
            <v>0</v>
          </cell>
          <cell r="EO449">
            <v>0</v>
          </cell>
          <cell r="EP449">
            <v>0</v>
          </cell>
          <cell r="EQ449">
            <v>0</v>
          </cell>
          <cell r="ER449">
            <v>0</v>
          </cell>
          <cell r="ES449">
            <v>0</v>
          </cell>
          <cell r="ET449">
            <v>0</v>
          </cell>
          <cell r="EU449">
            <v>0</v>
          </cell>
          <cell r="EV449">
            <v>0</v>
          </cell>
          <cell r="EW449">
            <v>0</v>
          </cell>
          <cell r="EX449">
            <v>0</v>
          </cell>
          <cell r="EY449">
            <v>0</v>
          </cell>
          <cell r="EZ449">
            <v>0</v>
          </cell>
          <cell r="FA449">
            <v>0</v>
          </cell>
          <cell r="FB449">
            <v>0</v>
          </cell>
          <cell r="FC449">
            <v>0</v>
          </cell>
          <cell r="FD449">
            <v>2</v>
          </cell>
          <cell r="FE449">
            <v>1</v>
          </cell>
          <cell r="FF449">
            <v>0</v>
          </cell>
          <cell r="FG449">
            <v>0</v>
          </cell>
          <cell r="GN449">
            <v>0</v>
          </cell>
          <cell r="GO449">
            <v>0</v>
          </cell>
          <cell r="GP449">
            <v>0</v>
          </cell>
          <cell r="GQ449">
            <v>0</v>
          </cell>
          <cell r="GR449">
            <v>0</v>
          </cell>
          <cell r="GS449">
            <v>0</v>
          </cell>
          <cell r="GT449">
            <v>0</v>
          </cell>
          <cell r="GU449">
            <v>0</v>
          </cell>
          <cell r="GV449">
            <v>0</v>
          </cell>
          <cell r="GW449">
            <v>0</v>
          </cell>
          <cell r="GX449">
            <v>0</v>
          </cell>
          <cell r="GY449">
            <v>0</v>
          </cell>
          <cell r="GZ449">
            <v>0</v>
          </cell>
          <cell r="HA449">
            <v>0</v>
          </cell>
          <cell r="HB449">
            <v>0</v>
          </cell>
          <cell r="HC449">
            <v>0</v>
          </cell>
          <cell r="HD449">
            <v>0</v>
          </cell>
          <cell r="HE449">
            <v>0</v>
          </cell>
          <cell r="HF449">
            <v>0</v>
          </cell>
          <cell r="HG449">
            <v>0</v>
          </cell>
          <cell r="HH449">
            <v>0</v>
          </cell>
          <cell r="HI449">
            <v>0</v>
          </cell>
          <cell r="HJ449">
            <v>0</v>
          </cell>
          <cell r="HK449">
            <v>0</v>
          </cell>
          <cell r="HL449">
            <v>0</v>
          </cell>
          <cell r="HM449">
            <v>0</v>
          </cell>
          <cell r="HN449">
            <v>0</v>
          </cell>
          <cell r="HO449">
            <v>0</v>
          </cell>
          <cell r="HP449">
            <v>0</v>
          </cell>
          <cell r="HQ449">
            <v>0</v>
          </cell>
          <cell r="HR449">
            <v>0</v>
          </cell>
          <cell r="HS449">
            <v>0</v>
          </cell>
          <cell r="HT449">
            <v>0</v>
          </cell>
          <cell r="HU449">
            <v>0</v>
          </cell>
          <cell r="HV449">
            <v>0</v>
          </cell>
          <cell r="HW449">
            <v>0</v>
          </cell>
          <cell r="HX449">
            <v>0</v>
          </cell>
          <cell r="HY449">
            <v>0</v>
          </cell>
          <cell r="HZ449">
            <v>0</v>
          </cell>
          <cell r="IA449">
            <v>0</v>
          </cell>
          <cell r="IB449">
            <v>0</v>
          </cell>
          <cell r="IC449">
            <v>0</v>
          </cell>
          <cell r="ID449">
            <v>0</v>
          </cell>
          <cell r="IE449">
            <v>0</v>
          </cell>
          <cell r="IF449">
            <v>0</v>
          </cell>
          <cell r="IG449">
            <v>0</v>
          </cell>
          <cell r="IH449">
            <v>0</v>
          </cell>
          <cell r="II449">
            <v>0</v>
          </cell>
        </row>
        <row r="450">
          <cell r="B450" t="str">
            <v>Kab. Kepulauan Mentawai</v>
          </cell>
          <cell r="C450" t="str">
            <v>Prov. Sumatera Barat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BP450">
            <v>18</v>
          </cell>
          <cell r="BQ450">
            <v>3</v>
          </cell>
          <cell r="BR450">
            <v>4</v>
          </cell>
          <cell r="BS450">
            <v>2</v>
          </cell>
          <cell r="BT450">
            <v>13</v>
          </cell>
          <cell r="BU450">
            <v>10</v>
          </cell>
          <cell r="BV450">
            <v>31</v>
          </cell>
          <cell r="BW450">
            <v>31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1</v>
          </cell>
          <cell r="CL450">
            <v>0</v>
          </cell>
          <cell r="CM450">
            <v>0</v>
          </cell>
          <cell r="CN450">
            <v>2</v>
          </cell>
          <cell r="CO450">
            <v>0</v>
          </cell>
          <cell r="CP450">
            <v>0</v>
          </cell>
          <cell r="CQ450">
            <v>0</v>
          </cell>
          <cell r="CR450">
            <v>1</v>
          </cell>
          <cell r="CS450">
            <v>1</v>
          </cell>
          <cell r="CT450">
            <v>0</v>
          </cell>
          <cell r="CU450">
            <v>2</v>
          </cell>
          <cell r="EB450">
            <v>1</v>
          </cell>
          <cell r="EC450">
            <v>0</v>
          </cell>
          <cell r="ED450">
            <v>2</v>
          </cell>
          <cell r="EE450">
            <v>1</v>
          </cell>
          <cell r="EF450">
            <v>5</v>
          </cell>
          <cell r="EG450">
            <v>5</v>
          </cell>
          <cell r="EH450">
            <v>5</v>
          </cell>
          <cell r="EI450">
            <v>5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1</v>
          </cell>
          <cell r="EX450">
            <v>0</v>
          </cell>
          <cell r="EY450">
            <v>0</v>
          </cell>
          <cell r="EZ450">
            <v>3</v>
          </cell>
          <cell r="FA450">
            <v>0</v>
          </cell>
          <cell r="FB450">
            <v>0</v>
          </cell>
          <cell r="FC450">
            <v>1</v>
          </cell>
          <cell r="FD450">
            <v>1</v>
          </cell>
          <cell r="FE450">
            <v>0</v>
          </cell>
          <cell r="FF450">
            <v>0</v>
          </cell>
          <cell r="FG450">
            <v>1</v>
          </cell>
          <cell r="GN450">
            <v>0</v>
          </cell>
          <cell r="GO450">
            <v>0</v>
          </cell>
          <cell r="GP450">
            <v>0</v>
          </cell>
          <cell r="GQ450">
            <v>0</v>
          </cell>
          <cell r="GR450">
            <v>0</v>
          </cell>
          <cell r="GS450">
            <v>0</v>
          </cell>
          <cell r="GT450">
            <v>0</v>
          </cell>
          <cell r="GU450">
            <v>0</v>
          </cell>
          <cell r="GV450">
            <v>0</v>
          </cell>
          <cell r="GW450">
            <v>0</v>
          </cell>
          <cell r="GX450">
            <v>0</v>
          </cell>
          <cell r="GY450">
            <v>0</v>
          </cell>
          <cell r="GZ450">
            <v>0</v>
          </cell>
          <cell r="HA450">
            <v>0</v>
          </cell>
          <cell r="HB450">
            <v>0</v>
          </cell>
          <cell r="HC450">
            <v>0</v>
          </cell>
          <cell r="HD450">
            <v>0</v>
          </cell>
          <cell r="HE450">
            <v>0</v>
          </cell>
          <cell r="HF450">
            <v>0</v>
          </cell>
          <cell r="HG450">
            <v>0</v>
          </cell>
          <cell r="HH450">
            <v>0</v>
          </cell>
          <cell r="HI450">
            <v>0</v>
          </cell>
          <cell r="HJ450">
            <v>0</v>
          </cell>
          <cell r="HK450">
            <v>0</v>
          </cell>
          <cell r="HL450">
            <v>0</v>
          </cell>
          <cell r="HM450">
            <v>0</v>
          </cell>
          <cell r="HN450">
            <v>0</v>
          </cell>
          <cell r="HO450">
            <v>0</v>
          </cell>
          <cell r="HP450">
            <v>0</v>
          </cell>
          <cell r="HQ450">
            <v>0</v>
          </cell>
          <cell r="HR450">
            <v>0</v>
          </cell>
          <cell r="HS450">
            <v>0</v>
          </cell>
          <cell r="HT450">
            <v>0</v>
          </cell>
          <cell r="HU450">
            <v>0</v>
          </cell>
          <cell r="HV450">
            <v>0</v>
          </cell>
          <cell r="HW450">
            <v>0</v>
          </cell>
          <cell r="HX450">
            <v>0</v>
          </cell>
          <cell r="HY450">
            <v>0</v>
          </cell>
          <cell r="HZ450">
            <v>0</v>
          </cell>
          <cell r="IA450">
            <v>0</v>
          </cell>
          <cell r="IB450">
            <v>0</v>
          </cell>
          <cell r="IC450">
            <v>0</v>
          </cell>
          <cell r="ID450">
            <v>0</v>
          </cell>
          <cell r="IE450">
            <v>0</v>
          </cell>
          <cell r="IF450">
            <v>0</v>
          </cell>
          <cell r="IG450">
            <v>0</v>
          </cell>
          <cell r="IH450">
            <v>0</v>
          </cell>
          <cell r="II450">
            <v>0</v>
          </cell>
        </row>
        <row r="451">
          <cell r="B451" t="str">
            <v>Kab. Lima Puluh Koto</v>
          </cell>
          <cell r="C451" t="str">
            <v>Prov. Sumatera Barat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38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10</v>
          </cell>
          <cell r="BP451">
            <v>1</v>
          </cell>
          <cell r="BQ451">
            <v>0</v>
          </cell>
          <cell r="BR451">
            <v>38</v>
          </cell>
          <cell r="BS451">
            <v>50</v>
          </cell>
          <cell r="BT451">
            <v>4</v>
          </cell>
          <cell r="BU451">
            <v>0</v>
          </cell>
          <cell r="BV451">
            <v>124</v>
          </cell>
          <cell r="BW451">
            <v>146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1</v>
          </cell>
          <cell r="CO451">
            <v>0</v>
          </cell>
          <cell r="CP451">
            <v>0</v>
          </cell>
          <cell r="CQ451">
            <v>0</v>
          </cell>
          <cell r="CR451">
            <v>5</v>
          </cell>
          <cell r="CS451">
            <v>0</v>
          </cell>
          <cell r="CT451">
            <v>0</v>
          </cell>
          <cell r="CU451">
            <v>1</v>
          </cell>
          <cell r="EB451">
            <v>0</v>
          </cell>
          <cell r="EC451">
            <v>1</v>
          </cell>
          <cell r="ED451">
            <v>4</v>
          </cell>
          <cell r="EE451">
            <v>10</v>
          </cell>
          <cell r="EF451">
            <v>0</v>
          </cell>
          <cell r="EG451">
            <v>1</v>
          </cell>
          <cell r="EH451">
            <v>13</v>
          </cell>
          <cell r="EI451">
            <v>18</v>
          </cell>
          <cell r="EJ451">
            <v>0</v>
          </cell>
          <cell r="EK451">
            <v>0</v>
          </cell>
          <cell r="EL451">
            <v>0</v>
          </cell>
          <cell r="EM451">
            <v>0</v>
          </cell>
          <cell r="EN451">
            <v>0</v>
          </cell>
          <cell r="EO451">
            <v>0</v>
          </cell>
          <cell r="EP451">
            <v>0</v>
          </cell>
          <cell r="EQ451">
            <v>0</v>
          </cell>
          <cell r="ER451">
            <v>1</v>
          </cell>
          <cell r="ES451">
            <v>0</v>
          </cell>
          <cell r="ET451">
            <v>0</v>
          </cell>
          <cell r="EU451">
            <v>1</v>
          </cell>
          <cell r="EV451">
            <v>0</v>
          </cell>
          <cell r="EW451">
            <v>0</v>
          </cell>
          <cell r="EX451">
            <v>0</v>
          </cell>
          <cell r="EY451">
            <v>0</v>
          </cell>
          <cell r="EZ451">
            <v>1</v>
          </cell>
          <cell r="FA451">
            <v>2</v>
          </cell>
          <cell r="FB451">
            <v>0</v>
          </cell>
          <cell r="FC451">
            <v>0</v>
          </cell>
          <cell r="FD451">
            <v>2</v>
          </cell>
          <cell r="FE451">
            <v>0</v>
          </cell>
          <cell r="FF451">
            <v>0</v>
          </cell>
          <cell r="FG451">
            <v>0</v>
          </cell>
          <cell r="GN451">
            <v>0</v>
          </cell>
          <cell r="GO451">
            <v>0</v>
          </cell>
          <cell r="GP451">
            <v>0</v>
          </cell>
          <cell r="GQ451">
            <v>0</v>
          </cell>
          <cell r="GR451">
            <v>0</v>
          </cell>
          <cell r="GS451">
            <v>0</v>
          </cell>
          <cell r="GT451">
            <v>0</v>
          </cell>
          <cell r="GU451">
            <v>0</v>
          </cell>
          <cell r="GV451">
            <v>0</v>
          </cell>
          <cell r="GW451">
            <v>0</v>
          </cell>
          <cell r="GX451">
            <v>0</v>
          </cell>
          <cell r="GY451">
            <v>0</v>
          </cell>
          <cell r="GZ451">
            <v>0</v>
          </cell>
          <cell r="HA451">
            <v>0</v>
          </cell>
          <cell r="HB451">
            <v>0</v>
          </cell>
          <cell r="HC451">
            <v>0</v>
          </cell>
          <cell r="HD451">
            <v>0</v>
          </cell>
          <cell r="HE451">
            <v>0</v>
          </cell>
          <cell r="HF451">
            <v>0</v>
          </cell>
          <cell r="HG451">
            <v>0</v>
          </cell>
          <cell r="HH451">
            <v>0</v>
          </cell>
          <cell r="HI451">
            <v>0</v>
          </cell>
          <cell r="HJ451">
            <v>0</v>
          </cell>
          <cell r="HK451">
            <v>0</v>
          </cell>
          <cell r="HL451">
            <v>0</v>
          </cell>
          <cell r="HM451">
            <v>0</v>
          </cell>
          <cell r="HN451">
            <v>0</v>
          </cell>
          <cell r="HO451">
            <v>0</v>
          </cell>
          <cell r="HP451">
            <v>0</v>
          </cell>
          <cell r="HQ451">
            <v>0</v>
          </cell>
          <cell r="HR451">
            <v>0</v>
          </cell>
          <cell r="HS451">
            <v>0</v>
          </cell>
          <cell r="HT451">
            <v>0</v>
          </cell>
          <cell r="HU451">
            <v>0</v>
          </cell>
          <cell r="HV451">
            <v>0</v>
          </cell>
          <cell r="HW451">
            <v>0</v>
          </cell>
          <cell r="HX451">
            <v>0</v>
          </cell>
          <cell r="HY451">
            <v>0</v>
          </cell>
          <cell r="HZ451">
            <v>0</v>
          </cell>
          <cell r="IA451">
            <v>0</v>
          </cell>
          <cell r="IB451">
            <v>0</v>
          </cell>
          <cell r="IC451">
            <v>0</v>
          </cell>
          <cell r="ID451">
            <v>0</v>
          </cell>
          <cell r="IE451">
            <v>0</v>
          </cell>
          <cell r="IF451">
            <v>0</v>
          </cell>
          <cell r="IG451">
            <v>0</v>
          </cell>
          <cell r="IH451">
            <v>0</v>
          </cell>
          <cell r="II451">
            <v>0</v>
          </cell>
        </row>
        <row r="452">
          <cell r="B452" t="str">
            <v>Kab. Padang Pariaman</v>
          </cell>
          <cell r="C452" t="str">
            <v>Prov. Sumatera Barat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15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4</v>
          </cell>
          <cell r="BP452">
            <v>1</v>
          </cell>
          <cell r="BQ452">
            <v>0</v>
          </cell>
          <cell r="BR452">
            <v>26</v>
          </cell>
          <cell r="BS452">
            <v>74</v>
          </cell>
          <cell r="BT452">
            <v>1</v>
          </cell>
          <cell r="BU452">
            <v>3</v>
          </cell>
          <cell r="BV452">
            <v>114</v>
          </cell>
          <cell r="BW452">
            <v>182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1</v>
          </cell>
          <cell r="CK452">
            <v>0</v>
          </cell>
          <cell r="CL452">
            <v>0</v>
          </cell>
          <cell r="CM452">
            <v>0</v>
          </cell>
          <cell r="CN452">
            <v>2</v>
          </cell>
          <cell r="CO452">
            <v>1</v>
          </cell>
          <cell r="CP452">
            <v>0</v>
          </cell>
          <cell r="CQ452">
            <v>1</v>
          </cell>
          <cell r="CR452">
            <v>1</v>
          </cell>
          <cell r="CS452">
            <v>0</v>
          </cell>
          <cell r="CT452">
            <v>1</v>
          </cell>
          <cell r="CU452">
            <v>0</v>
          </cell>
          <cell r="EB452">
            <v>0</v>
          </cell>
          <cell r="EC452">
            <v>0</v>
          </cell>
          <cell r="ED452">
            <v>5</v>
          </cell>
          <cell r="EE452">
            <v>4</v>
          </cell>
          <cell r="EF452">
            <v>0</v>
          </cell>
          <cell r="EG452">
            <v>0</v>
          </cell>
          <cell r="EH452">
            <v>17</v>
          </cell>
          <cell r="EI452">
            <v>32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  <cell r="EN452">
            <v>0</v>
          </cell>
          <cell r="EO452">
            <v>0</v>
          </cell>
          <cell r="EP452">
            <v>0</v>
          </cell>
          <cell r="EQ452">
            <v>0</v>
          </cell>
          <cell r="ER452">
            <v>0</v>
          </cell>
          <cell r="ES452">
            <v>0</v>
          </cell>
          <cell r="ET452">
            <v>0</v>
          </cell>
          <cell r="EU452">
            <v>0</v>
          </cell>
          <cell r="EV452">
            <v>0</v>
          </cell>
          <cell r="EW452">
            <v>0</v>
          </cell>
          <cell r="EX452">
            <v>0</v>
          </cell>
          <cell r="EY452">
            <v>0</v>
          </cell>
          <cell r="EZ452">
            <v>0</v>
          </cell>
          <cell r="FA452">
            <v>0</v>
          </cell>
          <cell r="FB452">
            <v>0</v>
          </cell>
          <cell r="FC452">
            <v>0</v>
          </cell>
          <cell r="FD452">
            <v>1</v>
          </cell>
          <cell r="FE452">
            <v>0</v>
          </cell>
          <cell r="FF452">
            <v>1</v>
          </cell>
          <cell r="FG452">
            <v>0</v>
          </cell>
          <cell r="GN452">
            <v>0</v>
          </cell>
          <cell r="GO452">
            <v>0</v>
          </cell>
          <cell r="GP452">
            <v>0</v>
          </cell>
          <cell r="GQ452">
            <v>0</v>
          </cell>
          <cell r="GR452">
            <v>0</v>
          </cell>
          <cell r="GS452">
            <v>0</v>
          </cell>
          <cell r="GT452">
            <v>0</v>
          </cell>
          <cell r="GU452">
            <v>0</v>
          </cell>
          <cell r="GV452">
            <v>0</v>
          </cell>
          <cell r="GW452">
            <v>0</v>
          </cell>
          <cell r="GX452">
            <v>0</v>
          </cell>
          <cell r="GY452">
            <v>0</v>
          </cell>
          <cell r="GZ452">
            <v>0</v>
          </cell>
          <cell r="HA452">
            <v>0</v>
          </cell>
          <cell r="HB452">
            <v>0</v>
          </cell>
          <cell r="HC452">
            <v>0</v>
          </cell>
          <cell r="HD452">
            <v>0</v>
          </cell>
          <cell r="HE452">
            <v>0</v>
          </cell>
          <cell r="HF452">
            <v>0</v>
          </cell>
          <cell r="HG452">
            <v>0</v>
          </cell>
          <cell r="HH452">
            <v>0</v>
          </cell>
          <cell r="HI452">
            <v>0</v>
          </cell>
          <cell r="HJ452">
            <v>0</v>
          </cell>
          <cell r="HK452">
            <v>0</v>
          </cell>
          <cell r="HL452">
            <v>0</v>
          </cell>
          <cell r="HM452">
            <v>0</v>
          </cell>
          <cell r="HN452">
            <v>0</v>
          </cell>
          <cell r="HO452">
            <v>0</v>
          </cell>
          <cell r="HP452">
            <v>0</v>
          </cell>
          <cell r="HQ452">
            <v>0</v>
          </cell>
          <cell r="HR452">
            <v>0</v>
          </cell>
          <cell r="HS452">
            <v>0</v>
          </cell>
          <cell r="HT452">
            <v>0</v>
          </cell>
          <cell r="HU452">
            <v>0</v>
          </cell>
          <cell r="HV452">
            <v>0</v>
          </cell>
          <cell r="HW452">
            <v>0</v>
          </cell>
          <cell r="HX452">
            <v>0</v>
          </cell>
          <cell r="HY452">
            <v>0</v>
          </cell>
          <cell r="HZ452">
            <v>0</v>
          </cell>
          <cell r="IA452">
            <v>0</v>
          </cell>
          <cell r="IB452">
            <v>0</v>
          </cell>
          <cell r="IC452">
            <v>0</v>
          </cell>
          <cell r="ID452">
            <v>0</v>
          </cell>
          <cell r="IE452">
            <v>0</v>
          </cell>
          <cell r="IF452">
            <v>0</v>
          </cell>
          <cell r="IG452">
            <v>0</v>
          </cell>
          <cell r="IH452">
            <v>0</v>
          </cell>
          <cell r="II452">
            <v>0</v>
          </cell>
        </row>
        <row r="453">
          <cell r="B453" t="str">
            <v>Kab. Pasaman</v>
          </cell>
          <cell r="C453" t="str">
            <v>Prov. Sumatera Barat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12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BP453">
            <v>2</v>
          </cell>
          <cell r="BQ453">
            <v>3</v>
          </cell>
          <cell r="BR453">
            <v>23</v>
          </cell>
          <cell r="BS453">
            <v>72</v>
          </cell>
          <cell r="BT453">
            <v>2</v>
          </cell>
          <cell r="BU453">
            <v>3</v>
          </cell>
          <cell r="BV453">
            <v>46</v>
          </cell>
          <cell r="BW453">
            <v>91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1</v>
          </cell>
          <cell r="CO453">
            <v>1</v>
          </cell>
          <cell r="CP453">
            <v>0</v>
          </cell>
          <cell r="CQ453">
            <v>0</v>
          </cell>
          <cell r="CR453">
            <v>1</v>
          </cell>
          <cell r="CS453">
            <v>0</v>
          </cell>
          <cell r="CT453">
            <v>0</v>
          </cell>
          <cell r="CU453">
            <v>0</v>
          </cell>
          <cell r="EB453">
            <v>0</v>
          </cell>
          <cell r="EC453">
            <v>0</v>
          </cell>
          <cell r="ED453">
            <v>4</v>
          </cell>
          <cell r="EE453">
            <v>10</v>
          </cell>
          <cell r="EF453">
            <v>1</v>
          </cell>
          <cell r="EG453">
            <v>0</v>
          </cell>
          <cell r="EH453">
            <v>4</v>
          </cell>
          <cell r="EI453">
            <v>19</v>
          </cell>
          <cell r="EJ453">
            <v>0</v>
          </cell>
          <cell r="EK453">
            <v>0</v>
          </cell>
          <cell r="EL453">
            <v>0</v>
          </cell>
          <cell r="EM453">
            <v>0</v>
          </cell>
          <cell r="EN453">
            <v>0</v>
          </cell>
          <cell r="EO453">
            <v>0</v>
          </cell>
          <cell r="EP453">
            <v>0</v>
          </cell>
          <cell r="EQ453">
            <v>0</v>
          </cell>
          <cell r="GN453">
            <v>0</v>
          </cell>
          <cell r="GO453">
            <v>0</v>
          </cell>
          <cell r="GP453">
            <v>0</v>
          </cell>
          <cell r="GQ453">
            <v>0</v>
          </cell>
          <cell r="GR453">
            <v>0</v>
          </cell>
          <cell r="GS453">
            <v>0</v>
          </cell>
          <cell r="GT453">
            <v>0</v>
          </cell>
          <cell r="GU453">
            <v>0</v>
          </cell>
          <cell r="GV453">
            <v>0</v>
          </cell>
          <cell r="GW453">
            <v>0</v>
          </cell>
          <cell r="GX453">
            <v>0</v>
          </cell>
          <cell r="GY453">
            <v>0</v>
          </cell>
          <cell r="GZ453">
            <v>0</v>
          </cell>
          <cell r="HA453">
            <v>0</v>
          </cell>
          <cell r="HB453">
            <v>0</v>
          </cell>
          <cell r="HC453">
            <v>0</v>
          </cell>
          <cell r="HD453">
            <v>0</v>
          </cell>
          <cell r="HE453">
            <v>0</v>
          </cell>
          <cell r="HF453">
            <v>0</v>
          </cell>
          <cell r="HG453">
            <v>0</v>
          </cell>
          <cell r="HH453">
            <v>0</v>
          </cell>
          <cell r="HI453">
            <v>0</v>
          </cell>
          <cell r="HJ453">
            <v>0</v>
          </cell>
          <cell r="HK453">
            <v>0</v>
          </cell>
          <cell r="HL453">
            <v>0</v>
          </cell>
          <cell r="HM453">
            <v>0</v>
          </cell>
          <cell r="HN453">
            <v>0</v>
          </cell>
          <cell r="HO453">
            <v>0</v>
          </cell>
          <cell r="HP453">
            <v>0</v>
          </cell>
          <cell r="HQ453">
            <v>0</v>
          </cell>
          <cell r="HR453">
            <v>0</v>
          </cell>
          <cell r="HS453">
            <v>0</v>
          </cell>
          <cell r="HT453">
            <v>0</v>
          </cell>
          <cell r="HU453">
            <v>0</v>
          </cell>
          <cell r="HV453">
            <v>0</v>
          </cell>
          <cell r="HW453">
            <v>0</v>
          </cell>
          <cell r="HX453">
            <v>0</v>
          </cell>
          <cell r="HY453">
            <v>0</v>
          </cell>
          <cell r="HZ453">
            <v>0</v>
          </cell>
          <cell r="IA453">
            <v>0</v>
          </cell>
          <cell r="IB453">
            <v>0</v>
          </cell>
          <cell r="IC453">
            <v>0</v>
          </cell>
          <cell r="ID453">
            <v>0</v>
          </cell>
          <cell r="IE453">
            <v>0</v>
          </cell>
          <cell r="IF453">
            <v>0</v>
          </cell>
          <cell r="IG453">
            <v>0</v>
          </cell>
          <cell r="IH453">
            <v>0</v>
          </cell>
          <cell r="II453">
            <v>0</v>
          </cell>
        </row>
        <row r="454">
          <cell r="B454" t="str">
            <v>Kab. Pasaman Barat</v>
          </cell>
          <cell r="C454" t="str">
            <v>Prov. Sumatera Barat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7</v>
          </cell>
          <cell r="AB454">
            <v>0</v>
          </cell>
          <cell r="AC454">
            <v>0</v>
          </cell>
          <cell r="AD454">
            <v>0</v>
          </cell>
          <cell r="AE454">
            <v>1</v>
          </cell>
          <cell r="AF454">
            <v>0</v>
          </cell>
          <cell r="AG454">
            <v>0</v>
          </cell>
          <cell r="AH454">
            <v>0</v>
          </cell>
          <cell r="AI454">
            <v>6</v>
          </cell>
          <cell r="BP454">
            <v>1</v>
          </cell>
          <cell r="BQ454">
            <v>4</v>
          </cell>
          <cell r="BR454">
            <v>24</v>
          </cell>
          <cell r="BS454">
            <v>30</v>
          </cell>
          <cell r="BT454">
            <v>2</v>
          </cell>
          <cell r="BU454">
            <v>1</v>
          </cell>
          <cell r="BV454">
            <v>87</v>
          </cell>
          <cell r="BW454">
            <v>102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3</v>
          </cell>
          <cell r="CN454">
            <v>1</v>
          </cell>
          <cell r="CO454">
            <v>0</v>
          </cell>
          <cell r="CP454">
            <v>0</v>
          </cell>
          <cell r="CQ454">
            <v>1</v>
          </cell>
          <cell r="CR454">
            <v>4</v>
          </cell>
          <cell r="CS454">
            <v>2</v>
          </cell>
          <cell r="CT454">
            <v>2</v>
          </cell>
          <cell r="CU454">
            <v>3</v>
          </cell>
          <cell r="EB454">
            <v>0</v>
          </cell>
          <cell r="EC454">
            <v>1</v>
          </cell>
          <cell r="ED454">
            <v>7</v>
          </cell>
          <cell r="EE454">
            <v>9</v>
          </cell>
          <cell r="EF454">
            <v>0</v>
          </cell>
          <cell r="EG454">
            <v>0</v>
          </cell>
          <cell r="EH454">
            <v>17</v>
          </cell>
          <cell r="EI454">
            <v>18</v>
          </cell>
          <cell r="EJ454">
            <v>0</v>
          </cell>
          <cell r="EK454">
            <v>0</v>
          </cell>
          <cell r="EL454">
            <v>0</v>
          </cell>
          <cell r="EM454">
            <v>0</v>
          </cell>
          <cell r="EN454">
            <v>0</v>
          </cell>
          <cell r="EO454">
            <v>0</v>
          </cell>
          <cell r="EP454">
            <v>0</v>
          </cell>
          <cell r="EQ454">
            <v>0</v>
          </cell>
          <cell r="ER454">
            <v>0</v>
          </cell>
          <cell r="ES454">
            <v>0</v>
          </cell>
          <cell r="ET454">
            <v>0</v>
          </cell>
          <cell r="EU454">
            <v>0</v>
          </cell>
          <cell r="EV454">
            <v>0</v>
          </cell>
          <cell r="EW454">
            <v>0</v>
          </cell>
          <cell r="EX454">
            <v>0</v>
          </cell>
          <cell r="EY454">
            <v>0</v>
          </cell>
          <cell r="EZ454">
            <v>3</v>
          </cell>
          <cell r="FA454">
            <v>0</v>
          </cell>
          <cell r="FB454">
            <v>0</v>
          </cell>
          <cell r="FC454">
            <v>2</v>
          </cell>
          <cell r="FD454">
            <v>3</v>
          </cell>
          <cell r="FE454">
            <v>2</v>
          </cell>
          <cell r="FF454">
            <v>1</v>
          </cell>
          <cell r="FG454">
            <v>2</v>
          </cell>
          <cell r="GN454">
            <v>0</v>
          </cell>
          <cell r="GO454">
            <v>0</v>
          </cell>
          <cell r="GP454">
            <v>0</v>
          </cell>
          <cell r="GQ454">
            <v>0</v>
          </cell>
          <cell r="GR454">
            <v>0</v>
          </cell>
          <cell r="GS454">
            <v>0</v>
          </cell>
          <cell r="GT454">
            <v>0</v>
          </cell>
          <cell r="GU454">
            <v>0</v>
          </cell>
          <cell r="GV454">
            <v>0</v>
          </cell>
          <cell r="GW454">
            <v>0</v>
          </cell>
          <cell r="GX454">
            <v>0</v>
          </cell>
          <cell r="GY454">
            <v>0</v>
          </cell>
          <cell r="GZ454">
            <v>0</v>
          </cell>
          <cell r="HA454">
            <v>0</v>
          </cell>
          <cell r="HB454">
            <v>0</v>
          </cell>
          <cell r="HC454">
            <v>0</v>
          </cell>
          <cell r="HD454">
            <v>0</v>
          </cell>
          <cell r="HE454">
            <v>0</v>
          </cell>
          <cell r="HF454">
            <v>0</v>
          </cell>
          <cell r="HG454">
            <v>0</v>
          </cell>
          <cell r="HH454">
            <v>0</v>
          </cell>
          <cell r="HI454">
            <v>0</v>
          </cell>
          <cell r="HJ454">
            <v>0</v>
          </cell>
          <cell r="HK454">
            <v>0</v>
          </cell>
          <cell r="HL454">
            <v>0</v>
          </cell>
          <cell r="HM454">
            <v>0</v>
          </cell>
          <cell r="HN454">
            <v>0</v>
          </cell>
          <cell r="HO454">
            <v>0</v>
          </cell>
          <cell r="HP454">
            <v>0</v>
          </cell>
          <cell r="HQ454">
            <v>0</v>
          </cell>
          <cell r="HR454">
            <v>0</v>
          </cell>
          <cell r="HS454">
            <v>0</v>
          </cell>
          <cell r="HT454">
            <v>0</v>
          </cell>
          <cell r="HU454">
            <v>0</v>
          </cell>
          <cell r="HV454">
            <v>0</v>
          </cell>
          <cell r="HW454">
            <v>0</v>
          </cell>
          <cell r="HX454">
            <v>0</v>
          </cell>
          <cell r="HY454">
            <v>0</v>
          </cell>
          <cell r="HZ454">
            <v>0</v>
          </cell>
          <cell r="IA454">
            <v>0</v>
          </cell>
          <cell r="IB454">
            <v>0</v>
          </cell>
          <cell r="IC454">
            <v>0</v>
          </cell>
          <cell r="ID454">
            <v>0</v>
          </cell>
          <cell r="IE454">
            <v>0</v>
          </cell>
          <cell r="IF454">
            <v>0</v>
          </cell>
          <cell r="IG454">
            <v>0</v>
          </cell>
          <cell r="IH454">
            <v>0</v>
          </cell>
          <cell r="II454">
            <v>0</v>
          </cell>
        </row>
        <row r="455">
          <cell r="B455" t="str">
            <v>Kab. Pesisir Selatan</v>
          </cell>
          <cell r="C455" t="str">
            <v>Prov. Sumatera Barat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2</v>
          </cell>
          <cell r="X455">
            <v>0</v>
          </cell>
          <cell r="Y455">
            <v>0</v>
          </cell>
          <cell r="Z455">
            <v>0</v>
          </cell>
          <cell r="AA455">
            <v>6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6</v>
          </cell>
          <cell r="BP455">
            <v>1</v>
          </cell>
          <cell r="BQ455">
            <v>0</v>
          </cell>
          <cell r="BR455">
            <v>26</v>
          </cell>
          <cell r="BS455">
            <v>57</v>
          </cell>
          <cell r="BT455">
            <v>0</v>
          </cell>
          <cell r="BU455">
            <v>2</v>
          </cell>
          <cell r="BV455">
            <v>141</v>
          </cell>
          <cell r="BW455">
            <v>157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1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2</v>
          </cell>
          <cell r="CS455">
            <v>5</v>
          </cell>
          <cell r="CT455">
            <v>0</v>
          </cell>
          <cell r="CU455">
            <v>0</v>
          </cell>
          <cell r="EB455">
            <v>0</v>
          </cell>
          <cell r="EC455">
            <v>0</v>
          </cell>
          <cell r="ED455">
            <v>10</v>
          </cell>
          <cell r="EE455">
            <v>20</v>
          </cell>
          <cell r="EF455">
            <v>0</v>
          </cell>
          <cell r="EG455">
            <v>0</v>
          </cell>
          <cell r="EH455">
            <v>22</v>
          </cell>
          <cell r="EI455">
            <v>22</v>
          </cell>
          <cell r="EJ455">
            <v>0</v>
          </cell>
          <cell r="EK455">
            <v>0</v>
          </cell>
          <cell r="EL455">
            <v>0</v>
          </cell>
          <cell r="EM455">
            <v>0</v>
          </cell>
          <cell r="EN455">
            <v>0</v>
          </cell>
          <cell r="EO455">
            <v>0</v>
          </cell>
          <cell r="EP455">
            <v>0</v>
          </cell>
          <cell r="EQ455">
            <v>0</v>
          </cell>
          <cell r="ER455">
            <v>0</v>
          </cell>
          <cell r="ES455">
            <v>0</v>
          </cell>
          <cell r="ET455">
            <v>0</v>
          </cell>
          <cell r="EU455">
            <v>0</v>
          </cell>
          <cell r="EV455">
            <v>0</v>
          </cell>
          <cell r="EW455">
            <v>0</v>
          </cell>
          <cell r="EX455">
            <v>0</v>
          </cell>
          <cell r="EY455">
            <v>1</v>
          </cell>
          <cell r="EZ455">
            <v>0</v>
          </cell>
          <cell r="FA455">
            <v>0</v>
          </cell>
          <cell r="FB455">
            <v>0</v>
          </cell>
          <cell r="FC455">
            <v>0</v>
          </cell>
          <cell r="FD455">
            <v>0</v>
          </cell>
          <cell r="FE455">
            <v>0</v>
          </cell>
          <cell r="FF455">
            <v>0</v>
          </cell>
          <cell r="FG455">
            <v>0</v>
          </cell>
          <cell r="GN455">
            <v>0</v>
          </cell>
          <cell r="GO455">
            <v>0</v>
          </cell>
          <cell r="GP455">
            <v>0</v>
          </cell>
          <cell r="GQ455">
            <v>0</v>
          </cell>
          <cell r="GR455">
            <v>0</v>
          </cell>
          <cell r="GS455">
            <v>0</v>
          </cell>
          <cell r="GT455">
            <v>0</v>
          </cell>
          <cell r="GU455">
            <v>0</v>
          </cell>
          <cell r="GV455">
            <v>0</v>
          </cell>
          <cell r="GW455">
            <v>0</v>
          </cell>
          <cell r="GX455">
            <v>0</v>
          </cell>
          <cell r="GY455">
            <v>0</v>
          </cell>
          <cell r="GZ455">
            <v>0</v>
          </cell>
          <cell r="HA455">
            <v>0</v>
          </cell>
          <cell r="HB455">
            <v>0</v>
          </cell>
          <cell r="HC455">
            <v>0</v>
          </cell>
          <cell r="HD455">
            <v>0</v>
          </cell>
          <cell r="HE455">
            <v>0</v>
          </cell>
          <cell r="HF455">
            <v>0</v>
          </cell>
          <cell r="HG455">
            <v>0</v>
          </cell>
          <cell r="HH455">
            <v>0</v>
          </cell>
          <cell r="HI455">
            <v>0</v>
          </cell>
          <cell r="HJ455">
            <v>0</v>
          </cell>
          <cell r="HK455">
            <v>0</v>
          </cell>
          <cell r="HL455">
            <v>0</v>
          </cell>
          <cell r="HM455">
            <v>0</v>
          </cell>
          <cell r="HN455">
            <v>0</v>
          </cell>
          <cell r="HO455">
            <v>0</v>
          </cell>
          <cell r="HP455">
            <v>0</v>
          </cell>
          <cell r="HQ455">
            <v>0</v>
          </cell>
          <cell r="HR455">
            <v>0</v>
          </cell>
          <cell r="HS455">
            <v>0</v>
          </cell>
          <cell r="HT455">
            <v>0</v>
          </cell>
          <cell r="HU455">
            <v>0</v>
          </cell>
          <cell r="HV455">
            <v>0</v>
          </cell>
          <cell r="HW455">
            <v>0</v>
          </cell>
          <cell r="HX455">
            <v>0</v>
          </cell>
          <cell r="HY455">
            <v>0</v>
          </cell>
          <cell r="HZ455">
            <v>0</v>
          </cell>
          <cell r="IA455">
            <v>0</v>
          </cell>
          <cell r="IB455">
            <v>0</v>
          </cell>
          <cell r="IC455">
            <v>0</v>
          </cell>
          <cell r="ID455">
            <v>0</v>
          </cell>
          <cell r="IE455">
            <v>0</v>
          </cell>
          <cell r="IF455">
            <v>0</v>
          </cell>
          <cell r="IG455">
            <v>0</v>
          </cell>
          <cell r="IH455">
            <v>0</v>
          </cell>
          <cell r="II455">
            <v>0</v>
          </cell>
        </row>
        <row r="456">
          <cell r="B456" t="str">
            <v>Kab. Sijunjung</v>
          </cell>
          <cell r="C456" t="str">
            <v>Prov. Sumatera Barat</v>
          </cell>
          <cell r="D456">
            <v>0</v>
          </cell>
          <cell r="E456">
            <v>0</v>
          </cell>
          <cell r="F456">
            <v>0</v>
          </cell>
          <cell r="G456">
            <v>1</v>
          </cell>
          <cell r="H456">
            <v>0</v>
          </cell>
          <cell r="I456">
            <v>0</v>
          </cell>
          <cell r="J456">
            <v>0</v>
          </cell>
          <cell r="K456">
            <v>14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1</v>
          </cell>
          <cell r="X456">
            <v>0</v>
          </cell>
          <cell r="Y456">
            <v>0</v>
          </cell>
          <cell r="Z456">
            <v>0</v>
          </cell>
          <cell r="AA456">
            <v>19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18</v>
          </cell>
          <cell r="BP456">
            <v>0</v>
          </cell>
          <cell r="BQ456">
            <v>0</v>
          </cell>
          <cell r="BR456">
            <v>20</v>
          </cell>
          <cell r="BS456">
            <v>21</v>
          </cell>
          <cell r="BT456">
            <v>6</v>
          </cell>
          <cell r="BU456">
            <v>0</v>
          </cell>
          <cell r="BV456">
            <v>69</v>
          </cell>
          <cell r="BW456">
            <v>87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1</v>
          </cell>
          <cell r="CO456">
            <v>0</v>
          </cell>
          <cell r="CP456">
            <v>1</v>
          </cell>
          <cell r="CQ456">
            <v>0</v>
          </cell>
          <cell r="CR456">
            <v>1</v>
          </cell>
          <cell r="CS456">
            <v>2</v>
          </cell>
          <cell r="CT456">
            <v>0</v>
          </cell>
          <cell r="CU456">
            <v>0</v>
          </cell>
          <cell r="EB456">
            <v>0</v>
          </cell>
          <cell r="EC456">
            <v>0</v>
          </cell>
          <cell r="ED456">
            <v>6</v>
          </cell>
          <cell r="EE456">
            <v>15</v>
          </cell>
          <cell r="EF456">
            <v>0</v>
          </cell>
          <cell r="EG456">
            <v>0</v>
          </cell>
          <cell r="EH456">
            <v>5</v>
          </cell>
          <cell r="EI456">
            <v>20</v>
          </cell>
          <cell r="EJ456">
            <v>0</v>
          </cell>
          <cell r="EK456">
            <v>0</v>
          </cell>
          <cell r="EL456">
            <v>0</v>
          </cell>
          <cell r="EM456">
            <v>0</v>
          </cell>
          <cell r="EN456">
            <v>0</v>
          </cell>
          <cell r="EO456">
            <v>0</v>
          </cell>
          <cell r="EP456">
            <v>0</v>
          </cell>
          <cell r="EQ456">
            <v>0</v>
          </cell>
          <cell r="ER456">
            <v>0</v>
          </cell>
          <cell r="ES456">
            <v>0</v>
          </cell>
          <cell r="ET456">
            <v>0</v>
          </cell>
          <cell r="EU456">
            <v>0</v>
          </cell>
          <cell r="EV456">
            <v>0</v>
          </cell>
          <cell r="EW456">
            <v>0</v>
          </cell>
          <cell r="EX456">
            <v>0</v>
          </cell>
          <cell r="EY456">
            <v>0</v>
          </cell>
          <cell r="EZ456">
            <v>1</v>
          </cell>
          <cell r="FA456">
            <v>0</v>
          </cell>
          <cell r="FB456">
            <v>0</v>
          </cell>
          <cell r="FC456">
            <v>0</v>
          </cell>
          <cell r="FD456">
            <v>3</v>
          </cell>
          <cell r="FE456">
            <v>0</v>
          </cell>
          <cell r="FF456">
            <v>0</v>
          </cell>
          <cell r="FG456">
            <v>0</v>
          </cell>
          <cell r="GN456">
            <v>0</v>
          </cell>
          <cell r="GO456">
            <v>0</v>
          </cell>
          <cell r="GP456">
            <v>0</v>
          </cell>
          <cell r="GQ456">
            <v>0</v>
          </cell>
          <cell r="GR456">
            <v>0</v>
          </cell>
          <cell r="GS456">
            <v>0</v>
          </cell>
          <cell r="GT456">
            <v>0</v>
          </cell>
          <cell r="GU456">
            <v>0</v>
          </cell>
          <cell r="GV456">
            <v>0</v>
          </cell>
          <cell r="GW456">
            <v>0</v>
          </cell>
          <cell r="GX456">
            <v>0</v>
          </cell>
          <cell r="GY456">
            <v>0</v>
          </cell>
          <cell r="GZ456">
            <v>0</v>
          </cell>
          <cell r="HA456">
            <v>0</v>
          </cell>
          <cell r="HB456">
            <v>0</v>
          </cell>
          <cell r="HC456">
            <v>0</v>
          </cell>
          <cell r="HD456">
            <v>0</v>
          </cell>
          <cell r="HE456">
            <v>0</v>
          </cell>
          <cell r="HF456">
            <v>0</v>
          </cell>
          <cell r="HG456">
            <v>0</v>
          </cell>
          <cell r="HH456">
            <v>0</v>
          </cell>
          <cell r="HI456">
            <v>0</v>
          </cell>
          <cell r="HJ456">
            <v>0</v>
          </cell>
          <cell r="HK456">
            <v>0</v>
          </cell>
          <cell r="HL456">
            <v>0</v>
          </cell>
          <cell r="HM456">
            <v>0</v>
          </cell>
          <cell r="HN456">
            <v>0</v>
          </cell>
          <cell r="HO456">
            <v>0</v>
          </cell>
          <cell r="HP456">
            <v>0</v>
          </cell>
          <cell r="HQ456">
            <v>0</v>
          </cell>
          <cell r="HR456">
            <v>0</v>
          </cell>
          <cell r="HS456">
            <v>0</v>
          </cell>
          <cell r="HT456">
            <v>0</v>
          </cell>
          <cell r="HU456">
            <v>0</v>
          </cell>
          <cell r="HV456">
            <v>0</v>
          </cell>
          <cell r="HW456">
            <v>0</v>
          </cell>
          <cell r="HX456">
            <v>0</v>
          </cell>
          <cell r="HY456">
            <v>0</v>
          </cell>
          <cell r="HZ456">
            <v>0</v>
          </cell>
          <cell r="IA456">
            <v>0</v>
          </cell>
          <cell r="IB456">
            <v>0</v>
          </cell>
          <cell r="IC456">
            <v>0</v>
          </cell>
          <cell r="ID456">
            <v>0</v>
          </cell>
          <cell r="IE456">
            <v>0</v>
          </cell>
          <cell r="IF456">
            <v>0</v>
          </cell>
          <cell r="IG456">
            <v>0</v>
          </cell>
          <cell r="IH456">
            <v>0</v>
          </cell>
          <cell r="II456">
            <v>0</v>
          </cell>
        </row>
        <row r="457">
          <cell r="B457" t="str">
            <v>Kab. Solok</v>
          </cell>
          <cell r="C457" t="str">
            <v>Prov. Sumatera Barat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6</v>
          </cell>
          <cell r="X457">
            <v>0</v>
          </cell>
          <cell r="Y457">
            <v>0</v>
          </cell>
          <cell r="Z457">
            <v>0</v>
          </cell>
          <cell r="AA457">
            <v>45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17</v>
          </cell>
          <cell r="BP457">
            <v>0</v>
          </cell>
          <cell r="BQ457">
            <v>0</v>
          </cell>
          <cell r="BR457">
            <v>24</v>
          </cell>
          <cell r="BS457">
            <v>35</v>
          </cell>
          <cell r="BT457">
            <v>0</v>
          </cell>
          <cell r="BU457">
            <v>1</v>
          </cell>
          <cell r="BV457">
            <v>138</v>
          </cell>
          <cell r="BW457">
            <v>142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4</v>
          </cell>
          <cell r="CM457">
            <v>0</v>
          </cell>
          <cell r="CN457">
            <v>2</v>
          </cell>
          <cell r="CO457">
            <v>0</v>
          </cell>
          <cell r="CP457">
            <v>0</v>
          </cell>
          <cell r="CQ457">
            <v>0</v>
          </cell>
          <cell r="CR457">
            <v>6</v>
          </cell>
          <cell r="CS457">
            <v>1</v>
          </cell>
          <cell r="CT457">
            <v>0</v>
          </cell>
          <cell r="CU457">
            <v>0</v>
          </cell>
          <cell r="EB457">
            <v>0</v>
          </cell>
          <cell r="EC457">
            <v>0</v>
          </cell>
          <cell r="ED457">
            <v>5</v>
          </cell>
          <cell r="EE457">
            <v>11</v>
          </cell>
          <cell r="EF457">
            <v>0</v>
          </cell>
          <cell r="EG457">
            <v>1</v>
          </cell>
          <cell r="EH457">
            <v>22</v>
          </cell>
          <cell r="EI457">
            <v>28</v>
          </cell>
          <cell r="EJ457">
            <v>0</v>
          </cell>
          <cell r="EK457">
            <v>0</v>
          </cell>
          <cell r="EL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0</v>
          </cell>
          <cell r="EQ457">
            <v>0</v>
          </cell>
          <cell r="ER457">
            <v>0</v>
          </cell>
          <cell r="ES457">
            <v>0</v>
          </cell>
          <cell r="ET457">
            <v>0</v>
          </cell>
          <cell r="EU457">
            <v>0</v>
          </cell>
          <cell r="EV457">
            <v>0</v>
          </cell>
          <cell r="EW457">
            <v>0</v>
          </cell>
          <cell r="EX457">
            <v>0</v>
          </cell>
          <cell r="EY457">
            <v>0</v>
          </cell>
          <cell r="EZ457">
            <v>0</v>
          </cell>
          <cell r="FA457">
            <v>0</v>
          </cell>
          <cell r="FB457">
            <v>0</v>
          </cell>
          <cell r="FC457">
            <v>0</v>
          </cell>
          <cell r="FD457">
            <v>3</v>
          </cell>
          <cell r="FE457">
            <v>1</v>
          </cell>
          <cell r="FF457">
            <v>0</v>
          </cell>
          <cell r="FG457">
            <v>0</v>
          </cell>
          <cell r="GN457">
            <v>0</v>
          </cell>
          <cell r="GO457">
            <v>0</v>
          </cell>
          <cell r="GP457">
            <v>0</v>
          </cell>
          <cell r="GQ457">
            <v>0</v>
          </cell>
          <cell r="GR457">
            <v>0</v>
          </cell>
          <cell r="GS457">
            <v>0</v>
          </cell>
          <cell r="GT457">
            <v>0</v>
          </cell>
          <cell r="GU457">
            <v>0</v>
          </cell>
          <cell r="GV457">
            <v>0</v>
          </cell>
          <cell r="GW457">
            <v>0</v>
          </cell>
          <cell r="GX457">
            <v>0</v>
          </cell>
          <cell r="GY457">
            <v>0</v>
          </cell>
          <cell r="GZ457">
            <v>0</v>
          </cell>
          <cell r="HA457">
            <v>0</v>
          </cell>
          <cell r="HB457">
            <v>0</v>
          </cell>
          <cell r="HC457">
            <v>0</v>
          </cell>
          <cell r="HD457">
            <v>0</v>
          </cell>
          <cell r="HE457">
            <v>0</v>
          </cell>
          <cell r="HF457">
            <v>0</v>
          </cell>
          <cell r="HG457">
            <v>0</v>
          </cell>
          <cell r="HH457">
            <v>0</v>
          </cell>
          <cell r="HI457">
            <v>0</v>
          </cell>
          <cell r="HJ457">
            <v>0</v>
          </cell>
          <cell r="HK457">
            <v>0</v>
          </cell>
          <cell r="HL457">
            <v>0</v>
          </cell>
          <cell r="HM457">
            <v>0</v>
          </cell>
          <cell r="HN457">
            <v>0</v>
          </cell>
          <cell r="HO457">
            <v>0</v>
          </cell>
          <cell r="HP457">
            <v>0</v>
          </cell>
          <cell r="HQ457">
            <v>0</v>
          </cell>
          <cell r="HR457">
            <v>0</v>
          </cell>
          <cell r="HS457">
            <v>0</v>
          </cell>
          <cell r="HT457">
            <v>0</v>
          </cell>
          <cell r="HU457">
            <v>0</v>
          </cell>
          <cell r="HV457">
            <v>0</v>
          </cell>
          <cell r="HW457">
            <v>0</v>
          </cell>
          <cell r="HX457">
            <v>0</v>
          </cell>
          <cell r="HY457">
            <v>0</v>
          </cell>
          <cell r="HZ457">
            <v>0</v>
          </cell>
          <cell r="IA457">
            <v>0</v>
          </cell>
          <cell r="IB457">
            <v>0</v>
          </cell>
          <cell r="IC457">
            <v>0</v>
          </cell>
          <cell r="ID457">
            <v>0</v>
          </cell>
          <cell r="IE457">
            <v>0</v>
          </cell>
          <cell r="IF457">
            <v>0</v>
          </cell>
          <cell r="IG457">
            <v>0</v>
          </cell>
          <cell r="IH457">
            <v>0</v>
          </cell>
          <cell r="II457">
            <v>0</v>
          </cell>
        </row>
        <row r="458">
          <cell r="B458" t="str">
            <v>Kab. Solok Selatan</v>
          </cell>
          <cell r="C458" t="str">
            <v>Prov. Sumatera Barat</v>
          </cell>
          <cell r="D458">
            <v>0</v>
          </cell>
          <cell r="E458">
            <v>0</v>
          </cell>
          <cell r="F458">
            <v>0</v>
          </cell>
          <cell r="G458">
            <v>1</v>
          </cell>
          <cell r="H458">
            <v>0</v>
          </cell>
          <cell r="I458">
            <v>0</v>
          </cell>
          <cell r="J458">
            <v>0</v>
          </cell>
          <cell r="K458">
            <v>6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1</v>
          </cell>
          <cell r="X458">
            <v>0</v>
          </cell>
          <cell r="Y458">
            <v>0</v>
          </cell>
          <cell r="Z458">
            <v>0</v>
          </cell>
          <cell r="AA458">
            <v>10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BP458">
            <v>2</v>
          </cell>
          <cell r="BQ458">
            <v>1</v>
          </cell>
          <cell r="BR458">
            <v>13</v>
          </cell>
          <cell r="BS458">
            <v>18</v>
          </cell>
          <cell r="BT458">
            <v>3</v>
          </cell>
          <cell r="BU458">
            <v>1</v>
          </cell>
          <cell r="BV458">
            <v>60</v>
          </cell>
          <cell r="BW458">
            <v>43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1</v>
          </cell>
          <cell r="CO458">
            <v>0</v>
          </cell>
          <cell r="CP458">
            <v>0</v>
          </cell>
          <cell r="CQ458">
            <v>1</v>
          </cell>
          <cell r="CR458">
            <v>1</v>
          </cell>
          <cell r="CS458">
            <v>1</v>
          </cell>
          <cell r="CT458">
            <v>1</v>
          </cell>
          <cell r="CU458">
            <v>0</v>
          </cell>
          <cell r="EB458">
            <v>0</v>
          </cell>
          <cell r="EC458">
            <v>0</v>
          </cell>
          <cell r="ED458">
            <v>5</v>
          </cell>
          <cell r="EE458">
            <v>7</v>
          </cell>
          <cell r="EF458">
            <v>2</v>
          </cell>
          <cell r="EG458">
            <v>0</v>
          </cell>
          <cell r="EH458">
            <v>7</v>
          </cell>
          <cell r="EI458">
            <v>14</v>
          </cell>
          <cell r="EJ458">
            <v>0</v>
          </cell>
          <cell r="EK458">
            <v>0</v>
          </cell>
          <cell r="EL458">
            <v>0</v>
          </cell>
          <cell r="EM458">
            <v>0</v>
          </cell>
          <cell r="EN458">
            <v>0</v>
          </cell>
          <cell r="EO458">
            <v>0</v>
          </cell>
          <cell r="EP458">
            <v>0</v>
          </cell>
          <cell r="EQ458">
            <v>0</v>
          </cell>
          <cell r="ER458">
            <v>0</v>
          </cell>
          <cell r="ES458">
            <v>0</v>
          </cell>
          <cell r="ET458">
            <v>0</v>
          </cell>
          <cell r="EU458">
            <v>0</v>
          </cell>
          <cell r="EV458">
            <v>0</v>
          </cell>
          <cell r="EW458">
            <v>0</v>
          </cell>
          <cell r="EX458">
            <v>0</v>
          </cell>
          <cell r="EY458">
            <v>0</v>
          </cell>
          <cell r="EZ458">
            <v>1</v>
          </cell>
          <cell r="FA458">
            <v>0</v>
          </cell>
          <cell r="FB458">
            <v>1</v>
          </cell>
          <cell r="FC458">
            <v>0</v>
          </cell>
          <cell r="FD458">
            <v>1</v>
          </cell>
          <cell r="FE458">
            <v>0</v>
          </cell>
          <cell r="FF458">
            <v>0</v>
          </cell>
          <cell r="FG458">
            <v>0</v>
          </cell>
          <cell r="GN458">
            <v>0</v>
          </cell>
          <cell r="GO458">
            <v>0</v>
          </cell>
          <cell r="GP458">
            <v>0</v>
          </cell>
          <cell r="GQ458">
            <v>0</v>
          </cell>
          <cell r="GR458">
            <v>0</v>
          </cell>
          <cell r="GS458">
            <v>0</v>
          </cell>
          <cell r="GT458">
            <v>0</v>
          </cell>
          <cell r="GU458">
            <v>0</v>
          </cell>
          <cell r="GV458">
            <v>0</v>
          </cell>
          <cell r="GW458">
            <v>0</v>
          </cell>
          <cell r="GX458">
            <v>0</v>
          </cell>
          <cell r="GY458">
            <v>0</v>
          </cell>
          <cell r="GZ458">
            <v>0</v>
          </cell>
          <cell r="HA458">
            <v>0</v>
          </cell>
          <cell r="HB458">
            <v>0</v>
          </cell>
          <cell r="HC458">
            <v>0</v>
          </cell>
          <cell r="HD458">
            <v>0</v>
          </cell>
          <cell r="HE458">
            <v>0</v>
          </cell>
          <cell r="HF458">
            <v>0</v>
          </cell>
          <cell r="HG458">
            <v>0</v>
          </cell>
          <cell r="HH458">
            <v>0</v>
          </cell>
          <cell r="HI458">
            <v>0</v>
          </cell>
          <cell r="HJ458">
            <v>0</v>
          </cell>
          <cell r="HK458">
            <v>0</v>
          </cell>
          <cell r="HL458">
            <v>0</v>
          </cell>
          <cell r="HM458">
            <v>0</v>
          </cell>
          <cell r="HN458">
            <v>0</v>
          </cell>
          <cell r="HO458">
            <v>0</v>
          </cell>
          <cell r="HP458">
            <v>0</v>
          </cell>
          <cell r="HQ458">
            <v>0</v>
          </cell>
          <cell r="HR458">
            <v>0</v>
          </cell>
          <cell r="HS458">
            <v>0</v>
          </cell>
          <cell r="HT458">
            <v>0</v>
          </cell>
          <cell r="HU458">
            <v>0</v>
          </cell>
          <cell r="HV458">
            <v>0</v>
          </cell>
          <cell r="HW458">
            <v>0</v>
          </cell>
          <cell r="HX458">
            <v>0</v>
          </cell>
          <cell r="HY458">
            <v>0</v>
          </cell>
          <cell r="HZ458">
            <v>0</v>
          </cell>
          <cell r="IA458">
            <v>0</v>
          </cell>
          <cell r="IB458">
            <v>0</v>
          </cell>
          <cell r="IC458">
            <v>0</v>
          </cell>
          <cell r="ID458">
            <v>0</v>
          </cell>
          <cell r="IE458">
            <v>0</v>
          </cell>
          <cell r="IF458">
            <v>0</v>
          </cell>
          <cell r="IG458">
            <v>0</v>
          </cell>
          <cell r="IH458">
            <v>0</v>
          </cell>
          <cell r="II458">
            <v>0</v>
          </cell>
        </row>
        <row r="459">
          <cell r="B459" t="str">
            <v>Kab. Tanah Datar</v>
          </cell>
          <cell r="C459" t="str">
            <v>Prov. Sumatera Barat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2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1</v>
          </cell>
          <cell r="X459">
            <v>0</v>
          </cell>
          <cell r="Y459">
            <v>0</v>
          </cell>
          <cell r="Z459">
            <v>0</v>
          </cell>
          <cell r="AA459">
            <v>39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8</v>
          </cell>
          <cell r="BP459">
            <v>0</v>
          </cell>
          <cell r="BQ459">
            <v>0</v>
          </cell>
          <cell r="BR459">
            <v>30</v>
          </cell>
          <cell r="BS459">
            <v>49</v>
          </cell>
          <cell r="BT459">
            <v>0</v>
          </cell>
          <cell r="BU459">
            <v>0</v>
          </cell>
          <cell r="BV459">
            <v>83</v>
          </cell>
          <cell r="BW459">
            <v>138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1</v>
          </cell>
          <cell r="CO459">
            <v>0</v>
          </cell>
          <cell r="CP459">
            <v>1</v>
          </cell>
          <cell r="CQ459">
            <v>1</v>
          </cell>
          <cell r="CR459">
            <v>1</v>
          </cell>
          <cell r="CS459">
            <v>1</v>
          </cell>
          <cell r="CT459">
            <v>0</v>
          </cell>
          <cell r="CU459">
            <v>0</v>
          </cell>
          <cell r="EB459">
            <v>0</v>
          </cell>
          <cell r="EC459">
            <v>0</v>
          </cell>
          <cell r="ED459">
            <v>9</v>
          </cell>
          <cell r="EE459">
            <v>13</v>
          </cell>
          <cell r="EF459">
            <v>0</v>
          </cell>
          <cell r="EG459">
            <v>0</v>
          </cell>
          <cell r="EH459">
            <v>6</v>
          </cell>
          <cell r="EI459">
            <v>19</v>
          </cell>
          <cell r="EJ459">
            <v>0</v>
          </cell>
          <cell r="EK459">
            <v>0</v>
          </cell>
          <cell r="EL459">
            <v>0</v>
          </cell>
          <cell r="EM459">
            <v>0</v>
          </cell>
          <cell r="EN459">
            <v>0</v>
          </cell>
          <cell r="EO459">
            <v>0</v>
          </cell>
          <cell r="EP459">
            <v>0</v>
          </cell>
          <cell r="EQ459">
            <v>0</v>
          </cell>
          <cell r="ER459">
            <v>0</v>
          </cell>
          <cell r="ES459">
            <v>0</v>
          </cell>
          <cell r="ET459">
            <v>0</v>
          </cell>
          <cell r="EU459">
            <v>0</v>
          </cell>
          <cell r="EV459">
            <v>0</v>
          </cell>
          <cell r="EW459">
            <v>0</v>
          </cell>
          <cell r="EX459">
            <v>0</v>
          </cell>
          <cell r="EY459">
            <v>0</v>
          </cell>
          <cell r="EZ459">
            <v>0</v>
          </cell>
          <cell r="FA459">
            <v>0</v>
          </cell>
          <cell r="FB459">
            <v>1</v>
          </cell>
          <cell r="FC459">
            <v>0</v>
          </cell>
          <cell r="FD459">
            <v>3</v>
          </cell>
          <cell r="FE459">
            <v>1</v>
          </cell>
          <cell r="FF459">
            <v>1</v>
          </cell>
          <cell r="FG459">
            <v>0</v>
          </cell>
          <cell r="GN459">
            <v>0</v>
          </cell>
          <cell r="GO459">
            <v>0</v>
          </cell>
          <cell r="GP459">
            <v>0</v>
          </cell>
          <cell r="GQ459">
            <v>0</v>
          </cell>
          <cell r="GR459">
            <v>0</v>
          </cell>
          <cell r="GS459">
            <v>0</v>
          </cell>
          <cell r="GT459">
            <v>0</v>
          </cell>
          <cell r="GU459">
            <v>0</v>
          </cell>
          <cell r="GV459">
            <v>0</v>
          </cell>
          <cell r="GW459">
            <v>0</v>
          </cell>
          <cell r="GX459">
            <v>0</v>
          </cell>
          <cell r="GY459">
            <v>0</v>
          </cell>
          <cell r="GZ459">
            <v>0</v>
          </cell>
          <cell r="HA459">
            <v>0</v>
          </cell>
          <cell r="HB459">
            <v>0</v>
          </cell>
          <cell r="HC459">
            <v>0</v>
          </cell>
          <cell r="HD459">
            <v>0</v>
          </cell>
          <cell r="HE459">
            <v>0</v>
          </cell>
          <cell r="HF459">
            <v>0</v>
          </cell>
          <cell r="HG459">
            <v>0</v>
          </cell>
          <cell r="HH459">
            <v>0</v>
          </cell>
          <cell r="HI459">
            <v>0</v>
          </cell>
          <cell r="HJ459">
            <v>0</v>
          </cell>
          <cell r="HK459">
            <v>0</v>
          </cell>
          <cell r="HL459">
            <v>0</v>
          </cell>
          <cell r="HM459">
            <v>0</v>
          </cell>
          <cell r="HN459">
            <v>0</v>
          </cell>
          <cell r="HO459">
            <v>0</v>
          </cell>
          <cell r="HP459">
            <v>0</v>
          </cell>
          <cell r="HQ459">
            <v>0</v>
          </cell>
          <cell r="HR459">
            <v>0</v>
          </cell>
          <cell r="HS459">
            <v>0</v>
          </cell>
          <cell r="HT459">
            <v>0</v>
          </cell>
          <cell r="HU459">
            <v>0</v>
          </cell>
          <cell r="HV459">
            <v>0</v>
          </cell>
          <cell r="HW459">
            <v>0</v>
          </cell>
          <cell r="HX459">
            <v>0</v>
          </cell>
          <cell r="HY459">
            <v>0</v>
          </cell>
          <cell r="HZ459">
            <v>0</v>
          </cell>
          <cell r="IA459">
            <v>0</v>
          </cell>
          <cell r="IB459">
            <v>0</v>
          </cell>
          <cell r="IC459">
            <v>0</v>
          </cell>
          <cell r="ID459">
            <v>0</v>
          </cell>
          <cell r="IE459">
            <v>0</v>
          </cell>
          <cell r="IF459">
            <v>0</v>
          </cell>
          <cell r="IG459">
            <v>0</v>
          </cell>
          <cell r="IH459">
            <v>0</v>
          </cell>
          <cell r="II459">
            <v>0</v>
          </cell>
        </row>
        <row r="460">
          <cell r="B460" t="str">
            <v>Kota Bukittinggi</v>
          </cell>
          <cell r="C460" t="str">
            <v>Prov. Sumatera Barat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1</v>
          </cell>
          <cell r="X460">
            <v>0</v>
          </cell>
          <cell r="Y460">
            <v>0</v>
          </cell>
          <cell r="Z460">
            <v>0</v>
          </cell>
          <cell r="AA460">
            <v>4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7</v>
          </cell>
          <cell r="BP460">
            <v>0</v>
          </cell>
          <cell r="BQ460">
            <v>0</v>
          </cell>
          <cell r="BR460">
            <v>6</v>
          </cell>
          <cell r="BS460">
            <v>12</v>
          </cell>
          <cell r="BT460">
            <v>0</v>
          </cell>
          <cell r="BU460">
            <v>1</v>
          </cell>
          <cell r="BV460">
            <v>5</v>
          </cell>
          <cell r="BW460">
            <v>22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1</v>
          </cell>
          <cell r="CM460">
            <v>0</v>
          </cell>
          <cell r="CN460">
            <v>0</v>
          </cell>
          <cell r="CO460">
            <v>1</v>
          </cell>
          <cell r="CP460">
            <v>2</v>
          </cell>
          <cell r="CQ460">
            <v>3</v>
          </cell>
          <cell r="CR460">
            <v>2</v>
          </cell>
          <cell r="CS460">
            <v>0</v>
          </cell>
          <cell r="CT460">
            <v>4</v>
          </cell>
          <cell r="CU460">
            <v>2</v>
          </cell>
          <cell r="EB460">
            <v>0</v>
          </cell>
          <cell r="EC460">
            <v>0</v>
          </cell>
          <cell r="ED460">
            <v>0</v>
          </cell>
          <cell r="EE460">
            <v>3</v>
          </cell>
          <cell r="EF460">
            <v>0</v>
          </cell>
          <cell r="EG460">
            <v>0</v>
          </cell>
          <cell r="EH460">
            <v>1</v>
          </cell>
          <cell r="EI460">
            <v>4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U460">
            <v>1</v>
          </cell>
          <cell r="EV460">
            <v>0</v>
          </cell>
          <cell r="EW460">
            <v>0</v>
          </cell>
          <cell r="EX460">
            <v>0</v>
          </cell>
          <cell r="EY460">
            <v>0</v>
          </cell>
          <cell r="EZ460">
            <v>0</v>
          </cell>
          <cell r="FA460">
            <v>1</v>
          </cell>
          <cell r="FB460">
            <v>1</v>
          </cell>
          <cell r="FC460">
            <v>0</v>
          </cell>
          <cell r="FD460">
            <v>4</v>
          </cell>
          <cell r="FE460">
            <v>0</v>
          </cell>
          <cell r="FF460">
            <v>0</v>
          </cell>
          <cell r="FG460">
            <v>0</v>
          </cell>
          <cell r="GN460">
            <v>0</v>
          </cell>
          <cell r="GO460">
            <v>0</v>
          </cell>
          <cell r="GP460">
            <v>0</v>
          </cell>
          <cell r="GQ460">
            <v>0</v>
          </cell>
          <cell r="GR460">
            <v>0</v>
          </cell>
          <cell r="GS460">
            <v>0</v>
          </cell>
          <cell r="GT460">
            <v>0</v>
          </cell>
          <cell r="GU460">
            <v>0</v>
          </cell>
          <cell r="GV460">
            <v>0</v>
          </cell>
          <cell r="GW460">
            <v>0</v>
          </cell>
          <cell r="GX460">
            <v>0</v>
          </cell>
          <cell r="GY460">
            <v>0</v>
          </cell>
          <cell r="GZ460">
            <v>0</v>
          </cell>
          <cell r="HA460">
            <v>0</v>
          </cell>
          <cell r="HB460">
            <v>0</v>
          </cell>
          <cell r="HC460">
            <v>0</v>
          </cell>
          <cell r="HD460">
            <v>0</v>
          </cell>
          <cell r="HE460">
            <v>0</v>
          </cell>
          <cell r="HF460">
            <v>0</v>
          </cell>
          <cell r="HG460">
            <v>0</v>
          </cell>
          <cell r="HH460">
            <v>0</v>
          </cell>
          <cell r="HI460">
            <v>0</v>
          </cell>
          <cell r="HJ460">
            <v>0</v>
          </cell>
          <cell r="HK460">
            <v>0</v>
          </cell>
          <cell r="HL460">
            <v>0</v>
          </cell>
          <cell r="HM460">
            <v>0</v>
          </cell>
          <cell r="HN460">
            <v>0</v>
          </cell>
          <cell r="HO460">
            <v>0</v>
          </cell>
          <cell r="HP460">
            <v>0</v>
          </cell>
          <cell r="HQ460">
            <v>0</v>
          </cell>
          <cell r="HR460">
            <v>0</v>
          </cell>
          <cell r="HS460">
            <v>0</v>
          </cell>
          <cell r="HT460">
            <v>0</v>
          </cell>
          <cell r="HU460">
            <v>0</v>
          </cell>
          <cell r="HV460">
            <v>0</v>
          </cell>
          <cell r="HW460">
            <v>0</v>
          </cell>
          <cell r="HX460">
            <v>0</v>
          </cell>
          <cell r="HY460">
            <v>0</v>
          </cell>
          <cell r="HZ460">
            <v>0</v>
          </cell>
          <cell r="IA460">
            <v>0</v>
          </cell>
          <cell r="IB460">
            <v>0</v>
          </cell>
          <cell r="IC460">
            <v>0</v>
          </cell>
          <cell r="ID460">
            <v>0</v>
          </cell>
          <cell r="IE460">
            <v>0</v>
          </cell>
          <cell r="IF460">
            <v>0</v>
          </cell>
          <cell r="IG460">
            <v>0</v>
          </cell>
          <cell r="IH460">
            <v>0</v>
          </cell>
          <cell r="II460">
            <v>0</v>
          </cell>
        </row>
        <row r="461">
          <cell r="B461" t="str">
            <v>Kota Padang</v>
          </cell>
          <cell r="C461" t="str">
            <v>Prov. Sumatera Barat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2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5</v>
          </cell>
          <cell r="X461">
            <v>0</v>
          </cell>
          <cell r="Y461">
            <v>0</v>
          </cell>
          <cell r="Z461">
            <v>0</v>
          </cell>
          <cell r="AA461">
            <v>36</v>
          </cell>
          <cell r="AB461">
            <v>0</v>
          </cell>
          <cell r="AC461">
            <v>0</v>
          </cell>
          <cell r="AD461">
            <v>0</v>
          </cell>
          <cell r="AE461">
            <v>1</v>
          </cell>
          <cell r="AF461">
            <v>0</v>
          </cell>
          <cell r="AG461">
            <v>0</v>
          </cell>
          <cell r="AH461">
            <v>0</v>
          </cell>
          <cell r="AI461">
            <v>27</v>
          </cell>
          <cell r="BP461">
            <v>0</v>
          </cell>
          <cell r="BQ461">
            <v>0</v>
          </cell>
          <cell r="BR461">
            <v>35</v>
          </cell>
          <cell r="BS461">
            <v>35</v>
          </cell>
          <cell r="BT461">
            <v>0</v>
          </cell>
          <cell r="BU461">
            <v>0</v>
          </cell>
          <cell r="BV461">
            <v>132</v>
          </cell>
          <cell r="BW461">
            <v>139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4</v>
          </cell>
          <cell r="CI461">
            <v>3</v>
          </cell>
          <cell r="CJ461">
            <v>1</v>
          </cell>
          <cell r="CK461">
            <v>0</v>
          </cell>
          <cell r="CL461">
            <v>4</v>
          </cell>
          <cell r="CM461">
            <v>7</v>
          </cell>
          <cell r="CN461">
            <v>2</v>
          </cell>
          <cell r="CO461">
            <v>2</v>
          </cell>
          <cell r="CP461">
            <v>1</v>
          </cell>
          <cell r="CQ461">
            <v>5</v>
          </cell>
          <cell r="CR461">
            <v>15</v>
          </cell>
          <cell r="CS461">
            <v>5</v>
          </cell>
          <cell r="CT461">
            <v>8</v>
          </cell>
          <cell r="CU461">
            <v>10</v>
          </cell>
          <cell r="EB461">
            <v>0</v>
          </cell>
          <cell r="EC461">
            <v>0</v>
          </cell>
          <cell r="ED461">
            <v>3</v>
          </cell>
          <cell r="EE461">
            <v>10</v>
          </cell>
          <cell r="EF461">
            <v>0</v>
          </cell>
          <cell r="EG461">
            <v>0</v>
          </cell>
          <cell r="EH461">
            <v>7</v>
          </cell>
          <cell r="EI461">
            <v>23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4</v>
          </cell>
          <cell r="EU461">
            <v>5</v>
          </cell>
          <cell r="EV461">
            <v>0</v>
          </cell>
          <cell r="EW461">
            <v>1</v>
          </cell>
          <cell r="EX461">
            <v>2</v>
          </cell>
          <cell r="EY461">
            <v>6</v>
          </cell>
          <cell r="EZ461">
            <v>1</v>
          </cell>
          <cell r="FA461">
            <v>1</v>
          </cell>
          <cell r="FB461">
            <v>3</v>
          </cell>
          <cell r="FC461">
            <v>4</v>
          </cell>
          <cell r="FD461">
            <v>6</v>
          </cell>
          <cell r="FE461">
            <v>7</v>
          </cell>
          <cell r="FF461">
            <v>12</v>
          </cell>
          <cell r="FG461">
            <v>2</v>
          </cell>
          <cell r="GN461">
            <v>0</v>
          </cell>
          <cell r="GO461">
            <v>0</v>
          </cell>
          <cell r="GP461">
            <v>0</v>
          </cell>
          <cell r="GQ461">
            <v>0</v>
          </cell>
          <cell r="GR461">
            <v>0</v>
          </cell>
          <cell r="GS461">
            <v>0</v>
          </cell>
          <cell r="GT461">
            <v>0</v>
          </cell>
          <cell r="GU461">
            <v>0</v>
          </cell>
          <cell r="GV461">
            <v>0</v>
          </cell>
          <cell r="GW461">
            <v>0</v>
          </cell>
          <cell r="GX461">
            <v>0</v>
          </cell>
          <cell r="GY461">
            <v>0</v>
          </cell>
          <cell r="GZ461">
            <v>0</v>
          </cell>
          <cell r="HA461">
            <v>0</v>
          </cell>
          <cell r="HB461">
            <v>0</v>
          </cell>
          <cell r="HC461">
            <v>0</v>
          </cell>
          <cell r="HD461">
            <v>0</v>
          </cell>
          <cell r="HE461">
            <v>0</v>
          </cell>
          <cell r="HF461">
            <v>0</v>
          </cell>
          <cell r="HG461">
            <v>0</v>
          </cell>
          <cell r="HH461">
            <v>0</v>
          </cell>
          <cell r="HI461">
            <v>0</v>
          </cell>
          <cell r="HJ461">
            <v>0</v>
          </cell>
          <cell r="HK461">
            <v>0</v>
          </cell>
          <cell r="HL461">
            <v>0</v>
          </cell>
          <cell r="HM461">
            <v>0</v>
          </cell>
          <cell r="HN461">
            <v>0</v>
          </cell>
          <cell r="HO461">
            <v>0</v>
          </cell>
          <cell r="HP461">
            <v>0</v>
          </cell>
          <cell r="HQ461">
            <v>0</v>
          </cell>
          <cell r="HR461">
            <v>0</v>
          </cell>
          <cell r="HS461">
            <v>0</v>
          </cell>
          <cell r="HT461">
            <v>0</v>
          </cell>
          <cell r="HU461">
            <v>0</v>
          </cell>
          <cell r="HV461">
            <v>0</v>
          </cell>
          <cell r="HW461">
            <v>0</v>
          </cell>
          <cell r="HX461">
            <v>0</v>
          </cell>
          <cell r="HY461">
            <v>0</v>
          </cell>
          <cell r="HZ461">
            <v>0</v>
          </cell>
          <cell r="IA461">
            <v>0</v>
          </cell>
          <cell r="IB461">
            <v>0</v>
          </cell>
          <cell r="IC461">
            <v>0</v>
          </cell>
          <cell r="ID461">
            <v>0</v>
          </cell>
          <cell r="IE461">
            <v>0</v>
          </cell>
          <cell r="IF461">
            <v>0</v>
          </cell>
          <cell r="IG461">
            <v>0</v>
          </cell>
          <cell r="IH461">
            <v>0</v>
          </cell>
          <cell r="II461">
            <v>0</v>
          </cell>
        </row>
        <row r="462">
          <cell r="B462" t="str">
            <v>Kota Padang Panjang</v>
          </cell>
          <cell r="C462" t="str">
            <v>Prov. Sumatera Barat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5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2</v>
          </cell>
          <cell r="BP462">
            <v>0</v>
          </cell>
          <cell r="BQ462">
            <v>0</v>
          </cell>
          <cell r="BR462">
            <v>3</v>
          </cell>
          <cell r="BS462">
            <v>11</v>
          </cell>
          <cell r="BT462">
            <v>0</v>
          </cell>
          <cell r="BU462">
            <v>1</v>
          </cell>
          <cell r="BV462">
            <v>5</v>
          </cell>
          <cell r="BW462">
            <v>12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2</v>
          </cell>
          <cell r="CJ462">
            <v>1</v>
          </cell>
          <cell r="CK462">
            <v>0</v>
          </cell>
          <cell r="CL462">
            <v>0</v>
          </cell>
          <cell r="CM462">
            <v>1</v>
          </cell>
          <cell r="CN462">
            <v>0</v>
          </cell>
          <cell r="CO462">
            <v>0</v>
          </cell>
          <cell r="CP462">
            <v>0</v>
          </cell>
          <cell r="CQ462">
            <v>1</v>
          </cell>
          <cell r="CR462">
            <v>1</v>
          </cell>
          <cell r="CS462">
            <v>0</v>
          </cell>
          <cell r="CT462">
            <v>0</v>
          </cell>
          <cell r="CU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1</v>
          </cell>
          <cell r="EF462">
            <v>0</v>
          </cell>
          <cell r="EG462">
            <v>0</v>
          </cell>
          <cell r="EH462">
            <v>2</v>
          </cell>
          <cell r="EI462">
            <v>3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U462">
            <v>0</v>
          </cell>
          <cell r="EV462">
            <v>0</v>
          </cell>
          <cell r="EW462">
            <v>0</v>
          </cell>
          <cell r="EX462">
            <v>1</v>
          </cell>
          <cell r="EY462">
            <v>0</v>
          </cell>
          <cell r="EZ462">
            <v>0</v>
          </cell>
          <cell r="FA462">
            <v>0</v>
          </cell>
          <cell r="FB462">
            <v>1</v>
          </cell>
          <cell r="FC462">
            <v>0</v>
          </cell>
          <cell r="FD462">
            <v>2</v>
          </cell>
          <cell r="FE462">
            <v>2</v>
          </cell>
          <cell r="FF462">
            <v>1</v>
          </cell>
          <cell r="FG462">
            <v>1</v>
          </cell>
          <cell r="GN462">
            <v>0</v>
          </cell>
          <cell r="GO462">
            <v>0</v>
          </cell>
          <cell r="GP462">
            <v>0</v>
          </cell>
          <cell r="GQ462">
            <v>0</v>
          </cell>
          <cell r="GR462">
            <v>0</v>
          </cell>
          <cell r="GS462">
            <v>0</v>
          </cell>
          <cell r="GT462">
            <v>0</v>
          </cell>
          <cell r="GU462">
            <v>0</v>
          </cell>
          <cell r="GV462">
            <v>0</v>
          </cell>
          <cell r="GW462">
            <v>0</v>
          </cell>
          <cell r="GX462">
            <v>0</v>
          </cell>
          <cell r="GY462">
            <v>0</v>
          </cell>
          <cell r="GZ462">
            <v>0</v>
          </cell>
          <cell r="HA462">
            <v>0</v>
          </cell>
          <cell r="HB462">
            <v>0</v>
          </cell>
          <cell r="HC462">
            <v>0</v>
          </cell>
          <cell r="HD462">
            <v>0</v>
          </cell>
          <cell r="HE462">
            <v>0</v>
          </cell>
          <cell r="HF462">
            <v>0</v>
          </cell>
          <cell r="HG462">
            <v>0</v>
          </cell>
          <cell r="HH462">
            <v>0</v>
          </cell>
          <cell r="HI462">
            <v>0</v>
          </cell>
          <cell r="HJ462">
            <v>0</v>
          </cell>
          <cell r="HK462">
            <v>0</v>
          </cell>
          <cell r="HL462">
            <v>0</v>
          </cell>
          <cell r="HM462">
            <v>0</v>
          </cell>
          <cell r="HN462">
            <v>0</v>
          </cell>
          <cell r="HO462">
            <v>0</v>
          </cell>
          <cell r="HP462">
            <v>0</v>
          </cell>
          <cell r="HQ462">
            <v>0</v>
          </cell>
          <cell r="HR462">
            <v>0</v>
          </cell>
          <cell r="HS462">
            <v>0</v>
          </cell>
          <cell r="HT462">
            <v>0</v>
          </cell>
          <cell r="HU462">
            <v>0</v>
          </cell>
          <cell r="HV462">
            <v>0</v>
          </cell>
          <cell r="HW462">
            <v>0</v>
          </cell>
          <cell r="HX462">
            <v>0</v>
          </cell>
          <cell r="HY462">
            <v>0</v>
          </cell>
          <cell r="HZ462">
            <v>0</v>
          </cell>
          <cell r="IA462">
            <v>0</v>
          </cell>
          <cell r="IB462">
            <v>0</v>
          </cell>
          <cell r="IC462">
            <v>0</v>
          </cell>
          <cell r="ID462">
            <v>0</v>
          </cell>
          <cell r="IE462">
            <v>0</v>
          </cell>
          <cell r="IF462">
            <v>0</v>
          </cell>
          <cell r="IG462">
            <v>0</v>
          </cell>
          <cell r="IH462">
            <v>0</v>
          </cell>
          <cell r="II462">
            <v>0</v>
          </cell>
        </row>
        <row r="463">
          <cell r="B463" t="str">
            <v>Kota Pariaman</v>
          </cell>
          <cell r="C463" t="str">
            <v>Prov. Sumatera Barat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3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3</v>
          </cell>
          <cell r="BP463">
            <v>0</v>
          </cell>
          <cell r="BQ463">
            <v>0</v>
          </cell>
          <cell r="BR463">
            <v>11</v>
          </cell>
          <cell r="BS463">
            <v>9</v>
          </cell>
          <cell r="BT463">
            <v>0</v>
          </cell>
          <cell r="BU463">
            <v>0</v>
          </cell>
          <cell r="BV463">
            <v>15</v>
          </cell>
          <cell r="BW463">
            <v>37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1</v>
          </cell>
          <cell r="CO463">
            <v>0</v>
          </cell>
          <cell r="CP463">
            <v>0</v>
          </cell>
          <cell r="CQ463">
            <v>0</v>
          </cell>
          <cell r="CR463">
            <v>3</v>
          </cell>
          <cell r="CS463">
            <v>1</v>
          </cell>
          <cell r="CT463">
            <v>1</v>
          </cell>
          <cell r="CU463">
            <v>0</v>
          </cell>
          <cell r="EB463">
            <v>0</v>
          </cell>
          <cell r="EC463">
            <v>0</v>
          </cell>
          <cell r="ED463">
            <v>1</v>
          </cell>
          <cell r="EE463">
            <v>2</v>
          </cell>
          <cell r="EF463">
            <v>0</v>
          </cell>
          <cell r="EG463">
            <v>0</v>
          </cell>
          <cell r="EH463">
            <v>2</v>
          </cell>
          <cell r="EI463">
            <v>4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  <cell r="ES463">
            <v>0</v>
          </cell>
          <cell r="ET463">
            <v>0</v>
          </cell>
          <cell r="EU463">
            <v>0</v>
          </cell>
          <cell r="EV463">
            <v>0</v>
          </cell>
          <cell r="EW463">
            <v>0</v>
          </cell>
          <cell r="EX463">
            <v>0</v>
          </cell>
          <cell r="EY463">
            <v>0</v>
          </cell>
          <cell r="EZ463">
            <v>0</v>
          </cell>
          <cell r="FA463">
            <v>2</v>
          </cell>
          <cell r="FB463">
            <v>0</v>
          </cell>
          <cell r="FC463">
            <v>0</v>
          </cell>
          <cell r="FD463">
            <v>0</v>
          </cell>
          <cell r="FE463">
            <v>1</v>
          </cell>
          <cell r="FF463">
            <v>0</v>
          </cell>
          <cell r="FG463">
            <v>0</v>
          </cell>
          <cell r="GN463">
            <v>0</v>
          </cell>
          <cell r="GO463">
            <v>0</v>
          </cell>
          <cell r="GP463">
            <v>0</v>
          </cell>
          <cell r="GQ463">
            <v>0</v>
          </cell>
          <cell r="GR463">
            <v>0</v>
          </cell>
          <cell r="GS463">
            <v>0</v>
          </cell>
          <cell r="GT463">
            <v>0</v>
          </cell>
          <cell r="GU463">
            <v>1</v>
          </cell>
          <cell r="GV463">
            <v>0</v>
          </cell>
          <cell r="GW463">
            <v>0</v>
          </cell>
          <cell r="GX463">
            <v>0</v>
          </cell>
          <cell r="GY463">
            <v>0</v>
          </cell>
          <cell r="GZ463">
            <v>0</v>
          </cell>
          <cell r="HA463">
            <v>0</v>
          </cell>
          <cell r="HB463">
            <v>0</v>
          </cell>
          <cell r="HC463">
            <v>0</v>
          </cell>
          <cell r="HD463">
            <v>0</v>
          </cell>
          <cell r="HE463">
            <v>0</v>
          </cell>
          <cell r="HF463">
            <v>0</v>
          </cell>
          <cell r="HG463">
            <v>0</v>
          </cell>
          <cell r="HH463">
            <v>0</v>
          </cell>
          <cell r="HI463">
            <v>0</v>
          </cell>
          <cell r="HJ463">
            <v>0</v>
          </cell>
          <cell r="HK463">
            <v>1</v>
          </cell>
          <cell r="HL463">
            <v>0</v>
          </cell>
          <cell r="HM463">
            <v>0</v>
          </cell>
          <cell r="HN463">
            <v>0</v>
          </cell>
          <cell r="HO463">
            <v>0</v>
          </cell>
          <cell r="HP463">
            <v>0</v>
          </cell>
          <cell r="HQ463">
            <v>0</v>
          </cell>
          <cell r="HR463">
            <v>0</v>
          </cell>
          <cell r="HS463">
            <v>0</v>
          </cell>
          <cell r="HT463">
            <v>0</v>
          </cell>
          <cell r="HU463">
            <v>0</v>
          </cell>
          <cell r="HV463">
            <v>0</v>
          </cell>
          <cell r="HW463">
            <v>0</v>
          </cell>
          <cell r="HX463">
            <v>0</v>
          </cell>
          <cell r="HY463">
            <v>0</v>
          </cell>
          <cell r="HZ463">
            <v>0</v>
          </cell>
          <cell r="IA463">
            <v>1</v>
          </cell>
          <cell r="IB463">
            <v>0</v>
          </cell>
          <cell r="IC463">
            <v>0</v>
          </cell>
          <cell r="ID463">
            <v>0</v>
          </cell>
          <cell r="IE463">
            <v>0</v>
          </cell>
          <cell r="IF463">
            <v>0</v>
          </cell>
          <cell r="IG463">
            <v>0</v>
          </cell>
          <cell r="IH463">
            <v>0</v>
          </cell>
          <cell r="II463">
            <v>0</v>
          </cell>
        </row>
        <row r="464">
          <cell r="B464" t="str">
            <v>Kota Payakumbuh</v>
          </cell>
          <cell r="C464" t="str">
            <v>Prov. Sumatera Barat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2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2</v>
          </cell>
          <cell r="X464">
            <v>0</v>
          </cell>
          <cell r="Y464">
            <v>0</v>
          </cell>
          <cell r="Z464">
            <v>0</v>
          </cell>
          <cell r="AA464">
            <v>13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2</v>
          </cell>
          <cell r="BP464">
            <v>0</v>
          </cell>
          <cell r="BQ464">
            <v>0</v>
          </cell>
          <cell r="BR464">
            <v>9</v>
          </cell>
          <cell r="BS464">
            <v>22</v>
          </cell>
          <cell r="BT464">
            <v>0</v>
          </cell>
          <cell r="BU464">
            <v>0</v>
          </cell>
          <cell r="BV464">
            <v>13</v>
          </cell>
          <cell r="BW464">
            <v>22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1</v>
          </cell>
          <cell r="CQ464">
            <v>0</v>
          </cell>
          <cell r="CR464">
            <v>5</v>
          </cell>
          <cell r="CS464">
            <v>2</v>
          </cell>
          <cell r="CT464">
            <v>0</v>
          </cell>
          <cell r="CU464">
            <v>3</v>
          </cell>
          <cell r="EB464">
            <v>0</v>
          </cell>
          <cell r="EC464">
            <v>0</v>
          </cell>
          <cell r="ED464">
            <v>1</v>
          </cell>
          <cell r="EE464">
            <v>1</v>
          </cell>
          <cell r="EF464">
            <v>1</v>
          </cell>
          <cell r="EG464">
            <v>0</v>
          </cell>
          <cell r="EH464">
            <v>1</v>
          </cell>
          <cell r="EI464">
            <v>6</v>
          </cell>
          <cell r="EJ464">
            <v>0</v>
          </cell>
          <cell r="EK464">
            <v>0</v>
          </cell>
          <cell r="EL464">
            <v>0</v>
          </cell>
          <cell r="EM464">
            <v>0</v>
          </cell>
          <cell r="EN464">
            <v>0</v>
          </cell>
          <cell r="EO464">
            <v>0</v>
          </cell>
          <cell r="EP464">
            <v>0</v>
          </cell>
          <cell r="EQ464">
            <v>0</v>
          </cell>
          <cell r="ER464">
            <v>0</v>
          </cell>
          <cell r="ES464">
            <v>0</v>
          </cell>
          <cell r="ET464">
            <v>0</v>
          </cell>
          <cell r="EU464">
            <v>0</v>
          </cell>
          <cell r="EV464">
            <v>0</v>
          </cell>
          <cell r="EW464">
            <v>0</v>
          </cell>
          <cell r="EX464">
            <v>0</v>
          </cell>
          <cell r="EY464">
            <v>0</v>
          </cell>
          <cell r="EZ464">
            <v>0</v>
          </cell>
          <cell r="FA464">
            <v>2</v>
          </cell>
          <cell r="FB464">
            <v>1</v>
          </cell>
          <cell r="FC464">
            <v>0</v>
          </cell>
          <cell r="FD464">
            <v>4</v>
          </cell>
          <cell r="FE464">
            <v>0</v>
          </cell>
          <cell r="FF464">
            <v>0</v>
          </cell>
          <cell r="FG464">
            <v>1</v>
          </cell>
          <cell r="GN464">
            <v>0</v>
          </cell>
          <cell r="GO464">
            <v>0</v>
          </cell>
          <cell r="GP464">
            <v>0</v>
          </cell>
          <cell r="GQ464">
            <v>0</v>
          </cell>
          <cell r="GR464">
            <v>0</v>
          </cell>
          <cell r="GS464">
            <v>0</v>
          </cell>
          <cell r="GT464">
            <v>0</v>
          </cell>
          <cell r="GU464">
            <v>0</v>
          </cell>
          <cell r="GV464">
            <v>0</v>
          </cell>
          <cell r="GW464">
            <v>0</v>
          </cell>
          <cell r="GX464">
            <v>0</v>
          </cell>
          <cell r="GY464">
            <v>0</v>
          </cell>
          <cell r="GZ464">
            <v>0</v>
          </cell>
          <cell r="HA464">
            <v>0</v>
          </cell>
          <cell r="HB464">
            <v>0</v>
          </cell>
          <cell r="HC464">
            <v>0</v>
          </cell>
          <cell r="HD464">
            <v>0</v>
          </cell>
          <cell r="HE464">
            <v>0</v>
          </cell>
          <cell r="HF464">
            <v>0</v>
          </cell>
          <cell r="HG464">
            <v>0</v>
          </cell>
          <cell r="HH464">
            <v>0</v>
          </cell>
          <cell r="HI464">
            <v>0</v>
          </cell>
          <cell r="HJ464">
            <v>0</v>
          </cell>
          <cell r="HK464">
            <v>0</v>
          </cell>
          <cell r="HL464">
            <v>0</v>
          </cell>
          <cell r="HM464">
            <v>0</v>
          </cell>
          <cell r="HN464">
            <v>0</v>
          </cell>
          <cell r="HO464">
            <v>0</v>
          </cell>
          <cell r="HP464">
            <v>0</v>
          </cell>
          <cell r="HQ464">
            <v>0</v>
          </cell>
          <cell r="HR464">
            <v>0</v>
          </cell>
          <cell r="HS464">
            <v>0</v>
          </cell>
          <cell r="HT464">
            <v>0</v>
          </cell>
          <cell r="HU464">
            <v>0</v>
          </cell>
          <cell r="HV464">
            <v>0</v>
          </cell>
          <cell r="HW464">
            <v>0</v>
          </cell>
          <cell r="HX464">
            <v>0</v>
          </cell>
          <cell r="HY464">
            <v>0</v>
          </cell>
          <cell r="HZ464">
            <v>0</v>
          </cell>
          <cell r="IA464">
            <v>0</v>
          </cell>
          <cell r="IB464">
            <v>0</v>
          </cell>
          <cell r="IC464">
            <v>0</v>
          </cell>
          <cell r="ID464">
            <v>0</v>
          </cell>
          <cell r="IE464">
            <v>0</v>
          </cell>
          <cell r="IF464">
            <v>0</v>
          </cell>
          <cell r="IG464">
            <v>0</v>
          </cell>
          <cell r="IH464">
            <v>0</v>
          </cell>
          <cell r="II464">
            <v>0</v>
          </cell>
        </row>
        <row r="465">
          <cell r="B465" t="str">
            <v>Kota Sawah Lunto</v>
          </cell>
          <cell r="C465" t="str">
            <v>Prov. Sumatera Barat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2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7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3</v>
          </cell>
          <cell r="BP465">
            <v>0</v>
          </cell>
          <cell r="BQ465">
            <v>0</v>
          </cell>
          <cell r="BR465">
            <v>1</v>
          </cell>
          <cell r="BS465">
            <v>5</v>
          </cell>
          <cell r="BT465">
            <v>1</v>
          </cell>
          <cell r="BU465">
            <v>0</v>
          </cell>
          <cell r="BV465">
            <v>17</v>
          </cell>
          <cell r="BW465">
            <v>31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2</v>
          </cell>
          <cell r="CO465">
            <v>0</v>
          </cell>
          <cell r="CP465">
            <v>0</v>
          </cell>
          <cell r="CQ465">
            <v>0</v>
          </cell>
          <cell r="CR465">
            <v>2</v>
          </cell>
          <cell r="CS465">
            <v>0</v>
          </cell>
          <cell r="CT465">
            <v>1</v>
          </cell>
          <cell r="CU465">
            <v>0</v>
          </cell>
          <cell r="EB465">
            <v>0</v>
          </cell>
          <cell r="EC465">
            <v>0</v>
          </cell>
          <cell r="ED465">
            <v>1</v>
          </cell>
          <cell r="EE465">
            <v>2</v>
          </cell>
          <cell r="EF465">
            <v>0</v>
          </cell>
          <cell r="EG465">
            <v>0</v>
          </cell>
          <cell r="EH465">
            <v>2</v>
          </cell>
          <cell r="EI465">
            <v>4</v>
          </cell>
          <cell r="EJ465">
            <v>0</v>
          </cell>
          <cell r="EK465">
            <v>0</v>
          </cell>
          <cell r="EL465">
            <v>0</v>
          </cell>
          <cell r="EM465">
            <v>0</v>
          </cell>
          <cell r="EN465">
            <v>0</v>
          </cell>
          <cell r="EO465">
            <v>0</v>
          </cell>
          <cell r="EP465">
            <v>0</v>
          </cell>
          <cell r="EQ465">
            <v>0</v>
          </cell>
          <cell r="ER465">
            <v>0</v>
          </cell>
          <cell r="ES465">
            <v>0</v>
          </cell>
          <cell r="ET465">
            <v>0</v>
          </cell>
          <cell r="EU465">
            <v>0</v>
          </cell>
          <cell r="EV465">
            <v>0</v>
          </cell>
          <cell r="EW465">
            <v>0</v>
          </cell>
          <cell r="EX465">
            <v>0</v>
          </cell>
          <cell r="EY465">
            <v>0</v>
          </cell>
          <cell r="EZ465">
            <v>0</v>
          </cell>
          <cell r="FA465">
            <v>0</v>
          </cell>
          <cell r="FB465">
            <v>0</v>
          </cell>
          <cell r="FC465">
            <v>1</v>
          </cell>
          <cell r="FD465">
            <v>1</v>
          </cell>
          <cell r="FE465">
            <v>0</v>
          </cell>
          <cell r="FF465">
            <v>0</v>
          </cell>
          <cell r="FG465">
            <v>0</v>
          </cell>
          <cell r="GN465">
            <v>0</v>
          </cell>
          <cell r="GO465">
            <v>0</v>
          </cell>
          <cell r="GP465">
            <v>0</v>
          </cell>
          <cell r="GQ465">
            <v>0</v>
          </cell>
          <cell r="GR465">
            <v>0</v>
          </cell>
          <cell r="GS465">
            <v>0</v>
          </cell>
          <cell r="GT465">
            <v>0</v>
          </cell>
          <cell r="GU465">
            <v>0</v>
          </cell>
          <cell r="GV465">
            <v>0</v>
          </cell>
          <cell r="GW465">
            <v>0</v>
          </cell>
          <cell r="GX465">
            <v>0</v>
          </cell>
          <cell r="GY465">
            <v>0</v>
          </cell>
          <cell r="GZ465">
            <v>0</v>
          </cell>
          <cell r="HA465">
            <v>0</v>
          </cell>
          <cell r="HB465">
            <v>0</v>
          </cell>
          <cell r="HC465">
            <v>0</v>
          </cell>
          <cell r="HD465">
            <v>0</v>
          </cell>
          <cell r="HE465">
            <v>0</v>
          </cell>
          <cell r="HF465">
            <v>0</v>
          </cell>
          <cell r="HG465">
            <v>0</v>
          </cell>
          <cell r="HH465">
            <v>0</v>
          </cell>
          <cell r="HI465">
            <v>0</v>
          </cell>
          <cell r="HJ465">
            <v>0</v>
          </cell>
          <cell r="HK465">
            <v>0</v>
          </cell>
          <cell r="HL465">
            <v>0</v>
          </cell>
          <cell r="HM465">
            <v>0</v>
          </cell>
          <cell r="HN465">
            <v>0</v>
          </cell>
          <cell r="HO465">
            <v>0</v>
          </cell>
          <cell r="HP465">
            <v>0</v>
          </cell>
          <cell r="HQ465">
            <v>0</v>
          </cell>
          <cell r="HR465">
            <v>0</v>
          </cell>
          <cell r="HS465">
            <v>0</v>
          </cell>
          <cell r="HT465">
            <v>0</v>
          </cell>
          <cell r="HU465">
            <v>0</v>
          </cell>
          <cell r="HV465">
            <v>0</v>
          </cell>
          <cell r="HW465">
            <v>0</v>
          </cell>
          <cell r="HX465">
            <v>0</v>
          </cell>
          <cell r="HY465">
            <v>0</v>
          </cell>
          <cell r="HZ465">
            <v>0</v>
          </cell>
          <cell r="IA465">
            <v>0</v>
          </cell>
          <cell r="IB465">
            <v>0</v>
          </cell>
          <cell r="IC465">
            <v>0</v>
          </cell>
          <cell r="ID465">
            <v>0</v>
          </cell>
          <cell r="IE465">
            <v>0</v>
          </cell>
          <cell r="IF465">
            <v>0</v>
          </cell>
          <cell r="IG465">
            <v>0</v>
          </cell>
          <cell r="IH465">
            <v>0</v>
          </cell>
          <cell r="II465">
            <v>0</v>
          </cell>
        </row>
        <row r="466">
          <cell r="B466" t="str">
            <v>Kota Solok</v>
          </cell>
          <cell r="C466" t="str">
            <v>Prov. Sumatera Barat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10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BP466">
            <v>0</v>
          </cell>
          <cell r="BQ466">
            <v>0</v>
          </cell>
          <cell r="BR466">
            <v>5</v>
          </cell>
          <cell r="BS466">
            <v>12</v>
          </cell>
          <cell r="BT466">
            <v>0</v>
          </cell>
          <cell r="BU466">
            <v>0</v>
          </cell>
          <cell r="BV466">
            <v>8</v>
          </cell>
          <cell r="BW466">
            <v>16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1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2</v>
          </cell>
          <cell r="CS466">
            <v>1</v>
          </cell>
          <cell r="CT466">
            <v>1</v>
          </cell>
          <cell r="CU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1</v>
          </cell>
          <cell r="EF466">
            <v>0</v>
          </cell>
          <cell r="EG466">
            <v>0</v>
          </cell>
          <cell r="EH466">
            <v>1</v>
          </cell>
          <cell r="EI466">
            <v>4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0</v>
          </cell>
          <cell r="EW466">
            <v>0</v>
          </cell>
          <cell r="EX466">
            <v>0</v>
          </cell>
          <cell r="EY466">
            <v>0</v>
          </cell>
          <cell r="EZ466">
            <v>0</v>
          </cell>
          <cell r="FA466">
            <v>0</v>
          </cell>
          <cell r="FB466">
            <v>0</v>
          </cell>
          <cell r="FC466">
            <v>0</v>
          </cell>
          <cell r="FD466">
            <v>1</v>
          </cell>
          <cell r="FE466">
            <v>0</v>
          </cell>
          <cell r="FF466">
            <v>0</v>
          </cell>
          <cell r="FG466">
            <v>0</v>
          </cell>
          <cell r="GN466">
            <v>0</v>
          </cell>
          <cell r="GO466">
            <v>0</v>
          </cell>
          <cell r="GP466">
            <v>0</v>
          </cell>
          <cell r="GQ466">
            <v>0</v>
          </cell>
          <cell r="GR466">
            <v>0</v>
          </cell>
          <cell r="GS466">
            <v>0</v>
          </cell>
          <cell r="GT466">
            <v>0</v>
          </cell>
          <cell r="GU466">
            <v>0</v>
          </cell>
          <cell r="GV466">
            <v>0</v>
          </cell>
          <cell r="GW466">
            <v>0</v>
          </cell>
          <cell r="GX466">
            <v>0</v>
          </cell>
          <cell r="GY466">
            <v>0</v>
          </cell>
          <cell r="GZ466">
            <v>0</v>
          </cell>
          <cell r="HA466">
            <v>0</v>
          </cell>
          <cell r="HB466">
            <v>0</v>
          </cell>
          <cell r="HC466">
            <v>0</v>
          </cell>
          <cell r="HD466">
            <v>0</v>
          </cell>
          <cell r="HE466">
            <v>0</v>
          </cell>
          <cell r="HF466">
            <v>0</v>
          </cell>
          <cell r="HG466">
            <v>0</v>
          </cell>
          <cell r="HH466">
            <v>0</v>
          </cell>
          <cell r="HI466">
            <v>0</v>
          </cell>
          <cell r="HJ466">
            <v>0</v>
          </cell>
          <cell r="HK466">
            <v>0</v>
          </cell>
          <cell r="HL466">
            <v>0</v>
          </cell>
          <cell r="HM466">
            <v>0</v>
          </cell>
          <cell r="HN466">
            <v>0</v>
          </cell>
          <cell r="HO466">
            <v>0</v>
          </cell>
          <cell r="HP466">
            <v>0</v>
          </cell>
          <cell r="HQ466">
            <v>0</v>
          </cell>
          <cell r="HR466">
            <v>0</v>
          </cell>
          <cell r="HS466">
            <v>0</v>
          </cell>
          <cell r="HT466">
            <v>0</v>
          </cell>
          <cell r="HU466">
            <v>0</v>
          </cell>
          <cell r="HV466">
            <v>0</v>
          </cell>
          <cell r="HW466">
            <v>0</v>
          </cell>
          <cell r="HX466">
            <v>0</v>
          </cell>
          <cell r="HY466">
            <v>0</v>
          </cell>
          <cell r="HZ466">
            <v>0</v>
          </cell>
          <cell r="IA466">
            <v>0</v>
          </cell>
          <cell r="IB466">
            <v>0</v>
          </cell>
          <cell r="IC466">
            <v>0</v>
          </cell>
          <cell r="ID466">
            <v>0</v>
          </cell>
          <cell r="IE466">
            <v>0</v>
          </cell>
          <cell r="IF466">
            <v>0</v>
          </cell>
          <cell r="IG466">
            <v>0</v>
          </cell>
          <cell r="IH466">
            <v>0</v>
          </cell>
          <cell r="II466">
            <v>0</v>
          </cell>
        </row>
        <row r="467">
          <cell r="B467" t="str">
            <v>Kab. Banyuasin</v>
          </cell>
          <cell r="C467" t="str">
            <v>Prov. Sumatera Selatan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4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2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4</v>
          </cell>
          <cell r="BP467">
            <v>3</v>
          </cell>
          <cell r="BQ467">
            <v>5</v>
          </cell>
          <cell r="BR467">
            <v>45</v>
          </cell>
          <cell r="BS467">
            <v>57</v>
          </cell>
          <cell r="BT467">
            <v>10</v>
          </cell>
          <cell r="BU467">
            <v>6</v>
          </cell>
          <cell r="BV467">
            <v>158</v>
          </cell>
          <cell r="BW467">
            <v>201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4</v>
          </cell>
          <cell r="CO467">
            <v>1</v>
          </cell>
          <cell r="CP467">
            <v>0</v>
          </cell>
          <cell r="CQ467">
            <v>0</v>
          </cell>
          <cell r="CR467">
            <v>8</v>
          </cell>
          <cell r="CS467">
            <v>3</v>
          </cell>
          <cell r="CT467">
            <v>0</v>
          </cell>
          <cell r="CU467">
            <v>0</v>
          </cell>
          <cell r="EB467">
            <v>2</v>
          </cell>
          <cell r="EC467">
            <v>0</v>
          </cell>
          <cell r="ED467">
            <v>6</v>
          </cell>
          <cell r="EE467">
            <v>15</v>
          </cell>
          <cell r="EF467">
            <v>1</v>
          </cell>
          <cell r="EG467">
            <v>1</v>
          </cell>
          <cell r="EH467">
            <v>23</v>
          </cell>
          <cell r="EI467">
            <v>23</v>
          </cell>
          <cell r="EJ467">
            <v>0</v>
          </cell>
          <cell r="EK467">
            <v>0</v>
          </cell>
          <cell r="EL467">
            <v>0</v>
          </cell>
          <cell r="EM467">
            <v>0</v>
          </cell>
          <cell r="EN467">
            <v>2</v>
          </cell>
          <cell r="EO467">
            <v>0</v>
          </cell>
          <cell r="EP467">
            <v>0</v>
          </cell>
          <cell r="EQ467">
            <v>0</v>
          </cell>
          <cell r="ER467">
            <v>1</v>
          </cell>
          <cell r="ES467">
            <v>0</v>
          </cell>
          <cell r="ET467">
            <v>2</v>
          </cell>
          <cell r="EU467">
            <v>0</v>
          </cell>
          <cell r="EV467">
            <v>1</v>
          </cell>
          <cell r="EW467">
            <v>0</v>
          </cell>
          <cell r="EX467">
            <v>1</v>
          </cell>
          <cell r="EY467">
            <v>0</v>
          </cell>
          <cell r="EZ467">
            <v>7</v>
          </cell>
          <cell r="FA467">
            <v>7</v>
          </cell>
          <cell r="FB467">
            <v>1</v>
          </cell>
          <cell r="FC467">
            <v>1</v>
          </cell>
          <cell r="FD467">
            <v>10</v>
          </cell>
          <cell r="FE467">
            <v>8</v>
          </cell>
          <cell r="FF467">
            <v>3</v>
          </cell>
          <cell r="FG467">
            <v>3</v>
          </cell>
          <cell r="GN467">
            <v>0</v>
          </cell>
          <cell r="GO467">
            <v>0</v>
          </cell>
          <cell r="GP467">
            <v>0</v>
          </cell>
          <cell r="GQ467">
            <v>0</v>
          </cell>
          <cell r="GR467">
            <v>0</v>
          </cell>
          <cell r="GS467">
            <v>0</v>
          </cell>
          <cell r="GT467">
            <v>0</v>
          </cell>
          <cell r="GU467">
            <v>0</v>
          </cell>
          <cell r="GV467">
            <v>0</v>
          </cell>
          <cell r="GW467">
            <v>0</v>
          </cell>
          <cell r="GX467">
            <v>0</v>
          </cell>
          <cell r="GY467">
            <v>0</v>
          </cell>
          <cell r="GZ467">
            <v>0</v>
          </cell>
          <cell r="HA467">
            <v>0</v>
          </cell>
          <cell r="HB467">
            <v>0</v>
          </cell>
          <cell r="HC467">
            <v>0</v>
          </cell>
          <cell r="HD467">
            <v>0</v>
          </cell>
          <cell r="HE467">
            <v>0</v>
          </cell>
          <cell r="HF467">
            <v>0</v>
          </cell>
          <cell r="HG467">
            <v>0</v>
          </cell>
          <cell r="HH467">
            <v>0</v>
          </cell>
          <cell r="HI467">
            <v>0</v>
          </cell>
          <cell r="HJ467">
            <v>0</v>
          </cell>
          <cell r="HK467">
            <v>0</v>
          </cell>
          <cell r="HL467">
            <v>0</v>
          </cell>
          <cell r="HM467">
            <v>0</v>
          </cell>
          <cell r="HN467">
            <v>0</v>
          </cell>
          <cell r="HO467">
            <v>0</v>
          </cell>
          <cell r="HP467">
            <v>0</v>
          </cell>
          <cell r="HQ467">
            <v>0</v>
          </cell>
          <cell r="HR467">
            <v>0</v>
          </cell>
          <cell r="HS467">
            <v>0</v>
          </cell>
          <cell r="HT467">
            <v>0</v>
          </cell>
          <cell r="HU467">
            <v>0</v>
          </cell>
          <cell r="HV467">
            <v>0</v>
          </cell>
          <cell r="HW467">
            <v>0</v>
          </cell>
          <cell r="HX467">
            <v>0</v>
          </cell>
          <cell r="HY467">
            <v>0</v>
          </cell>
          <cell r="HZ467">
            <v>0</v>
          </cell>
          <cell r="IA467">
            <v>0</v>
          </cell>
          <cell r="IB467">
            <v>0</v>
          </cell>
          <cell r="IC467">
            <v>0</v>
          </cell>
          <cell r="ID467">
            <v>0</v>
          </cell>
          <cell r="IE467">
            <v>0</v>
          </cell>
          <cell r="IF467">
            <v>0</v>
          </cell>
          <cell r="IG467">
            <v>0</v>
          </cell>
          <cell r="IH467">
            <v>0</v>
          </cell>
          <cell r="II467">
            <v>0</v>
          </cell>
        </row>
        <row r="468">
          <cell r="B468" t="str">
            <v>Kab. Empat Lawang</v>
          </cell>
          <cell r="C468" t="str">
            <v>Prov. Sumatera Selatan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BP468">
            <v>5</v>
          </cell>
          <cell r="BQ468">
            <v>5</v>
          </cell>
          <cell r="BR468">
            <v>18</v>
          </cell>
          <cell r="BS468">
            <v>8</v>
          </cell>
          <cell r="BT468">
            <v>6</v>
          </cell>
          <cell r="BU468">
            <v>7</v>
          </cell>
          <cell r="BV468">
            <v>63</v>
          </cell>
          <cell r="BW468">
            <v>63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1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2</v>
          </cell>
          <cell r="CO468">
            <v>4</v>
          </cell>
          <cell r="CP468">
            <v>0</v>
          </cell>
          <cell r="CQ468">
            <v>0</v>
          </cell>
          <cell r="CR468">
            <v>2</v>
          </cell>
          <cell r="CS468">
            <v>0</v>
          </cell>
          <cell r="CT468">
            <v>0</v>
          </cell>
          <cell r="CU468">
            <v>0</v>
          </cell>
          <cell r="EB468">
            <v>0</v>
          </cell>
          <cell r="EC468">
            <v>0</v>
          </cell>
          <cell r="ED468">
            <v>3</v>
          </cell>
          <cell r="EE468">
            <v>4</v>
          </cell>
          <cell r="EF468">
            <v>2</v>
          </cell>
          <cell r="EG468">
            <v>0</v>
          </cell>
          <cell r="EH468">
            <v>13</v>
          </cell>
          <cell r="EI468">
            <v>11</v>
          </cell>
          <cell r="EJ468">
            <v>0</v>
          </cell>
          <cell r="EK468">
            <v>0</v>
          </cell>
          <cell r="EL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0</v>
          </cell>
          <cell r="ER468">
            <v>0</v>
          </cell>
          <cell r="ES468">
            <v>0</v>
          </cell>
          <cell r="ET468">
            <v>0</v>
          </cell>
          <cell r="EU468">
            <v>0</v>
          </cell>
          <cell r="EV468">
            <v>1</v>
          </cell>
          <cell r="EW468">
            <v>0</v>
          </cell>
          <cell r="EX468">
            <v>0</v>
          </cell>
          <cell r="EY468">
            <v>0</v>
          </cell>
          <cell r="EZ468">
            <v>1</v>
          </cell>
          <cell r="FA468">
            <v>0</v>
          </cell>
          <cell r="FB468">
            <v>0</v>
          </cell>
          <cell r="FC468">
            <v>0</v>
          </cell>
          <cell r="FD468">
            <v>1</v>
          </cell>
          <cell r="FE468">
            <v>0</v>
          </cell>
          <cell r="FF468">
            <v>0</v>
          </cell>
          <cell r="FG468">
            <v>0</v>
          </cell>
          <cell r="GN468">
            <v>0</v>
          </cell>
          <cell r="GO468">
            <v>0</v>
          </cell>
          <cell r="GP468">
            <v>0</v>
          </cell>
          <cell r="GQ468">
            <v>0</v>
          </cell>
          <cell r="GR468">
            <v>0</v>
          </cell>
          <cell r="GS468">
            <v>0</v>
          </cell>
          <cell r="GT468">
            <v>0</v>
          </cell>
          <cell r="GU468">
            <v>0</v>
          </cell>
          <cell r="GV468">
            <v>0</v>
          </cell>
          <cell r="GW468">
            <v>0</v>
          </cell>
          <cell r="GX468">
            <v>0</v>
          </cell>
          <cell r="GY468">
            <v>0</v>
          </cell>
          <cell r="GZ468">
            <v>0</v>
          </cell>
          <cell r="HA468">
            <v>0</v>
          </cell>
          <cell r="HB468">
            <v>0</v>
          </cell>
          <cell r="HC468">
            <v>0</v>
          </cell>
          <cell r="HD468">
            <v>0</v>
          </cell>
          <cell r="HE468">
            <v>0</v>
          </cell>
          <cell r="HF468">
            <v>0</v>
          </cell>
          <cell r="HG468">
            <v>0</v>
          </cell>
          <cell r="HH468">
            <v>0</v>
          </cell>
          <cell r="HI468">
            <v>0</v>
          </cell>
          <cell r="HJ468">
            <v>0</v>
          </cell>
          <cell r="HK468">
            <v>0</v>
          </cell>
          <cell r="HL468">
            <v>0</v>
          </cell>
          <cell r="HM468">
            <v>0</v>
          </cell>
          <cell r="HN468">
            <v>0</v>
          </cell>
          <cell r="HO468">
            <v>0</v>
          </cell>
          <cell r="HP468">
            <v>0</v>
          </cell>
          <cell r="HQ468">
            <v>0</v>
          </cell>
          <cell r="HR468">
            <v>0</v>
          </cell>
          <cell r="HS468">
            <v>0</v>
          </cell>
          <cell r="HT468">
            <v>0</v>
          </cell>
          <cell r="HU468">
            <v>0</v>
          </cell>
          <cell r="HV468">
            <v>0</v>
          </cell>
          <cell r="HW468">
            <v>0</v>
          </cell>
          <cell r="HX468">
            <v>0</v>
          </cell>
          <cell r="HY468">
            <v>0</v>
          </cell>
          <cell r="HZ468">
            <v>0</v>
          </cell>
          <cell r="IA468">
            <v>0</v>
          </cell>
          <cell r="IB468">
            <v>0</v>
          </cell>
          <cell r="IC468">
            <v>0</v>
          </cell>
          <cell r="ID468">
            <v>0</v>
          </cell>
          <cell r="IE468">
            <v>0</v>
          </cell>
          <cell r="IF468">
            <v>0</v>
          </cell>
          <cell r="IG468">
            <v>0</v>
          </cell>
          <cell r="IH468">
            <v>0</v>
          </cell>
          <cell r="II468">
            <v>0</v>
          </cell>
        </row>
        <row r="469">
          <cell r="B469" t="str">
            <v>Kab. Lahat</v>
          </cell>
          <cell r="C469" t="str">
            <v>Prov. Sumatera Selatan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2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2</v>
          </cell>
          <cell r="X469">
            <v>0</v>
          </cell>
          <cell r="Y469">
            <v>0</v>
          </cell>
          <cell r="Z469">
            <v>0</v>
          </cell>
          <cell r="AA469">
            <v>5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2</v>
          </cell>
          <cell r="BP469">
            <v>7</v>
          </cell>
          <cell r="BQ469">
            <v>7</v>
          </cell>
          <cell r="BR469">
            <v>17</v>
          </cell>
          <cell r="BS469">
            <v>25</v>
          </cell>
          <cell r="BT469">
            <v>4</v>
          </cell>
          <cell r="BU469">
            <v>6</v>
          </cell>
          <cell r="BV469">
            <v>80</v>
          </cell>
          <cell r="BW469">
            <v>135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2</v>
          </cell>
          <cell r="CM469">
            <v>2</v>
          </cell>
          <cell r="CN469">
            <v>1</v>
          </cell>
          <cell r="CO469">
            <v>1</v>
          </cell>
          <cell r="CP469">
            <v>0</v>
          </cell>
          <cell r="CQ469">
            <v>0</v>
          </cell>
          <cell r="CR469">
            <v>5</v>
          </cell>
          <cell r="CS469">
            <v>6</v>
          </cell>
          <cell r="CT469">
            <v>1</v>
          </cell>
          <cell r="CU469">
            <v>0</v>
          </cell>
          <cell r="EB469">
            <v>2</v>
          </cell>
          <cell r="EC469">
            <v>1</v>
          </cell>
          <cell r="ED469">
            <v>6</v>
          </cell>
          <cell r="EE469">
            <v>7</v>
          </cell>
          <cell r="EF469">
            <v>1</v>
          </cell>
          <cell r="EG469">
            <v>2</v>
          </cell>
          <cell r="EH469">
            <v>6</v>
          </cell>
          <cell r="EI469">
            <v>35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  <cell r="EU469">
            <v>1</v>
          </cell>
          <cell r="EV469">
            <v>0</v>
          </cell>
          <cell r="EW469">
            <v>0</v>
          </cell>
          <cell r="EX469">
            <v>1</v>
          </cell>
          <cell r="EY469">
            <v>0</v>
          </cell>
          <cell r="EZ469">
            <v>0</v>
          </cell>
          <cell r="FA469">
            <v>3</v>
          </cell>
          <cell r="FB469">
            <v>0</v>
          </cell>
          <cell r="FC469">
            <v>0</v>
          </cell>
          <cell r="FD469">
            <v>2</v>
          </cell>
          <cell r="FE469">
            <v>3</v>
          </cell>
          <cell r="FF469">
            <v>2</v>
          </cell>
          <cell r="FG469">
            <v>1</v>
          </cell>
          <cell r="GN469">
            <v>0</v>
          </cell>
          <cell r="GO469">
            <v>0</v>
          </cell>
          <cell r="GP469">
            <v>0</v>
          </cell>
          <cell r="GQ469">
            <v>0</v>
          </cell>
          <cell r="GR469">
            <v>0</v>
          </cell>
          <cell r="GS469">
            <v>0</v>
          </cell>
          <cell r="GT469">
            <v>0</v>
          </cell>
          <cell r="GU469">
            <v>0</v>
          </cell>
          <cell r="GV469">
            <v>0</v>
          </cell>
          <cell r="GW469">
            <v>0</v>
          </cell>
          <cell r="GX469">
            <v>0</v>
          </cell>
          <cell r="GY469">
            <v>0</v>
          </cell>
          <cell r="GZ469">
            <v>0</v>
          </cell>
          <cell r="HA469">
            <v>0</v>
          </cell>
          <cell r="HB469">
            <v>0</v>
          </cell>
          <cell r="HC469">
            <v>0</v>
          </cell>
          <cell r="HD469">
            <v>0</v>
          </cell>
          <cell r="HE469">
            <v>0</v>
          </cell>
          <cell r="HF469">
            <v>0</v>
          </cell>
          <cell r="HG469">
            <v>0</v>
          </cell>
          <cell r="HH469">
            <v>0</v>
          </cell>
          <cell r="HI469">
            <v>0</v>
          </cell>
          <cell r="HJ469">
            <v>0</v>
          </cell>
          <cell r="HK469">
            <v>0</v>
          </cell>
          <cell r="HL469">
            <v>0</v>
          </cell>
          <cell r="HM469">
            <v>0</v>
          </cell>
          <cell r="HN469">
            <v>0</v>
          </cell>
          <cell r="HO469">
            <v>0</v>
          </cell>
          <cell r="HP469">
            <v>0</v>
          </cell>
          <cell r="HQ469">
            <v>0</v>
          </cell>
          <cell r="HR469">
            <v>0</v>
          </cell>
          <cell r="HS469">
            <v>0</v>
          </cell>
          <cell r="HT469">
            <v>0</v>
          </cell>
          <cell r="HU469">
            <v>0</v>
          </cell>
          <cell r="HV469">
            <v>0</v>
          </cell>
          <cell r="HW469">
            <v>0</v>
          </cell>
          <cell r="HX469">
            <v>0</v>
          </cell>
          <cell r="HY469">
            <v>0</v>
          </cell>
          <cell r="HZ469">
            <v>0</v>
          </cell>
          <cell r="IA469">
            <v>0</v>
          </cell>
          <cell r="IB469">
            <v>0</v>
          </cell>
          <cell r="IC469">
            <v>0</v>
          </cell>
          <cell r="ID469">
            <v>0</v>
          </cell>
          <cell r="IE469">
            <v>0</v>
          </cell>
          <cell r="IF469">
            <v>0</v>
          </cell>
          <cell r="IG469">
            <v>0</v>
          </cell>
          <cell r="IH469">
            <v>0</v>
          </cell>
          <cell r="II469">
            <v>0</v>
          </cell>
        </row>
        <row r="470">
          <cell r="B470" t="str">
            <v>Kab. Muara Enim</v>
          </cell>
          <cell r="C470" t="str">
            <v>Prov. Sumatera Selatan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3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2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6</v>
          </cell>
          <cell r="BP470">
            <v>2</v>
          </cell>
          <cell r="BQ470">
            <v>4</v>
          </cell>
          <cell r="BR470">
            <v>33</v>
          </cell>
          <cell r="BS470">
            <v>39</v>
          </cell>
          <cell r="BT470">
            <v>7</v>
          </cell>
          <cell r="BU470">
            <v>8</v>
          </cell>
          <cell r="BV470">
            <v>101</v>
          </cell>
          <cell r="BW470">
            <v>168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1</v>
          </cell>
          <cell r="CJ470">
            <v>0</v>
          </cell>
          <cell r="CK470">
            <v>0</v>
          </cell>
          <cell r="CL470">
            <v>1</v>
          </cell>
          <cell r="CM470">
            <v>0</v>
          </cell>
          <cell r="CN470">
            <v>1</v>
          </cell>
          <cell r="CO470">
            <v>1</v>
          </cell>
          <cell r="CP470">
            <v>0</v>
          </cell>
          <cell r="CQ470">
            <v>0</v>
          </cell>
          <cell r="CR470">
            <v>6</v>
          </cell>
          <cell r="CS470">
            <v>3</v>
          </cell>
          <cell r="CT470">
            <v>1</v>
          </cell>
          <cell r="CU470">
            <v>0</v>
          </cell>
          <cell r="EB470">
            <v>1</v>
          </cell>
          <cell r="EC470">
            <v>1</v>
          </cell>
          <cell r="ED470">
            <v>7</v>
          </cell>
          <cell r="EE470">
            <v>24</v>
          </cell>
          <cell r="EF470">
            <v>0</v>
          </cell>
          <cell r="EG470">
            <v>2</v>
          </cell>
          <cell r="EH470">
            <v>16</v>
          </cell>
          <cell r="EI470">
            <v>27</v>
          </cell>
          <cell r="EJ470">
            <v>0</v>
          </cell>
          <cell r="EK470">
            <v>0</v>
          </cell>
          <cell r="EL470">
            <v>0</v>
          </cell>
          <cell r="EM470">
            <v>0</v>
          </cell>
          <cell r="EN470">
            <v>0</v>
          </cell>
          <cell r="EO470">
            <v>0</v>
          </cell>
          <cell r="EP470">
            <v>0</v>
          </cell>
          <cell r="EQ470">
            <v>0</v>
          </cell>
          <cell r="ER470">
            <v>0</v>
          </cell>
          <cell r="ES470">
            <v>0</v>
          </cell>
          <cell r="ET470">
            <v>0</v>
          </cell>
          <cell r="EU470">
            <v>0</v>
          </cell>
          <cell r="EV470">
            <v>0</v>
          </cell>
          <cell r="EW470">
            <v>0</v>
          </cell>
          <cell r="EX470">
            <v>1</v>
          </cell>
          <cell r="EY470">
            <v>0</v>
          </cell>
          <cell r="EZ470">
            <v>3</v>
          </cell>
          <cell r="FA470">
            <v>1</v>
          </cell>
          <cell r="FB470">
            <v>0</v>
          </cell>
          <cell r="FC470">
            <v>1</v>
          </cell>
          <cell r="FD470">
            <v>10</v>
          </cell>
          <cell r="FE470">
            <v>3</v>
          </cell>
          <cell r="FF470">
            <v>4</v>
          </cell>
          <cell r="FG470">
            <v>2</v>
          </cell>
          <cell r="GN470">
            <v>0</v>
          </cell>
          <cell r="GO470">
            <v>0</v>
          </cell>
          <cell r="GP470">
            <v>0</v>
          </cell>
          <cell r="GQ470">
            <v>0</v>
          </cell>
          <cell r="GR470">
            <v>0</v>
          </cell>
          <cell r="GS470">
            <v>0</v>
          </cell>
          <cell r="GT470">
            <v>0</v>
          </cell>
          <cell r="GU470">
            <v>0</v>
          </cell>
          <cell r="GV470">
            <v>0</v>
          </cell>
          <cell r="GW470">
            <v>0</v>
          </cell>
          <cell r="GX470">
            <v>0</v>
          </cell>
          <cell r="GY470">
            <v>0</v>
          </cell>
          <cell r="GZ470">
            <v>0</v>
          </cell>
          <cell r="HA470">
            <v>0</v>
          </cell>
          <cell r="HB470">
            <v>0</v>
          </cell>
          <cell r="HC470">
            <v>0</v>
          </cell>
          <cell r="HD470">
            <v>0</v>
          </cell>
          <cell r="HE470">
            <v>0</v>
          </cell>
          <cell r="HF470">
            <v>0</v>
          </cell>
          <cell r="HG470">
            <v>0</v>
          </cell>
          <cell r="HH470">
            <v>0</v>
          </cell>
          <cell r="HI470">
            <v>0</v>
          </cell>
          <cell r="HJ470">
            <v>0</v>
          </cell>
          <cell r="HK470">
            <v>0</v>
          </cell>
          <cell r="HL470">
            <v>0</v>
          </cell>
          <cell r="HM470">
            <v>0</v>
          </cell>
          <cell r="HN470">
            <v>0</v>
          </cell>
          <cell r="HO470">
            <v>0</v>
          </cell>
          <cell r="HP470">
            <v>0</v>
          </cell>
          <cell r="HQ470">
            <v>0</v>
          </cell>
          <cell r="HR470">
            <v>0</v>
          </cell>
          <cell r="HS470">
            <v>0</v>
          </cell>
          <cell r="HT470">
            <v>0</v>
          </cell>
          <cell r="HU470">
            <v>0</v>
          </cell>
          <cell r="HV470">
            <v>0</v>
          </cell>
          <cell r="HW470">
            <v>0</v>
          </cell>
          <cell r="HX470">
            <v>0</v>
          </cell>
          <cell r="HY470">
            <v>0</v>
          </cell>
          <cell r="HZ470">
            <v>0</v>
          </cell>
          <cell r="IA470">
            <v>0</v>
          </cell>
          <cell r="IB470">
            <v>0</v>
          </cell>
          <cell r="IC470">
            <v>0</v>
          </cell>
          <cell r="ID470">
            <v>0</v>
          </cell>
          <cell r="IE470">
            <v>0</v>
          </cell>
          <cell r="IF470">
            <v>0</v>
          </cell>
          <cell r="IG470">
            <v>0</v>
          </cell>
          <cell r="IH470">
            <v>0</v>
          </cell>
          <cell r="II470">
            <v>0</v>
          </cell>
        </row>
        <row r="471">
          <cell r="B471" t="str">
            <v>Kab. Musi Banyuasin</v>
          </cell>
          <cell r="C471" t="str">
            <v>Prov. Sumatera Selatan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3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BP471">
            <v>14</v>
          </cell>
          <cell r="BQ471">
            <v>5</v>
          </cell>
          <cell r="BR471">
            <v>37</v>
          </cell>
          <cell r="BS471">
            <v>16</v>
          </cell>
          <cell r="BT471">
            <v>21</v>
          </cell>
          <cell r="BU471">
            <v>11</v>
          </cell>
          <cell r="BV471">
            <v>189</v>
          </cell>
          <cell r="BW471">
            <v>138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1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10</v>
          </cell>
          <cell r="CO471">
            <v>1</v>
          </cell>
          <cell r="CP471">
            <v>0</v>
          </cell>
          <cell r="CQ471">
            <v>0</v>
          </cell>
          <cell r="CR471">
            <v>11</v>
          </cell>
          <cell r="CS471">
            <v>7</v>
          </cell>
          <cell r="CT471">
            <v>2</v>
          </cell>
          <cell r="CU471">
            <v>0</v>
          </cell>
          <cell r="EB471">
            <v>0</v>
          </cell>
          <cell r="EC471">
            <v>1</v>
          </cell>
          <cell r="ED471">
            <v>21</v>
          </cell>
          <cell r="EE471">
            <v>29</v>
          </cell>
          <cell r="EF471">
            <v>3</v>
          </cell>
          <cell r="EG471">
            <v>2</v>
          </cell>
          <cell r="EH471">
            <v>22</v>
          </cell>
          <cell r="EI471">
            <v>23</v>
          </cell>
          <cell r="EJ471">
            <v>0</v>
          </cell>
          <cell r="EK471">
            <v>0</v>
          </cell>
          <cell r="EL471">
            <v>0</v>
          </cell>
          <cell r="EM471">
            <v>0</v>
          </cell>
          <cell r="EN471">
            <v>0</v>
          </cell>
          <cell r="EO471">
            <v>0</v>
          </cell>
          <cell r="EP471">
            <v>0</v>
          </cell>
          <cell r="EQ471">
            <v>0</v>
          </cell>
          <cell r="ER471">
            <v>0</v>
          </cell>
          <cell r="ES471">
            <v>0</v>
          </cell>
          <cell r="ET471">
            <v>1</v>
          </cell>
          <cell r="EU471">
            <v>0</v>
          </cell>
          <cell r="EV471">
            <v>0</v>
          </cell>
          <cell r="EW471">
            <v>0</v>
          </cell>
          <cell r="EX471">
            <v>0</v>
          </cell>
          <cell r="EY471">
            <v>0</v>
          </cell>
          <cell r="EZ471">
            <v>12</v>
          </cell>
          <cell r="FA471">
            <v>3</v>
          </cell>
          <cell r="FB471">
            <v>1</v>
          </cell>
          <cell r="FC471">
            <v>0</v>
          </cell>
          <cell r="FD471">
            <v>26</v>
          </cell>
          <cell r="FE471">
            <v>7</v>
          </cell>
          <cell r="FF471">
            <v>0</v>
          </cell>
          <cell r="FG471">
            <v>0</v>
          </cell>
          <cell r="GN471">
            <v>0</v>
          </cell>
          <cell r="GO471">
            <v>0</v>
          </cell>
          <cell r="GP471">
            <v>0</v>
          </cell>
          <cell r="GQ471">
            <v>0</v>
          </cell>
          <cell r="GR471">
            <v>0</v>
          </cell>
          <cell r="GS471">
            <v>0</v>
          </cell>
          <cell r="GT471">
            <v>0</v>
          </cell>
          <cell r="GU471">
            <v>0</v>
          </cell>
          <cell r="GV471">
            <v>0</v>
          </cell>
          <cell r="GW471">
            <v>0</v>
          </cell>
          <cell r="GX471">
            <v>0</v>
          </cell>
          <cell r="GY471">
            <v>0</v>
          </cell>
          <cell r="GZ471">
            <v>0</v>
          </cell>
          <cell r="HA471">
            <v>0</v>
          </cell>
          <cell r="HB471">
            <v>0</v>
          </cell>
          <cell r="HC471">
            <v>0</v>
          </cell>
          <cell r="HD471">
            <v>0</v>
          </cell>
          <cell r="HE471">
            <v>0</v>
          </cell>
          <cell r="HF471">
            <v>0</v>
          </cell>
          <cell r="HG471">
            <v>0</v>
          </cell>
          <cell r="HH471">
            <v>0</v>
          </cell>
          <cell r="HI471">
            <v>0</v>
          </cell>
          <cell r="HJ471">
            <v>0</v>
          </cell>
          <cell r="HK471">
            <v>0</v>
          </cell>
          <cell r="HL471">
            <v>0</v>
          </cell>
          <cell r="HM471">
            <v>0</v>
          </cell>
          <cell r="HN471">
            <v>0</v>
          </cell>
          <cell r="HO471">
            <v>0</v>
          </cell>
          <cell r="HP471">
            <v>0</v>
          </cell>
          <cell r="HQ471">
            <v>0</v>
          </cell>
          <cell r="HR471">
            <v>0</v>
          </cell>
          <cell r="HS471">
            <v>0</v>
          </cell>
          <cell r="HT471">
            <v>0</v>
          </cell>
          <cell r="HU471">
            <v>0</v>
          </cell>
          <cell r="HV471">
            <v>0</v>
          </cell>
          <cell r="HW471">
            <v>0</v>
          </cell>
          <cell r="HX471">
            <v>0</v>
          </cell>
          <cell r="HY471">
            <v>0</v>
          </cell>
          <cell r="HZ471">
            <v>0</v>
          </cell>
          <cell r="IA471">
            <v>0</v>
          </cell>
          <cell r="IB471">
            <v>0</v>
          </cell>
          <cell r="IC471">
            <v>0</v>
          </cell>
          <cell r="ID471">
            <v>0</v>
          </cell>
          <cell r="IE471">
            <v>0</v>
          </cell>
          <cell r="IF471">
            <v>0</v>
          </cell>
          <cell r="IG471">
            <v>0</v>
          </cell>
          <cell r="IH471">
            <v>0</v>
          </cell>
          <cell r="II471">
            <v>0</v>
          </cell>
        </row>
        <row r="472">
          <cell r="B472" t="str">
            <v>Kab. Musi Rawas</v>
          </cell>
          <cell r="C472" t="str">
            <v>Prov. Sumatera Selatan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BP472">
            <v>8</v>
          </cell>
          <cell r="BQ472">
            <v>4</v>
          </cell>
          <cell r="BR472">
            <v>25</v>
          </cell>
          <cell r="BS472">
            <v>32</v>
          </cell>
          <cell r="BT472">
            <v>15</v>
          </cell>
          <cell r="BU472">
            <v>10</v>
          </cell>
          <cell r="BV472">
            <v>113</v>
          </cell>
          <cell r="BW472">
            <v>97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1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2</v>
          </cell>
          <cell r="CP472">
            <v>0</v>
          </cell>
          <cell r="CQ472">
            <v>0</v>
          </cell>
          <cell r="CR472">
            <v>2</v>
          </cell>
          <cell r="CS472">
            <v>5</v>
          </cell>
          <cell r="CT472">
            <v>0</v>
          </cell>
          <cell r="CU472">
            <v>0</v>
          </cell>
          <cell r="EB472">
            <v>0</v>
          </cell>
          <cell r="EC472">
            <v>1</v>
          </cell>
          <cell r="ED472">
            <v>6</v>
          </cell>
          <cell r="EE472">
            <v>11</v>
          </cell>
          <cell r="EF472">
            <v>2</v>
          </cell>
          <cell r="EG472">
            <v>1</v>
          </cell>
          <cell r="EH472">
            <v>15</v>
          </cell>
          <cell r="EI472">
            <v>18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0</v>
          </cell>
          <cell r="EZ472">
            <v>5</v>
          </cell>
          <cell r="FA472">
            <v>2</v>
          </cell>
          <cell r="FB472">
            <v>1</v>
          </cell>
          <cell r="FC472">
            <v>0</v>
          </cell>
          <cell r="FD472">
            <v>3</v>
          </cell>
          <cell r="FE472">
            <v>3</v>
          </cell>
          <cell r="FF472">
            <v>1</v>
          </cell>
          <cell r="FG472">
            <v>0</v>
          </cell>
          <cell r="GN472">
            <v>0</v>
          </cell>
          <cell r="GO472">
            <v>0</v>
          </cell>
          <cell r="GP472">
            <v>0</v>
          </cell>
          <cell r="GQ472">
            <v>0</v>
          </cell>
          <cell r="GR472">
            <v>0</v>
          </cell>
          <cell r="GS472">
            <v>0</v>
          </cell>
          <cell r="GT472">
            <v>0</v>
          </cell>
          <cell r="GU472">
            <v>0</v>
          </cell>
          <cell r="GV472">
            <v>0</v>
          </cell>
          <cell r="GW472">
            <v>0</v>
          </cell>
          <cell r="GX472">
            <v>0</v>
          </cell>
          <cell r="GY472">
            <v>0</v>
          </cell>
          <cell r="GZ472">
            <v>0</v>
          </cell>
          <cell r="HA472">
            <v>0</v>
          </cell>
          <cell r="HB472">
            <v>0</v>
          </cell>
          <cell r="HC472">
            <v>0</v>
          </cell>
          <cell r="HD472">
            <v>0</v>
          </cell>
          <cell r="HE472">
            <v>0</v>
          </cell>
          <cell r="HF472">
            <v>0</v>
          </cell>
          <cell r="HG472">
            <v>0</v>
          </cell>
          <cell r="HH472">
            <v>0</v>
          </cell>
          <cell r="HI472">
            <v>0</v>
          </cell>
          <cell r="HJ472">
            <v>0</v>
          </cell>
          <cell r="HK472">
            <v>0</v>
          </cell>
          <cell r="HL472">
            <v>0</v>
          </cell>
          <cell r="HM472">
            <v>0</v>
          </cell>
          <cell r="HN472">
            <v>0</v>
          </cell>
          <cell r="HO472">
            <v>0</v>
          </cell>
          <cell r="HP472">
            <v>0</v>
          </cell>
          <cell r="HQ472">
            <v>0</v>
          </cell>
          <cell r="HR472">
            <v>0</v>
          </cell>
          <cell r="HS472">
            <v>0</v>
          </cell>
          <cell r="HT472">
            <v>0</v>
          </cell>
          <cell r="HU472">
            <v>0</v>
          </cell>
          <cell r="HV472">
            <v>0</v>
          </cell>
          <cell r="HW472">
            <v>0</v>
          </cell>
          <cell r="HX472">
            <v>0</v>
          </cell>
          <cell r="HY472">
            <v>0</v>
          </cell>
          <cell r="HZ472">
            <v>0</v>
          </cell>
          <cell r="IA472">
            <v>0</v>
          </cell>
          <cell r="IB472">
            <v>0</v>
          </cell>
          <cell r="IC472">
            <v>0</v>
          </cell>
          <cell r="ID472">
            <v>0</v>
          </cell>
          <cell r="IE472">
            <v>0</v>
          </cell>
          <cell r="IF472">
            <v>0</v>
          </cell>
          <cell r="IG472">
            <v>0</v>
          </cell>
          <cell r="IH472">
            <v>0</v>
          </cell>
          <cell r="II472">
            <v>0</v>
          </cell>
        </row>
        <row r="473">
          <cell r="B473" t="str">
            <v>Kab. Musi Rawas Utara</v>
          </cell>
          <cell r="C473" t="str">
            <v>Prov. Sumatera Selatan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BP473">
            <v>4</v>
          </cell>
          <cell r="BQ473">
            <v>5</v>
          </cell>
          <cell r="BR473">
            <v>12</v>
          </cell>
          <cell r="BS473">
            <v>11</v>
          </cell>
          <cell r="BT473">
            <v>7</v>
          </cell>
          <cell r="BU473">
            <v>5</v>
          </cell>
          <cell r="BV473">
            <v>32</v>
          </cell>
          <cell r="BW473">
            <v>48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2</v>
          </cell>
          <cell r="CS473">
            <v>0</v>
          </cell>
          <cell r="CT473">
            <v>0</v>
          </cell>
          <cell r="CU473">
            <v>0</v>
          </cell>
          <cell r="EB473">
            <v>0</v>
          </cell>
          <cell r="EC473">
            <v>0</v>
          </cell>
          <cell r="ED473">
            <v>3</v>
          </cell>
          <cell r="EE473">
            <v>1</v>
          </cell>
          <cell r="EF473">
            <v>2</v>
          </cell>
          <cell r="EG473">
            <v>0</v>
          </cell>
          <cell r="EH473">
            <v>6</v>
          </cell>
          <cell r="EI473">
            <v>11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  <cell r="FA473">
            <v>0</v>
          </cell>
          <cell r="FB473">
            <v>0</v>
          </cell>
          <cell r="FC473">
            <v>0</v>
          </cell>
          <cell r="FD473">
            <v>5</v>
          </cell>
          <cell r="FE473">
            <v>1</v>
          </cell>
          <cell r="FF473">
            <v>0</v>
          </cell>
          <cell r="FG473">
            <v>0</v>
          </cell>
          <cell r="GN473">
            <v>0</v>
          </cell>
          <cell r="GO473">
            <v>0</v>
          </cell>
          <cell r="GP473">
            <v>0</v>
          </cell>
          <cell r="GQ473">
            <v>0</v>
          </cell>
          <cell r="GR473">
            <v>0</v>
          </cell>
          <cell r="GS473">
            <v>0</v>
          </cell>
          <cell r="GT473">
            <v>0</v>
          </cell>
          <cell r="GU473">
            <v>0</v>
          </cell>
          <cell r="GV473">
            <v>0</v>
          </cell>
          <cell r="GW473">
            <v>0</v>
          </cell>
          <cell r="GX473">
            <v>0</v>
          </cell>
          <cell r="GY473">
            <v>0</v>
          </cell>
          <cell r="GZ473">
            <v>0</v>
          </cell>
          <cell r="HA473">
            <v>0</v>
          </cell>
          <cell r="HB473">
            <v>0</v>
          </cell>
          <cell r="HC473">
            <v>0</v>
          </cell>
          <cell r="HD473">
            <v>0</v>
          </cell>
          <cell r="HE473">
            <v>0</v>
          </cell>
          <cell r="HF473">
            <v>0</v>
          </cell>
          <cell r="HG473">
            <v>0</v>
          </cell>
          <cell r="HH473">
            <v>0</v>
          </cell>
          <cell r="HI473">
            <v>0</v>
          </cell>
          <cell r="HJ473">
            <v>0</v>
          </cell>
          <cell r="HK473">
            <v>0</v>
          </cell>
          <cell r="HL473">
            <v>0</v>
          </cell>
          <cell r="HM473">
            <v>0</v>
          </cell>
          <cell r="HN473">
            <v>0</v>
          </cell>
          <cell r="HO473">
            <v>0</v>
          </cell>
          <cell r="HP473">
            <v>0</v>
          </cell>
          <cell r="HQ473">
            <v>0</v>
          </cell>
          <cell r="HR473">
            <v>0</v>
          </cell>
          <cell r="HS473">
            <v>0</v>
          </cell>
          <cell r="HT473">
            <v>0</v>
          </cell>
          <cell r="HU473">
            <v>0</v>
          </cell>
          <cell r="HV473">
            <v>0</v>
          </cell>
          <cell r="HW473">
            <v>0</v>
          </cell>
          <cell r="HX473">
            <v>0</v>
          </cell>
          <cell r="HY473">
            <v>0</v>
          </cell>
          <cell r="HZ473">
            <v>0</v>
          </cell>
          <cell r="IA473">
            <v>0</v>
          </cell>
          <cell r="IB473">
            <v>0</v>
          </cell>
          <cell r="IC473">
            <v>0</v>
          </cell>
          <cell r="ID473">
            <v>0</v>
          </cell>
          <cell r="IE473">
            <v>0</v>
          </cell>
          <cell r="IF473">
            <v>0</v>
          </cell>
          <cell r="IG473">
            <v>0</v>
          </cell>
          <cell r="IH473">
            <v>0</v>
          </cell>
          <cell r="II473">
            <v>0</v>
          </cell>
        </row>
        <row r="474">
          <cell r="B474" t="str">
            <v>Kab. Ogan Ilir</v>
          </cell>
          <cell r="C474" t="str">
            <v>Prov. Sumatera Selatan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4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1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1</v>
          </cell>
          <cell r="BP474">
            <v>1</v>
          </cell>
          <cell r="BQ474">
            <v>6</v>
          </cell>
          <cell r="BR474">
            <v>25</v>
          </cell>
          <cell r="BS474">
            <v>28</v>
          </cell>
          <cell r="BT474">
            <v>4</v>
          </cell>
          <cell r="BU474">
            <v>1</v>
          </cell>
          <cell r="BV474">
            <v>106</v>
          </cell>
          <cell r="BW474">
            <v>74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2</v>
          </cell>
          <cell r="CI474">
            <v>1</v>
          </cell>
          <cell r="CJ474">
            <v>1</v>
          </cell>
          <cell r="CK474">
            <v>0</v>
          </cell>
          <cell r="CL474">
            <v>2</v>
          </cell>
          <cell r="CM474">
            <v>2</v>
          </cell>
          <cell r="CN474">
            <v>3</v>
          </cell>
          <cell r="CO474">
            <v>0</v>
          </cell>
          <cell r="CP474">
            <v>0</v>
          </cell>
          <cell r="CQ474">
            <v>1</v>
          </cell>
          <cell r="CR474">
            <v>3</v>
          </cell>
          <cell r="CS474">
            <v>0</v>
          </cell>
          <cell r="CT474">
            <v>0</v>
          </cell>
          <cell r="CU474">
            <v>0</v>
          </cell>
          <cell r="EB474">
            <v>0</v>
          </cell>
          <cell r="EC474">
            <v>2</v>
          </cell>
          <cell r="ED474">
            <v>8</v>
          </cell>
          <cell r="EE474">
            <v>22</v>
          </cell>
          <cell r="EF474">
            <v>2</v>
          </cell>
          <cell r="EG474">
            <v>1</v>
          </cell>
          <cell r="EH474">
            <v>19</v>
          </cell>
          <cell r="EI474">
            <v>11</v>
          </cell>
          <cell r="EJ474">
            <v>0</v>
          </cell>
          <cell r="EK474">
            <v>0</v>
          </cell>
          <cell r="EL474">
            <v>0</v>
          </cell>
          <cell r="EM474">
            <v>0</v>
          </cell>
          <cell r="EN474">
            <v>0</v>
          </cell>
          <cell r="EO474">
            <v>0</v>
          </cell>
          <cell r="EP474">
            <v>0</v>
          </cell>
          <cell r="EQ474">
            <v>0</v>
          </cell>
          <cell r="ER474">
            <v>0</v>
          </cell>
          <cell r="ES474">
            <v>0</v>
          </cell>
          <cell r="ET474">
            <v>0</v>
          </cell>
          <cell r="EU474">
            <v>0</v>
          </cell>
          <cell r="EV474">
            <v>0</v>
          </cell>
          <cell r="EW474">
            <v>0</v>
          </cell>
          <cell r="EX474">
            <v>1</v>
          </cell>
          <cell r="EY474">
            <v>1</v>
          </cell>
          <cell r="EZ474">
            <v>3</v>
          </cell>
          <cell r="FA474">
            <v>2</v>
          </cell>
          <cell r="FB474">
            <v>0</v>
          </cell>
          <cell r="FC474">
            <v>0</v>
          </cell>
          <cell r="FD474">
            <v>5</v>
          </cell>
          <cell r="FE474">
            <v>1</v>
          </cell>
          <cell r="FF474">
            <v>1</v>
          </cell>
          <cell r="FG474">
            <v>1</v>
          </cell>
          <cell r="GN474">
            <v>0</v>
          </cell>
          <cell r="GO474">
            <v>0</v>
          </cell>
          <cell r="GP474">
            <v>0</v>
          </cell>
          <cell r="GQ474">
            <v>0</v>
          </cell>
          <cell r="GR474">
            <v>0</v>
          </cell>
          <cell r="GS474">
            <v>0</v>
          </cell>
          <cell r="GT474">
            <v>0</v>
          </cell>
          <cell r="GU474">
            <v>0</v>
          </cell>
          <cell r="GV474">
            <v>0</v>
          </cell>
          <cell r="GW474">
            <v>0</v>
          </cell>
          <cell r="GX474">
            <v>0</v>
          </cell>
          <cell r="GY474">
            <v>0</v>
          </cell>
          <cell r="GZ474">
            <v>0</v>
          </cell>
          <cell r="HA474">
            <v>0</v>
          </cell>
          <cell r="HB474">
            <v>0</v>
          </cell>
          <cell r="HC474">
            <v>0</v>
          </cell>
          <cell r="HD474">
            <v>0</v>
          </cell>
          <cell r="HE474">
            <v>0</v>
          </cell>
          <cell r="HF474">
            <v>0</v>
          </cell>
          <cell r="HG474">
            <v>0</v>
          </cell>
          <cell r="HH474">
            <v>0</v>
          </cell>
          <cell r="HI474">
            <v>0</v>
          </cell>
          <cell r="HJ474">
            <v>0</v>
          </cell>
          <cell r="HK474">
            <v>0</v>
          </cell>
          <cell r="HL474">
            <v>0</v>
          </cell>
          <cell r="HM474">
            <v>0</v>
          </cell>
          <cell r="HN474">
            <v>0</v>
          </cell>
          <cell r="HO474">
            <v>0</v>
          </cell>
          <cell r="HP474">
            <v>0</v>
          </cell>
          <cell r="HQ474">
            <v>0</v>
          </cell>
          <cell r="HR474">
            <v>0</v>
          </cell>
          <cell r="HS474">
            <v>0</v>
          </cell>
          <cell r="HT474">
            <v>0</v>
          </cell>
          <cell r="HU474">
            <v>0</v>
          </cell>
          <cell r="HV474">
            <v>0</v>
          </cell>
          <cell r="HW474">
            <v>0</v>
          </cell>
          <cell r="HX474">
            <v>0</v>
          </cell>
          <cell r="HY474">
            <v>0</v>
          </cell>
          <cell r="HZ474">
            <v>0</v>
          </cell>
          <cell r="IA474">
            <v>0</v>
          </cell>
          <cell r="IB474">
            <v>0</v>
          </cell>
          <cell r="IC474">
            <v>0</v>
          </cell>
          <cell r="ID474">
            <v>0</v>
          </cell>
          <cell r="IE474">
            <v>0</v>
          </cell>
          <cell r="IF474">
            <v>0</v>
          </cell>
          <cell r="IG474">
            <v>0</v>
          </cell>
          <cell r="IH474">
            <v>0</v>
          </cell>
          <cell r="II474">
            <v>0</v>
          </cell>
        </row>
        <row r="475">
          <cell r="B475" t="str">
            <v>Kab. Ogan Komering Ilir</v>
          </cell>
          <cell r="C475" t="str">
            <v>Prov. Sumatera Selatan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2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10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1</v>
          </cell>
          <cell r="BP475">
            <v>13</v>
          </cell>
          <cell r="BQ475">
            <v>9</v>
          </cell>
          <cell r="BR475">
            <v>33</v>
          </cell>
          <cell r="BS475">
            <v>30</v>
          </cell>
          <cell r="BT475">
            <v>15</v>
          </cell>
          <cell r="BU475">
            <v>7</v>
          </cell>
          <cell r="BV475">
            <v>169</v>
          </cell>
          <cell r="BW475">
            <v>134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1</v>
          </cell>
          <cell r="CH475">
            <v>0</v>
          </cell>
          <cell r="CI475">
            <v>1</v>
          </cell>
          <cell r="CJ475">
            <v>0</v>
          </cell>
          <cell r="CK475">
            <v>0</v>
          </cell>
          <cell r="CL475">
            <v>1</v>
          </cell>
          <cell r="CM475">
            <v>1</v>
          </cell>
          <cell r="CN475">
            <v>1</v>
          </cell>
          <cell r="CO475">
            <v>0</v>
          </cell>
          <cell r="CP475">
            <v>0</v>
          </cell>
          <cell r="CQ475">
            <v>0</v>
          </cell>
          <cell r="CR475">
            <v>4</v>
          </cell>
          <cell r="CS475">
            <v>2</v>
          </cell>
          <cell r="CT475">
            <v>0</v>
          </cell>
          <cell r="CU475">
            <v>0</v>
          </cell>
          <cell r="EB475">
            <v>4</v>
          </cell>
          <cell r="EC475">
            <v>2</v>
          </cell>
          <cell r="ED475">
            <v>9</v>
          </cell>
          <cell r="EE475">
            <v>17</v>
          </cell>
          <cell r="EF475">
            <v>5</v>
          </cell>
          <cell r="EG475">
            <v>4</v>
          </cell>
          <cell r="EH475">
            <v>20</v>
          </cell>
          <cell r="EI475">
            <v>42</v>
          </cell>
          <cell r="EJ475">
            <v>0</v>
          </cell>
          <cell r="EK475">
            <v>0</v>
          </cell>
          <cell r="EL475">
            <v>0</v>
          </cell>
          <cell r="EM475">
            <v>0</v>
          </cell>
          <cell r="EN475">
            <v>0</v>
          </cell>
          <cell r="EO475">
            <v>0</v>
          </cell>
          <cell r="EP475">
            <v>0</v>
          </cell>
          <cell r="EQ475">
            <v>0</v>
          </cell>
          <cell r="ER475">
            <v>0</v>
          </cell>
          <cell r="ES475">
            <v>0</v>
          </cell>
          <cell r="ET475">
            <v>0</v>
          </cell>
          <cell r="EU475">
            <v>0</v>
          </cell>
          <cell r="EV475">
            <v>0</v>
          </cell>
          <cell r="EW475">
            <v>0</v>
          </cell>
          <cell r="EX475">
            <v>0</v>
          </cell>
          <cell r="EY475">
            <v>0</v>
          </cell>
          <cell r="EZ475">
            <v>6</v>
          </cell>
          <cell r="FA475">
            <v>4</v>
          </cell>
          <cell r="FB475">
            <v>0</v>
          </cell>
          <cell r="FC475">
            <v>0</v>
          </cell>
          <cell r="FD475">
            <v>12</v>
          </cell>
          <cell r="FE475">
            <v>3</v>
          </cell>
          <cell r="FF475">
            <v>4</v>
          </cell>
          <cell r="FG475">
            <v>0</v>
          </cell>
          <cell r="GN475">
            <v>0</v>
          </cell>
          <cell r="GO475">
            <v>0</v>
          </cell>
          <cell r="GP475">
            <v>0</v>
          </cell>
          <cell r="GQ475">
            <v>0</v>
          </cell>
          <cell r="GR475">
            <v>0</v>
          </cell>
          <cell r="GS475">
            <v>0</v>
          </cell>
          <cell r="GT475">
            <v>0</v>
          </cell>
          <cell r="GU475">
            <v>0</v>
          </cell>
          <cell r="GV475">
            <v>0</v>
          </cell>
          <cell r="GW475">
            <v>0</v>
          </cell>
          <cell r="GX475">
            <v>0</v>
          </cell>
          <cell r="GY475">
            <v>0</v>
          </cell>
          <cell r="GZ475">
            <v>0</v>
          </cell>
          <cell r="HA475">
            <v>0</v>
          </cell>
          <cell r="HB475">
            <v>0</v>
          </cell>
          <cell r="HC475">
            <v>0</v>
          </cell>
          <cell r="HD475">
            <v>0</v>
          </cell>
          <cell r="HE475">
            <v>0</v>
          </cell>
          <cell r="HF475">
            <v>0</v>
          </cell>
          <cell r="HG475">
            <v>0</v>
          </cell>
          <cell r="HH475">
            <v>0</v>
          </cell>
          <cell r="HI475">
            <v>0</v>
          </cell>
          <cell r="HJ475">
            <v>0</v>
          </cell>
          <cell r="HK475">
            <v>0</v>
          </cell>
          <cell r="HL475">
            <v>0</v>
          </cell>
          <cell r="HM475">
            <v>0</v>
          </cell>
          <cell r="HN475">
            <v>0</v>
          </cell>
          <cell r="HO475">
            <v>0</v>
          </cell>
          <cell r="HP475">
            <v>0</v>
          </cell>
          <cell r="HQ475">
            <v>0</v>
          </cell>
          <cell r="HR475">
            <v>0</v>
          </cell>
          <cell r="HS475">
            <v>0</v>
          </cell>
          <cell r="HT475">
            <v>0</v>
          </cell>
          <cell r="HU475">
            <v>0</v>
          </cell>
          <cell r="HV475">
            <v>0</v>
          </cell>
          <cell r="HW475">
            <v>0</v>
          </cell>
          <cell r="HX475">
            <v>0</v>
          </cell>
          <cell r="HY475">
            <v>0</v>
          </cell>
          <cell r="HZ475">
            <v>0</v>
          </cell>
          <cell r="IA475">
            <v>0</v>
          </cell>
          <cell r="IB475">
            <v>0</v>
          </cell>
          <cell r="IC475">
            <v>0</v>
          </cell>
          <cell r="ID475">
            <v>0</v>
          </cell>
          <cell r="IE475">
            <v>0</v>
          </cell>
          <cell r="IF475">
            <v>0</v>
          </cell>
          <cell r="IG475">
            <v>0</v>
          </cell>
          <cell r="IH475">
            <v>0</v>
          </cell>
          <cell r="II475">
            <v>0</v>
          </cell>
        </row>
        <row r="476">
          <cell r="B476" t="str">
            <v>Kab. Ogan Komering Ulu</v>
          </cell>
          <cell r="C476" t="str">
            <v>Prov. Sumatera Selatan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2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1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BP476">
            <v>2</v>
          </cell>
          <cell r="BQ476">
            <v>2</v>
          </cell>
          <cell r="BR476">
            <v>18</v>
          </cell>
          <cell r="BS476">
            <v>27</v>
          </cell>
          <cell r="BT476">
            <v>6</v>
          </cell>
          <cell r="BU476">
            <v>3</v>
          </cell>
          <cell r="BV476">
            <v>53</v>
          </cell>
          <cell r="BW476">
            <v>76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4</v>
          </cell>
          <cell r="CO476">
            <v>1</v>
          </cell>
          <cell r="CP476">
            <v>0</v>
          </cell>
          <cell r="CQ476">
            <v>0</v>
          </cell>
          <cell r="CR476">
            <v>5</v>
          </cell>
          <cell r="CS476">
            <v>2</v>
          </cell>
          <cell r="CT476">
            <v>2</v>
          </cell>
          <cell r="CU476">
            <v>0</v>
          </cell>
          <cell r="EB476">
            <v>0</v>
          </cell>
          <cell r="EC476">
            <v>0</v>
          </cell>
          <cell r="ED476">
            <v>2</v>
          </cell>
          <cell r="EE476">
            <v>9</v>
          </cell>
          <cell r="EF476">
            <v>0</v>
          </cell>
          <cell r="EG476">
            <v>0</v>
          </cell>
          <cell r="EH476">
            <v>19</v>
          </cell>
          <cell r="EI476">
            <v>22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0</v>
          </cell>
          <cell r="ER476">
            <v>0</v>
          </cell>
          <cell r="ES476">
            <v>0</v>
          </cell>
          <cell r="ET476">
            <v>0</v>
          </cell>
          <cell r="EU476">
            <v>0</v>
          </cell>
          <cell r="EV476">
            <v>0</v>
          </cell>
          <cell r="EW476">
            <v>0</v>
          </cell>
          <cell r="EX476">
            <v>0</v>
          </cell>
          <cell r="EY476">
            <v>0</v>
          </cell>
          <cell r="EZ476">
            <v>1</v>
          </cell>
          <cell r="FA476">
            <v>0</v>
          </cell>
          <cell r="FB476">
            <v>1</v>
          </cell>
          <cell r="FC476">
            <v>0</v>
          </cell>
          <cell r="FD476">
            <v>5</v>
          </cell>
          <cell r="FE476">
            <v>2</v>
          </cell>
          <cell r="FF476">
            <v>2</v>
          </cell>
          <cell r="FG476">
            <v>1</v>
          </cell>
          <cell r="GN476">
            <v>0</v>
          </cell>
          <cell r="GO476">
            <v>0</v>
          </cell>
          <cell r="GP476">
            <v>0</v>
          </cell>
          <cell r="GQ476">
            <v>0</v>
          </cell>
          <cell r="GR476">
            <v>0</v>
          </cell>
          <cell r="GS476">
            <v>0</v>
          </cell>
          <cell r="GT476">
            <v>0</v>
          </cell>
          <cell r="GU476">
            <v>0</v>
          </cell>
          <cell r="GV476">
            <v>0</v>
          </cell>
          <cell r="GW476">
            <v>0</v>
          </cell>
          <cell r="GX476">
            <v>0</v>
          </cell>
          <cell r="GY476">
            <v>0</v>
          </cell>
          <cell r="GZ476">
            <v>0</v>
          </cell>
          <cell r="HA476">
            <v>0</v>
          </cell>
          <cell r="HB476">
            <v>0</v>
          </cell>
          <cell r="HC476">
            <v>0</v>
          </cell>
          <cell r="HD476">
            <v>0</v>
          </cell>
          <cell r="HE476">
            <v>0</v>
          </cell>
          <cell r="HF476">
            <v>0</v>
          </cell>
          <cell r="HG476">
            <v>0</v>
          </cell>
          <cell r="HH476">
            <v>0</v>
          </cell>
          <cell r="HI476">
            <v>0</v>
          </cell>
          <cell r="HJ476">
            <v>0</v>
          </cell>
          <cell r="HK476">
            <v>0</v>
          </cell>
          <cell r="HL476">
            <v>0</v>
          </cell>
          <cell r="HM476">
            <v>0</v>
          </cell>
          <cell r="HN476">
            <v>0</v>
          </cell>
          <cell r="HO476">
            <v>0</v>
          </cell>
          <cell r="HP476">
            <v>0</v>
          </cell>
          <cell r="HQ476">
            <v>0</v>
          </cell>
          <cell r="HR476">
            <v>0</v>
          </cell>
          <cell r="HS476">
            <v>0</v>
          </cell>
          <cell r="HT476">
            <v>0</v>
          </cell>
          <cell r="HU476">
            <v>0</v>
          </cell>
          <cell r="HV476">
            <v>0</v>
          </cell>
          <cell r="HW476">
            <v>0</v>
          </cell>
          <cell r="HX476">
            <v>0</v>
          </cell>
          <cell r="HY476">
            <v>0</v>
          </cell>
          <cell r="HZ476">
            <v>0</v>
          </cell>
          <cell r="IA476">
            <v>0</v>
          </cell>
          <cell r="IB476">
            <v>0</v>
          </cell>
          <cell r="IC476">
            <v>0</v>
          </cell>
          <cell r="ID476">
            <v>0</v>
          </cell>
          <cell r="IE476">
            <v>0</v>
          </cell>
          <cell r="IF476">
            <v>0</v>
          </cell>
          <cell r="IG476">
            <v>0</v>
          </cell>
          <cell r="IH476">
            <v>0</v>
          </cell>
          <cell r="II476">
            <v>0</v>
          </cell>
        </row>
        <row r="477">
          <cell r="B477" t="str">
            <v>Kab. Ogan Komering Ulu Selatan</v>
          </cell>
          <cell r="C477" t="str">
            <v>Prov. Sumatera Selatan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1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BP477">
            <v>11</v>
          </cell>
          <cell r="BQ477">
            <v>15</v>
          </cell>
          <cell r="BR477">
            <v>35</v>
          </cell>
          <cell r="BS477">
            <v>36</v>
          </cell>
          <cell r="BT477">
            <v>14</v>
          </cell>
          <cell r="BU477">
            <v>12</v>
          </cell>
          <cell r="BV477">
            <v>58</v>
          </cell>
          <cell r="BW477">
            <v>63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19</v>
          </cell>
          <cell r="CO477">
            <v>7</v>
          </cell>
          <cell r="CP477">
            <v>0</v>
          </cell>
          <cell r="CQ477">
            <v>0</v>
          </cell>
          <cell r="CR477">
            <v>5</v>
          </cell>
          <cell r="CS477">
            <v>4</v>
          </cell>
          <cell r="CT477">
            <v>0</v>
          </cell>
          <cell r="CU477">
            <v>0</v>
          </cell>
          <cell r="EB477">
            <v>5</v>
          </cell>
          <cell r="EC477">
            <v>3</v>
          </cell>
          <cell r="ED477">
            <v>6</v>
          </cell>
          <cell r="EE477">
            <v>7</v>
          </cell>
          <cell r="EF477">
            <v>0</v>
          </cell>
          <cell r="EG477">
            <v>3</v>
          </cell>
          <cell r="EH477">
            <v>13</v>
          </cell>
          <cell r="EI477">
            <v>18</v>
          </cell>
          <cell r="EJ477">
            <v>1</v>
          </cell>
          <cell r="EK477">
            <v>1</v>
          </cell>
          <cell r="EL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0</v>
          </cell>
          <cell r="ER477">
            <v>0</v>
          </cell>
          <cell r="ES477">
            <v>0</v>
          </cell>
          <cell r="ET477">
            <v>1</v>
          </cell>
          <cell r="EU477">
            <v>0</v>
          </cell>
          <cell r="EV477">
            <v>1</v>
          </cell>
          <cell r="EW477">
            <v>0</v>
          </cell>
          <cell r="EX477">
            <v>0</v>
          </cell>
          <cell r="EY477">
            <v>0</v>
          </cell>
          <cell r="EZ477">
            <v>2</v>
          </cell>
          <cell r="FA477">
            <v>0</v>
          </cell>
          <cell r="FB477">
            <v>0</v>
          </cell>
          <cell r="FC477">
            <v>0</v>
          </cell>
          <cell r="FD477">
            <v>2</v>
          </cell>
          <cell r="FE477">
            <v>2</v>
          </cell>
          <cell r="FF477">
            <v>0</v>
          </cell>
          <cell r="FG477">
            <v>1</v>
          </cell>
          <cell r="GN477">
            <v>0</v>
          </cell>
          <cell r="GO477">
            <v>0</v>
          </cell>
          <cell r="GP477">
            <v>0</v>
          </cell>
          <cell r="GQ477">
            <v>0</v>
          </cell>
          <cell r="GR477">
            <v>0</v>
          </cell>
          <cell r="GS477">
            <v>0</v>
          </cell>
          <cell r="GT477">
            <v>0</v>
          </cell>
          <cell r="GU477">
            <v>0</v>
          </cell>
          <cell r="GV477">
            <v>0</v>
          </cell>
          <cell r="GW477">
            <v>0</v>
          </cell>
          <cell r="GX477">
            <v>0</v>
          </cell>
          <cell r="GY477">
            <v>0</v>
          </cell>
          <cell r="GZ477">
            <v>0</v>
          </cell>
          <cell r="HA477">
            <v>0</v>
          </cell>
          <cell r="HB477">
            <v>0</v>
          </cell>
          <cell r="HC477">
            <v>0</v>
          </cell>
          <cell r="HD477">
            <v>0</v>
          </cell>
          <cell r="HE477">
            <v>0</v>
          </cell>
          <cell r="HF477">
            <v>0</v>
          </cell>
          <cell r="HG477">
            <v>0</v>
          </cell>
          <cell r="HH477">
            <v>0</v>
          </cell>
          <cell r="HI477">
            <v>0</v>
          </cell>
          <cell r="HJ477">
            <v>0</v>
          </cell>
          <cell r="HK477">
            <v>0</v>
          </cell>
          <cell r="HL477">
            <v>0</v>
          </cell>
          <cell r="HM477">
            <v>0</v>
          </cell>
          <cell r="HN477">
            <v>0</v>
          </cell>
          <cell r="HO477">
            <v>0</v>
          </cell>
          <cell r="HP477">
            <v>0</v>
          </cell>
          <cell r="HQ477">
            <v>0</v>
          </cell>
          <cell r="HR477">
            <v>0</v>
          </cell>
          <cell r="HS477">
            <v>0</v>
          </cell>
          <cell r="HT477">
            <v>0</v>
          </cell>
          <cell r="HU477">
            <v>0</v>
          </cell>
          <cell r="HV477">
            <v>0</v>
          </cell>
          <cell r="HW477">
            <v>0</v>
          </cell>
          <cell r="HX477">
            <v>0</v>
          </cell>
          <cell r="HY477">
            <v>0</v>
          </cell>
          <cell r="HZ477">
            <v>0</v>
          </cell>
          <cell r="IA477">
            <v>0</v>
          </cell>
          <cell r="IB477">
            <v>0</v>
          </cell>
          <cell r="IC477">
            <v>0</v>
          </cell>
          <cell r="ID477">
            <v>0</v>
          </cell>
          <cell r="IE477">
            <v>0</v>
          </cell>
          <cell r="IF477">
            <v>0</v>
          </cell>
          <cell r="IG477">
            <v>0</v>
          </cell>
          <cell r="IH477">
            <v>0</v>
          </cell>
          <cell r="II477">
            <v>0</v>
          </cell>
        </row>
        <row r="478">
          <cell r="B478" t="str">
            <v>Kab. Ogan Komering Ulu Timur</v>
          </cell>
          <cell r="C478" t="str">
            <v>Prov. Sumatera Selatan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3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1</v>
          </cell>
          <cell r="BP478">
            <v>0</v>
          </cell>
          <cell r="BQ478">
            <v>1</v>
          </cell>
          <cell r="BR478">
            <v>9</v>
          </cell>
          <cell r="BS478">
            <v>30</v>
          </cell>
          <cell r="BT478">
            <v>4</v>
          </cell>
          <cell r="BU478">
            <v>4</v>
          </cell>
          <cell r="BV478">
            <v>119</v>
          </cell>
          <cell r="BW478">
            <v>190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2</v>
          </cell>
          <cell r="CO478">
            <v>1</v>
          </cell>
          <cell r="CP478">
            <v>0</v>
          </cell>
          <cell r="CQ478">
            <v>0</v>
          </cell>
          <cell r="CR478">
            <v>9</v>
          </cell>
          <cell r="CS478">
            <v>11</v>
          </cell>
          <cell r="CT478">
            <v>0</v>
          </cell>
          <cell r="CU478">
            <v>1</v>
          </cell>
          <cell r="EB478">
            <v>0</v>
          </cell>
          <cell r="EC478">
            <v>1</v>
          </cell>
          <cell r="ED478">
            <v>2</v>
          </cell>
          <cell r="EE478">
            <v>13</v>
          </cell>
          <cell r="EF478">
            <v>0</v>
          </cell>
          <cell r="EG478">
            <v>1</v>
          </cell>
          <cell r="EH478">
            <v>7</v>
          </cell>
          <cell r="EI478">
            <v>23</v>
          </cell>
          <cell r="EJ478">
            <v>0</v>
          </cell>
          <cell r="EK478">
            <v>0</v>
          </cell>
          <cell r="EL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0</v>
          </cell>
          <cell r="ER478">
            <v>0</v>
          </cell>
          <cell r="ES478">
            <v>1</v>
          </cell>
          <cell r="ET478">
            <v>0</v>
          </cell>
          <cell r="EU478">
            <v>0</v>
          </cell>
          <cell r="EV478">
            <v>0</v>
          </cell>
          <cell r="EW478">
            <v>0</v>
          </cell>
          <cell r="EX478">
            <v>0</v>
          </cell>
          <cell r="EY478">
            <v>1</v>
          </cell>
          <cell r="EZ478">
            <v>4</v>
          </cell>
          <cell r="FA478">
            <v>1</v>
          </cell>
          <cell r="FB478">
            <v>1</v>
          </cell>
          <cell r="FC478">
            <v>1</v>
          </cell>
          <cell r="FD478">
            <v>13</v>
          </cell>
          <cell r="FE478">
            <v>6</v>
          </cell>
          <cell r="FF478">
            <v>3</v>
          </cell>
          <cell r="FG478">
            <v>3</v>
          </cell>
          <cell r="GN478">
            <v>0</v>
          </cell>
          <cell r="GO478">
            <v>0</v>
          </cell>
          <cell r="GP478">
            <v>0</v>
          </cell>
          <cell r="GQ478">
            <v>0</v>
          </cell>
          <cell r="GR478">
            <v>0</v>
          </cell>
          <cell r="GS478">
            <v>0</v>
          </cell>
          <cell r="GT478">
            <v>0</v>
          </cell>
          <cell r="GU478">
            <v>0</v>
          </cell>
          <cell r="GV478">
            <v>0</v>
          </cell>
          <cell r="GW478">
            <v>0</v>
          </cell>
          <cell r="GX478">
            <v>0</v>
          </cell>
          <cell r="GY478">
            <v>0</v>
          </cell>
          <cell r="GZ478">
            <v>0</v>
          </cell>
          <cell r="HA478">
            <v>0</v>
          </cell>
          <cell r="HB478">
            <v>0</v>
          </cell>
          <cell r="HC478">
            <v>0</v>
          </cell>
          <cell r="HD478">
            <v>0</v>
          </cell>
          <cell r="HE478">
            <v>0</v>
          </cell>
          <cell r="HF478">
            <v>0</v>
          </cell>
          <cell r="HG478">
            <v>0</v>
          </cell>
          <cell r="HH478">
            <v>0</v>
          </cell>
          <cell r="HI478">
            <v>0</v>
          </cell>
          <cell r="HJ478">
            <v>0</v>
          </cell>
          <cell r="HK478">
            <v>0</v>
          </cell>
          <cell r="HL478">
            <v>0</v>
          </cell>
          <cell r="HM478">
            <v>0</v>
          </cell>
          <cell r="HN478">
            <v>0</v>
          </cell>
          <cell r="HO478">
            <v>0</v>
          </cell>
          <cell r="HP478">
            <v>0</v>
          </cell>
          <cell r="HQ478">
            <v>0</v>
          </cell>
          <cell r="HR478">
            <v>0</v>
          </cell>
          <cell r="HS478">
            <v>0</v>
          </cell>
          <cell r="HT478">
            <v>0</v>
          </cell>
          <cell r="HU478">
            <v>0</v>
          </cell>
          <cell r="HV478">
            <v>0</v>
          </cell>
          <cell r="HW478">
            <v>0</v>
          </cell>
          <cell r="HX478">
            <v>0</v>
          </cell>
          <cell r="HY478">
            <v>0</v>
          </cell>
          <cell r="HZ478">
            <v>0</v>
          </cell>
          <cell r="IA478">
            <v>0</v>
          </cell>
          <cell r="IB478">
            <v>0</v>
          </cell>
          <cell r="IC478">
            <v>0</v>
          </cell>
          <cell r="ID478">
            <v>0</v>
          </cell>
          <cell r="IE478">
            <v>0</v>
          </cell>
          <cell r="IF478">
            <v>0</v>
          </cell>
          <cell r="IG478">
            <v>0</v>
          </cell>
          <cell r="IH478">
            <v>0</v>
          </cell>
          <cell r="II478">
            <v>0</v>
          </cell>
        </row>
        <row r="479">
          <cell r="B479" t="str">
            <v>Kab. Penukal Abab Lematang Ilir</v>
          </cell>
          <cell r="C479" t="str">
            <v>Prov. Sumatera Selatan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1</v>
          </cell>
          <cell r="AB479">
            <v>0</v>
          </cell>
          <cell r="AC479">
            <v>0</v>
          </cell>
          <cell r="AD479">
            <v>0</v>
          </cell>
          <cell r="AE479">
            <v>1</v>
          </cell>
          <cell r="AF479">
            <v>0</v>
          </cell>
          <cell r="AG479">
            <v>0</v>
          </cell>
          <cell r="AH479">
            <v>0</v>
          </cell>
          <cell r="AI479">
            <v>1</v>
          </cell>
          <cell r="BP479">
            <v>5</v>
          </cell>
          <cell r="BQ479">
            <v>2</v>
          </cell>
          <cell r="BR479">
            <v>5</v>
          </cell>
          <cell r="BS479">
            <v>11</v>
          </cell>
          <cell r="BT479">
            <v>5</v>
          </cell>
          <cell r="BU479">
            <v>2</v>
          </cell>
          <cell r="BV479">
            <v>42</v>
          </cell>
          <cell r="BW479">
            <v>39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1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2</v>
          </cell>
          <cell r="CO479">
            <v>2</v>
          </cell>
          <cell r="CP479">
            <v>1</v>
          </cell>
          <cell r="CQ479">
            <v>0</v>
          </cell>
          <cell r="CR479">
            <v>2</v>
          </cell>
          <cell r="CS479">
            <v>0</v>
          </cell>
          <cell r="CT479">
            <v>0</v>
          </cell>
          <cell r="CU479">
            <v>1</v>
          </cell>
          <cell r="EB479">
            <v>3</v>
          </cell>
          <cell r="EC479">
            <v>0</v>
          </cell>
          <cell r="ED479">
            <v>2</v>
          </cell>
          <cell r="EE479">
            <v>4</v>
          </cell>
          <cell r="EF479">
            <v>2</v>
          </cell>
          <cell r="EG479">
            <v>1</v>
          </cell>
          <cell r="EH479">
            <v>7</v>
          </cell>
          <cell r="EI479">
            <v>12</v>
          </cell>
          <cell r="EJ479">
            <v>0</v>
          </cell>
          <cell r="EK479">
            <v>0</v>
          </cell>
          <cell r="EL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0</v>
          </cell>
          <cell r="ER479">
            <v>0</v>
          </cell>
          <cell r="ES479">
            <v>0</v>
          </cell>
          <cell r="ET479">
            <v>0</v>
          </cell>
          <cell r="EU479">
            <v>0</v>
          </cell>
          <cell r="EV479">
            <v>0</v>
          </cell>
          <cell r="EW479">
            <v>0</v>
          </cell>
          <cell r="EX479">
            <v>1</v>
          </cell>
          <cell r="EY479">
            <v>0</v>
          </cell>
          <cell r="EZ479">
            <v>1</v>
          </cell>
          <cell r="FA479">
            <v>0</v>
          </cell>
          <cell r="FB479">
            <v>2</v>
          </cell>
          <cell r="FC479">
            <v>1</v>
          </cell>
          <cell r="FD479">
            <v>4</v>
          </cell>
          <cell r="FE479">
            <v>2</v>
          </cell>
          <cell r="FF479">
            <v>1</v>
          </cell>
          <cell r="FG479">
            <v>0</v>
          </cell>
          <cell r="GN479">
            <v>0</v>
          </cell>
          <cell r="GO479">
            <v>0</v>
          </cell>
          <cell r="GP479">
            <v>0</v>
          </cell>
          <cell r="GQ479">
            <v>0</v>
          </cell>
          <cell r="GR479">
            <v>0</v>
          </cell>
          <cell r="GS479">
            <v>0</v>
          </cell>
          <cell r="GT479">
            <v>0</v>
          </cell>
          <cell r="GU479">
            <v>0</v>
          </cell>
          <cell r="GV479">
            <v>0</v>
          </cell>
          <cell r="GW479">
            <v>0</v>
          </cell>
          <cell r="GX479">
            <v>0</v>
          </cell>
          <cell r="GY479">
            <v>0</v>
          </cell>
          <cell r="GZ479">
            <v>0</v>
          </cell>
          <cell r="HA479">
            <v>0</v>
          </cell>
          <cell r="HB479">
            <v>0</v>
          </cell>
          <cell r="HC479">
            <v>0</v>
          </cell>
          <cell r="HD479">
            <v>0</v>
          </cell>
          <cell r="HE479">
            <v>0</v>
          </cell>
          <cell r="HF479">
            <v>0</v>
          </cell>
          <cell r="HG479">
            <v>0</v>
          </cell>
          <cell r="HH479">
            <v>0</v>
          </cell>
          <cell r="HI479">
            <v>0</v>
          </cell>
          <cell r="HJ479">
            <v>0</v>
          </cell>
          <cell r="HK479">
            <v>0</v>
          </cell>
          <cell r="HL479">
            <v>0</v>
          </cell>
          <cell r="HM479">
            <v>0</v>
          </cell>
          <cell r="HN479">
            <v>0</v>
          </cell>
          <cell r="HO479">
            <v>0</v>
          </cell>
          <cell r="HP479">
            <v>0</v>
          </cell>
          <cell r="HQ479">
            <v>0</v>
          </cell>
          <cell r="HR479">
            <v>0</v>
          </cell>
          <cell r="HS479">
            <v>0</v>
          </cell>
          <cell r="HT479">
            <v>0</v>
          </cell>
          <cell r="HU479">
            <v>0</v>
          </cell>
          <cell r="HV479">
            <v>0</v>
          </cell>
          <cell r="HW479">
            <v>0</v>
          </cell>
          <cell r="HX479">
            <v>0</v>
          </cell>
          <cell r="HY479">
            <v>0</v>
          </cell>
          <cell r="HZ479">
            <v>0</v>
          </cell>
          <cell r="IA479">
            <v>0</v>
          </cell>
          <cell r="IB479">
            <v>0</v>
          </cell>
          <cell r="IC479">
            <v>0</v>
          </cell>
          <cell r="ID479">
            <v>0</v>
          </cell>
          <cell r="IE479">
            <v>0</v>
          </cell>
          <cell r="IF479">
            <v>0</v>
          </cell>
          <cell r="IG479">
            <v>0</v>
          </cell>
          <cell r="IH479">
            <v>0</v>
          </cell>
          <cell r="II479">
            <v>0</v>
          </cell>
        </row>
        <row r="480">
          <cell r="B480" t="str">
            <v>Kota Lubuk Linggau</v>
          </cell>
          <cell r="C480" t="str">
            <v>Prov. Sumatera Selatan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1</v>
          </cell>
          <cell r="AF480">
            <v>0</v>
          </cell>
          <cell r="AG480">
            <v>0</v>
          </cell>
          <cell r="AH480">
            <v>0</v>
          </cell>
          <cell r="AI480">
            <v>1</v>
          </cell>
          <cell r="BP480">
            <v>0</v>
          </cell>
          <cell r="BQ480">
            <v>0</v>
          </cell>
          <cell r="BR480">
            <v>9</v>
          </cell>
          <cell r="BS480">
            <v>16</v>
          </cell>
          <cell r="BT480">
            <v>1</v>
          </cell>
          <cell r="BU480">
            <v>0</v>
          </cell>
          <cell r="BV480">
            <v>27</v>
          </cell>
          <cell r="BW480">
            <v>32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1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3</v>
          </cell>
          <cell r="CO480">
            <v>0</v>
          </cell>
          <cell r="CP480">
            <v>1</v>
          </cell>
          <cell r="CQ480">
            <v>1</v>
          </cell>
          <cell r="CR480">
            <v>8</v>
          </cell>
          <cell r="CS480">
            <v>4</v>
          </cell>
          <cell r="CT480">
            <v>0</v>
          </cell>
          <cell r="CU480">
            <v>1</v>
          </cell>
          <cell r="EB480">
            <v>0</v>
          </cell>
          <cell r="EC480">
            <v>0</v>
          </cell>
          <cell r="ED480">
            <v>3</v>
          </cell>
          <cell r="EE480">
            <v>5</v>
          </cell>
          <cell r="EF480">
            <v>0</v>
          </cell>
          <cell r="EG480">
            <v>0</v>
          </cell>
          <cell r="EH480">
            <v>4</v>
          </cell>
          <cell r="EI480">
            <v>3</v>
          </cell>
          <cell r="EJ480">
            <v>0</v>
          </cell>
          <cell r="EK480">
            <v>0</v>
          </cell>
          <cell r="EL480">
            <v>0</v>
          </cell>
          <cell r="EM480">
            <v>0</v>
          </cell>
          <cell r="EN480">
            <v>0</v>
          </cell>
          <cell r="EO480">
            <v>0</v>
          </cell>
          <cell r="EP480">
            <v>0</v>
          </cell>
          <cell r="EQ480">
            <v>0</v>
          </cell>
          <cell r="ER480">
            <v>0</v>
          </cell>
          <cell r="ES480">
            <v>1</v>
          </cell>
          <cell r="ET480">
            <v>0</v>
          </cell>
          <cell r="EU480">
            <v>0</v>
          </cell>
          <cell r="EV480">
            <v>0</v>
          </cell>
          <cell r="EW480">
            <v>0</v>
          </cell>
          <cell r="EX480">
            <v>0</v>
          </cell>
          <cell r="EY480">
            <v>0</v>
          </cell>
          <cell r="EZ480">
            <v>2</v>
          </cell>
          <cell r="FA480">
            <v>3</v>
          </cell>
          <cell r="FB480">
            <v>0</v>
          </cell>
          <cell r="FC480">
            <v>0</v>
          </cell>
          <cell r="FD480">
            <v>6</v>
          </cell>
          <cell r="FE480">
            <v>4</v>
          </cell>
          <cell r="FF480">
            <v>0</v>
          </cell>
          <cell r="FG480">
            <v>2</v>
          </cell>
          <cell r="GN480">
            <v>0</v>
          </cell>
          <cell r="GO480">
            <v>0</v>
          </cell>
          <cell r="GP480">
            <v>0</v>
          </cell>
          <cell r="GQ480">
            <v>0</v>
          </cell>
          <cell r="GR480">
            <v>0</v>
          </cell>
          <cell r="GS480">
            <v>0</v>
          </cell>
          <cell r="GT480">
            <v>0</v>
          </cell>
          <cell r="GU480">
            <v>0</v>
          </cell>
          <cell r="GV480">
            <v>0</v>
          </cell>
          <cell r="GW480">
            <v>0</v>
          </cell>
          <cell r="GX480">
            <v>0</v>
          </cell>
          <cell r="GY480">
            <v>0</v>
          </cell>
          <cell r="GZ480">
            <v>0</v>
          </cell>
          <cell r="HA480">
            <v>0</v>
          </cell>
          <cell r="HB480">
            <v>0</v>
          </cell>
          <cell r="HC480">
            <v>0</v>
          </cell>
          <cell r="HD480">
            <v>0</v>
          </cell>
          <cell r="HE480">
            <v>0</v>
          </cell>
          <cell r="HF480">
            <v>0</v>
          </cell>
          <cell r="HG480">
            <v>0</v>
          </cell>
          <cell r="HH480">
            <v>0</v>
          </cell>
          <cell r="HI480">
            <v>0</v>
          </cell>
          <cell r="HJ480">
            <v>0</v>
          </cell>
          <cell r="HK480">
            <v>0</v>
          </cell>
          <cell r="HL480">
            <v>0</v>
          </cell>
          <cell r="HM480">
            <v>0</v>
          </cell>
          <cell r="HN480">
            <v>0</v>
          </cell>
          <cell r="HO480">
            <v>0</v>
          </cell>
          <cell r="HP480">
            <v>0</v>
          </cell>
          <cell r="HQ480">
            <v>0</v>
          </cell>
          <cell r="HR480">
            <v>0</v>
          </cell>
          <cell r="HS480">
            <v>0</v>
          </cell>
          <cell r="HT480">
            <v>0</v>
          </cell>
          <cell r="HU480">
            <v>0</v>
          </cell>
          <cell r="HV480">
            <v>0</v>
          </cell>
          <cell r="HW480">
            <v>0</v>
          </cell>
          <cell r="HX480">
            <v>0</v>
          </cell>
          <cell r="HY480">
            <v>0</v>
          </cell>
          <cell r="HZ480">
            <v>0</v>
          </cell>
          <cell r="IA480">
            <v>0</v>
          </cell>
          <cell r="IB480">
            <v>0</v>
          </cell>
          <cell r="IC480">
            <v>0</v>
          </cell>
          <cell r="ID480">
            <v>0</v>
          </cell>
          <cell r="IE480">
            <v>0</v>
          </cell>
          <cell r="IF480">
            <v>0</v>
          </cell>
          <cell r="IG480">
            <v>0</v>
          </cell>
          <cell r="IH480">
            <v>0</v>
          </cell>
          <cell r="II480">
            <v>0</v>
          </cell>
        </row>
        <row r="481">
          <cell r="B481" t="str">
            <v>Kota Pagar Alam</v>
          </cell>
          <cell r="C481" t="str">
            <v>Prov. Sumatera Selatan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BP481">
            <v>1</v>
          </cell>
          <cell r="BQ481">
            <v>1</v>
          </cell>
          <cell r="BR481">
            <v>6</v>
          </cell>
          <cell r="BS481">
            <v>5</v>
          </cell>
          <cell r="BT481">
            <v>0</v>
          </cell>
          <cell r="BU481">
            <v>1</v>
          </cell>
          <cell r="BV481">
            <v>37</v>
          </cell>
          <cell r="BW481">
            <v>24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1</v>
          </cell>
          <cell r="CK481">
            <v>0</v>
          </cell>
          <cell r="CL481">
            <v>0</v>
          </cell>
          <cell r="CM481">
            <v>0</v>
          </cell>
          <cell r="CN481">
            <v>2</v>
          </cell>
          <cell r="CO481">
            <v>0</v>
          </cell>
          <cell r="CP481">
            <v>0</v>
          </cell>
          <cell r="CQ481">
            <v>1</v>
          </cell>
          <cell r="CR481">
            <v>8</v>
          </cell>
          <cell r="CS481">
            <v>2</v>
          </cell>
          <cell r="CT481">
            <v>0</v>
          </cell>
          <cell r="CU481">
            <v>1</v>
          </cell>
          <cell r="EB481">
            <v>0</v>
          </cell>
          <cell r="EC481">
            <v>0</v>
          </cell>
          <cell r="ED481">
            <v>2</v>
          </cell>
          <cell r="EE481">
            <v>1</v>
          </cell>
          <cell r="EF481">
            <v>0</v>
          </cell>
          <cell r="EG481">
            <v>0</v>
          </cell>
          <cell r="EH481">
            <v>3</v>
          </cell>
          <cell r="EI481">
            <v>4</v>
          </cell>
          <cell r="EJ481">
            <v>0</v>
          </cell>
          <cell r="EK481">
            <v>0</v>
          </cell>
          <cell r="EL481">
            <v>0</v>
          </cell>
          <cell r="EM481">
            <v>0</v>
          </cell>
          <cell r="EN481">
            <v>0</v>
          </cell>
          <cell r="EO481">
            <v>0</v>
          </cell>
          <cell r="EP481">
            <v>0</v>
          </cell>
          <cell r="EQ481">
            <v>0</v>
          </cell>
          <cell r="ER481">
            <v>0</v>
          </cell>
          <cell r="ES481">
            <v>0</v>
          </cell>
          <cell r="ET481">
            <v>0</v>
          </cell>
          <cell r="EU481">
            <v>0</v>
          </cell>
          <cell r="EV481">
            <v>0</v>
          </cell>
          <cell r="EW481">
            <v>0</v>
          </cell>
          <cell r="EX481">
            <v>0</v>
          </cell>
          <cell r="EY481">
            <v>0</v>
          </cell>
          <cell r="EZ481">
            <v>0</v>
          </cell>
          <cell r="FA481">
            <v>0</v>
          </cell>
          <cell r="FB481">
            <v>0</v>
          </cell>
          <cell r="FC481">
            <v>1</v>
          </cell>
          <cell r="FD481">
            <v>3</v>
          </cell>
          <cell r="FE481">
            <v>2</v>
          </cell>
          <cell r="FF481">
            <v>2</v>
          </cell>
          <cell r="FG481">
            <v>2</v>
          </cell>
          <cell r="GN481">
            <v>0</v>
          </cell>
          <cell r="GO481">
            <v>0</v>
          </cell>
          <cell r="GP481">
            <v>0</v>
          </cell>
          <cell r="GQ481">
            <v>0</v>
          </cell>
          <cell r="GR481">
            <v>0</v>
          </cell>
          <cell r="GS481">
            <v>0</v>
          </cell>
          <cell r="GT481">
            <v>0</v>
          </cell>
          <cell r="GU481">
            <v>0</v>
          </cell>
          <cell r="GV481">
            <v>0</v>
          </cell>
          <cell r="GW481">
            <v>0</v>
          </cell>
          <cell r="GX481">
            <v>0</v>
          </cell>
          <cell r="GY481">
            <v>0</v>
          </cell>
          <cell r="GZ481">
            <v>0</v>
          </cell>
          <cell r="HA481">
            <v>0</v>
          </cell>
          <cell r="HB481">
            <v>0</v>
          </cell>
          <cell r="HC481">
            <v>0</v>
          </cell>
          <cell r="HD481">
            <v>0</v>
          </cell>
          <cell r="HE481">
            <v>0</v>
          </cell>
          <cell r="HF481">
            <v>0</v>
          </cell>
          <cell r="HG481">
            <v>0</v>
          </cell>
          <cell r="HH481">
            <v>0</v>
          </cell>
          <cell r="HI481">
            <v>0</v>
          </cell>
          <cell r="HJ481">
            <v>0</v>
          </cell>
          <cell r="HK481">
            <v>0</v>
          </cell>
          <cell r="HL481">
            <v>0</v>
          </cell>
          <cell r="HM481">
            <v>0</v>
          </cell>
          <cell r="HN481">
            <v>0</v>
          </cell>
          <cell r="HO481">
            <v>0</v>
          </cell>
          <cell r="HP481">
            <v>0</v>
          </cell>
          <cell r="HQ481">
            <v>0</v>
          </cell>
          <cell r="HR481">
            <v>0</v>
          </cell>
          <cell r="HS481">
            <v>0</v>
          </cell>
          <cell r="HT481">
            <v>0</v>
          </cell>
          <cell r="HU481">
            <v>0</v>
          </cell>
          <cell r="HV481">
            <v>0</v>
          </cell>
          <cell r="HW481">
            <v>0</v>
          </cell>
          <cell r="HX481">
            <v>0</v>
          </cell>
          <cell r="HY481">
            <v>0</v>
          </cell>
          <cell r="HZ481">
            <v>0</v>
          </cell>
          <cell r="IA481">
            <v>0</v>
          </cell>
          <cell r="IB481">
            <v>0</v>
          </cell>
          <cell r="IC481">
            <v>0</v>
          </cell>
          <cell r="ID481">
            <v>0</v>
          </cell>
          <cell r="IE481">
            <v>0</v>
          </cell>
          <cell r="IF481">
            <v>0</v>
          </cell>
          <cell r="IG481">
            <v>0</v>
          </cell>
          <cell r="IH481">
            <v>0</v>
          </cell>
          <cell r="II481">
            <v>0</v>
          </cell>
        </row>
        <row r="482">
          <cell r="B482" t="str">
            <v>Kota Palembang</v>
          </cell>
          <cell r="C482" t="str">
            <v>Prov. Sumatera Selatan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26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12</v>
          </cell>
          <cell r="BP482">
            <v>0</v>
          </cell>
          <cell r="BQ482">
            <v>2</v>
          </cell>
          <cell r="BR482">
            <v>25</v>
          </cell>
          <cell r="BS482">
            <v>97</v>
          </cell>
          <cell r="BT482">
            <v>1</v>
          </cell>
          <cell r="BU482">
            <v>2</v>
          </cell>
          <cell r="BV482">
            <v>34</v>
          </cell>
          <cell r="BW482">
            <v>87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1</v>
          </cell>
          <cell r="CL482">
            <v>1</v>
          </cell>
          <cell r="CM482">
            <v>2</v>
          </cell>
          <cell r="CN482">
            <v>11</v>
          </cell>
          <cell r="CO482">
            <v>10</v>
          </cell>
          <cell r="CP482">
            <v>12</v>
          </cell>
          <cell r="CQ482">
            <v>9</v>
          </cell>
          <cell r="CR482">
            <v>32</v>
          </cell>
          <cell r="CS482">
            <v>13</v>
          </cell>
          <cell r="CT482">
            <v>14</v>
          </cell>
          <cell r="CU482">
            <v>16</v>
          </cell>
          <cell r="EB482">
            <v>0</v>
          </cell>
          <cell r="EC482">
            <v>1</v>
          </cell>
          <cell r="ED482">
            <v>13</v>
          </cell>
          <cell r="EE482">
            <v>26</v>
          </cell>
          <cell r="EF482">
            <v>0</v>
          </cell>
          <cell r="EG482">
            <v>1</v>
          </cell>
          <cell r="EH482">
            <v>6</v>
          </cell>
          <cell r="EI482">
            <v>14</v>
          </cell>
          <cell r="EJ482">
            <v>0</v>
          </cell>
          <cell r="EK482">
            <v>0</v>
          </cell>
          <cell r="EL482">
            <v>0</v>
          </cell>
          <cell r="EM482">
            <v>0</v>
          </cell>
          <cell r="EN482">
            <v>0</v>
          </cell>
          <cell r="EO482">
            <v>0</v>
          </cell>
          <cell r="EP482">
            <v>0</v>
          </cell>
          <cell r="EQ482">
            <v>0</v>
          </cell>
          <cell r="ER482">
            <v>0</v>
          </cell>
          <cell r="ES482">
            <v>1</v>
          </cell>
          <cell r="ET482">
            <v>3</v>
          </cell>
          <cell r="EU482">
            <v>4</v>
          </cell>
          <cell r="EV482">
            <v>0</v>
          </cell>
          <cell r="EW482">
            <v>1</v>
          </cell>
          <cell r="EX482">
            <v>11</v>
          </cell>
          <cell r="EY482">
            <v>7</v>
          </cell>
          <cell r="EZ482">
            <v>11</v>
          </cell>
          <cell r="FA482">
            <v>7</v>
          </cell>
          <cell r="FB482">
            <v>11</v>
          </cell>
          <cell r="FC482">
            <v>15</v>
          </cell>
          <cell r="FD482">
            <v>29</v>
          </cell>
          <cell r="FE482">
            <v>8</v>
          </cell>
          <cell r="FF482">
            <v>20</v>
          </cell>
          <cell r="FG482">
            <v>16</v>
          </cell>
          <cell r="GN482">
            <v>0</v>
          </cell>
          <cell r="GO482">
            <v>0</v>
          </cell>
          <cell r="GP482">
            <v>0</v>
          </cell>
          <cell r="GQ482">
            <v>0</v>
          </cell>
          <cell r="GR482">
            <v>0</v>
          </cell>
          <cell r="GS482">
            <v>0</v>
          </cell>
          <cell r="GT482">
            <v>0</v>
          </cell>
          <cell r="GU482">
            <v>0</v>
          </cell>
          <cell r="GV482">
            <v>0</v>
          </cell>
          <cell r="GW482">
            <v>0</v>
          </cell>
          <cell r="GX482">
            <v>0</v>
          </cell>
          <cell r="GY482">
            <v>0</v>
          </cell>
          <cell r="GZ482">
            <v>0</v>
          </cell>
          <cell r="HA482">
            <v>0</v>
          </cell>
          <cell r="HB482">
            <v>0</v>
          </cell>
          <cell r="HC482">
            <v>0</v>
          </cell>
          <cell r="HD482">
            <v>0</v>
          </cell>
          <cell r="HE482">
            <v>0</v>
          </cell>
          <cell r="HF482">
            <v>0</v>
          </cell>
          <cell r="HG482">
            <v>0</v>
          </cell>
          <cell r="HH482">
            <v>0</v>
          </cell>
          <cell r="HI482">
            <v>0</v>
          </cell>
          <cell r="HJ482">
            <v>0</v>
          </cell>
          <cell r="HK482">
            <v>0</v>
          </cell>
          <cell r="HL482">
            <v>0</v>
          </cell>
          <cell r="HM482">
            <v>0</v>
          </cell>
          <cell r="HN482">
            <v>0</v>
          </cell>
          <cell r="HO482">
            <v>0</v>
          </cell>
          <cell r="HP482">
            <v>0</v>
          </cell>
          <cell r="HQ482">
            <v>0</v>
          </cell>
          <cell r="HR482">
            <v>0</v>
          </cell>
          <cell r="HS482">
            <v>0</v>
          </cell>
          <cell r="HT482">
            <v>0</v>
          </cell>
          <cell r="HU482">
            <v>0</v>
          </cell>
          <cell r="HV482">
            <v>0</v>
          </cell>
          <cell r="HW482">
            <v>0</v>
          </cell>
          <cell r="HX482">
            <v>0</v>
          </cell>
          <cell r="HY482">
            <v>0</v>
          </cell>
          <cell r="HZ482">
            <v>0</v>
          </cell>
          <cell r="IA482">
            <v>0</v>
          </cell>
          <cell r="IB482">
            <v>0</v>
          </cell>
          <cell r="IC482">
            <v>0</v>
          </cell>
          <cell r="ID482">
            <v>0</v>
          </cell>
          <cell r="IE482">
            <v>0</v>
          </cell>
          <cell r="IF482">
            <v>0</v>
          </cell>
          <cell r="IG482">
            <v>0</v>
          </cell>
          <cell r="IH482">
            <v>0</v>
          </cell>
          <cell r="II482">
            <v>0</v>
          </cell>
        </row>
        <row r="483">
          <cell r="B483" t="str">
            <v>Kota Prabumulih</v>
          </cell>
          <cell r="C483" t="str">
            <v>Prov. Sumatera Selatan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4</v>
          </cell>
          <cell r="AB483">
            <v>0</v>
          </cell>
          <cell r="AC483">
            <v>0</v>
          </cell>
          <cell r="AD483">
            <v>0</v>
          </cell>
          <cell r="AE483">
            <v>1</v>
          </cell>
          <cell r="AF483">
            <v>0</v>
          </cell>
          <cell r="AG483">
            <v>0</v>
          </cell>
          <cell r="AH483">
            <v>0</v>
          </cell>
          <cell r="AI483">
            <v>2</v>
          </cell>
          <cell r="BP483">
            <v>0</v>
          </cell>
          <cell r="BQ483">
            <v>0</v>
          </cell>
          <cell r="BR483">
            <v>2</v>
          </cell>
          <cell r="BS483">
            <v>18</v>
          </cell>
          <cell r="BT483">
            <v>1</v>
          </cell>
          <cell r="BU483">
            <v>1</v>
          </cell>
          <cell r="BV483">
            <v>18</v>
          </cell>
          <cell r="BW483">
            <v>45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2</v>
          </cell>
          <cell r="CO483">
            <v>0</v>
          </cell>
          <cell r="CP483">
            <v>1</v>
          </cell>
          <cell r="CQ483">
            <v>0</v>
          </cell>
          <cell r="CR483">
            <v>7</v>
          </cell>
          <cell r="CS483">
            <v>0</v>
          </cell>
          <cell r="CT483">
            <v>0</v>
          </cell>
          <cell r="CU483">
            <v>1</v>
          </cell>
          <cell r="EB483">
            <v>0</v>
          </cell>
          <cell r="EC483">
            <v>0</v>
          </cell>
          <cell r="ED483">
            <v>1</v>
          </cell>
          <cell r="EE483">
            <v>5</v>
          </cell>
          <cell r="EF483">
            <v>0</v>
          </cell>
          <cell r="EG483">
            <v>0</v>
          </cell>
          <cell r="EH483">
            <v>2</v>
          </cell>
          <cell r="EI483">
            <v>4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  <cell r="EU483">
            <v>0</v>
          </cell>
          <cell r="EV483">
            <v>0</v>
          </cell>
          <cell r="EW483">
            <v>0</v>
          </cell>
          <cell r="EX483">
            <v>0</v>
          </cell>
          <cell r="EY483">
            <v>1</v>
          </cell>
          <cell r="EZ483">
            <v>3</v>
          </cell>
          <cell r="FA483">
            <v>0</v>
          </cell>
          <cell r="FB483">
            <v>0</v>
          </cell>
          <cell r="FC483">
            <v>1</v>
          </cell>
          <cell r="FD483">
            <v>1</v>
          </cell>
          <cell r="FE483">
            <v>1</v>
          </cell>
          <cell r="FF483">
            <v>0</v>
          </cell>
          <cell r="FG483">
            <v>3</v>
          </cell>
          <cell r="GN483">
            <v>0</v>
          </cell>
          <cell r="GO483">
            <v>0</v>
          </cell>
          <cell r="GP483">
            <v>0</v>
          </cell>
          <cell r="GQ483">
            <v>0</v>
          </cell>
          <cell r="GR483">
            <v>0</v>
          </cell>
          <cell r="GS483">
            <v>0</v>
          </cell>
          <cell r="GT483">
            <v>0</v>
          </cell>
          <cell r="GU483">
            <v>0</v>
          </cell>
          <cell r="GV483">
            <v>0</v>
          </cell>
          <cell r="GW483">
            <v>0</v>
          </cell>
          <cell r="GX483">
            <v>0</v>
          </cell>
          <cell r="GY483">
            <v>0</v>
          </cell>
          <cell r="GZ483">
            <v>0</v>
          </cell>
          <cell r="HA483">
            <v>0</v>
          </cell>
          <cell r="HB483">
            <v>0</v>
          </cell>
          <cell r="HC483">
            <v>0</v>
          </cell>
          <cell r="HD483">
            <v>0</v>
          </cell>
          <cell r="HE483">
            <v>0</v>
          </cell>
          <cell r="HF483">
            <v>0</v>
          </cell>
          <cell r="HG483">
            <v>0</v>
          </cell>
          <cell r="HH483">
            <v>0</v>
          </cell>
          <cell r="HI483">
            <v>0</v>
          </cell>
          <cell r="HJ483">
            <v>0</v>
          </cell>
          <cell r="HK483">
            <v>0</v>
          </cell>
          <cell r="HL483">
            <v>0</v>
          </cell>
          <cell r="HM483">
            <v>0</v>
          </cell>
          <cell r="HN483">
            <v>0</v>
          </cell>
          <cell r="HO483">
            <v>0</v>
          </cell>
          <cell r="HP483">
            <v>0</v>
          </cell>
          <cell r="HQ483">
            <v>0</v>
          </cell>
          <cell r="HR483">
            <v>0</v>
          </cell>
          <cell r="HS483">
            <v>0</v>
          </cell>
          <cell r="HT483">
            <v>0</v>
          </cell>
          <cell r="HU483">
            <v>0</v>
          </cell>
          <cell r="HV483">
            <v>0</v>
          </cell>
          <cell r="HW483">
            <v>0</v>
          </cell>
          <cell r="HX483">
            <v>0</v>
          </cell>
          <cell r="HY483">
            <v>0</v>
          </cell>
          <cell r="HZ483">
            <v>0</v>
          </cell>
          <cell r="IA483">
            <v>0</v>
          </cell>
          <cell r="IB483">
            <v>0</v>
          </cell>
          <cell r="IC483">
            <v>0</v>
          </cell>
          <cell r="ID483">
            <v>0</v>
          </cell>
          <cell r="IE483">
            <v>0</v>
          </cell>
          <cell r="IF483">
            <v>0</v>
          </cell>
          <cell r="IG483">
            <v>0</v>
          </cell>
          <cell r="IH483">
            <v>0</v>
          </cell>
          <cell r="II483">
            <v>0</v>
          </cell>
        </row>
        <row r="484">
          <cell r="B484" t="str">
            <v>Kab. Asahan</v>
          </cell>
          <cell r="C484" t="str">
            <v>Prov. Sumatera Utara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2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6</v>
          </cell>
          <cell r="BP484">
            <v>6</v>
          </cell>
          <cell r="BQ484">
            <v>7</v>
          </cell>
          <cell r="BR484">
            <v>67</v>
          </cell>
          <cell r="BS484">
            <v>89</v>
          </cell>
          <cell r="BT484">
            <v>0</v>
          </cell>
          <cell r="BU484">
            <v>0</v>
          </cell>
          <cell r="BV484">
            <v>101</v>
          </cell>
          <cell r="BW484">
            <v>108</v>
          </cell>
          <cell r="BX484">
            <v>0</v>
          </cell>
          <cell r="BY484">
            <v>0</v>
          </cell>
          <cell r="BZ484">
            <v>1</v>
          </cell>
          <cell r="CA484">
            <v>1</v>
          </cell>
          <cell r="CB484">
            <v>0</v>
          </cell>
          <cell r="CC484">
            <v>1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9</v>
          </cell>
          <cell r="CO484">
            <v>1</v>
          </cell>
          <cell r="CP484">
            <v>1</v>
          </cell>
          <cell r="CQ484">
            <v>5</v>
          </cell>
          <cell r="CR484">
            <v>20</v>
          </cell>
          <cell r="CS484">
            <v>7</v>
          </cell>
          <cell r="CT484">
            <v>7</v>
          </cell>
          <cell r="CU484">
            <v>7</v>
          </cell>
          <cell r="EB484">
            <v>0</v>
          </cell>
          <cell r="EC484">
            <v>0</v>
          </cell>
          <cell r="ED484">
            <v>15</v>
          </cell>
          <cell r="EE484">
            <v>16</v>
          </cell>
          <cell r="EF484">
            <v>2</v>
          </cell>
          <cell r="EG484">
            <v>0</v>
          </cell>
          <cell r="EH484">
            <v>16</v>
          </cell>
          <cell r="EI484">
            <v>10</v>
          </cell>
          <cell r="EJ484">
            <v>0</v>
          </cell>
          <cell r="EK484">
            <v>0</v>
          </cell>
          <cell r="EL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0</v>
          </cell>
          <cell r="ER484">
            <v>0</v>
          </cell>
          <cell r="ES484">
            <v>0</v>
          </cell>
          <cell r="ET484">
            <v>0</v>
          </cell>
          <cell r="EU484">
            <v>0</v>
          </cell>
          <cell r="EV484">
            <v>0</v>
          </cell>
          <cell r="EW484">
            <v>0</v>
          </cell>
          <cell r="EX484">
            <v>0</v>
          </cell>
          <cell r="EY484">
            <v>0</v>
          </cell>
          <cell r="EZ484">
            <v>3</v>
          </cell>
          <cell r="FA484">
            <v>3</v>
          </cell>
          <cell r="FB484">
            <v>5</v>
          </cell>
          <cell r="FC484">
            <v>5</v>
          </cell>
          <cell r="FD484">
            <v>13</v>
          </cell>
          <cell r="FE484">
            <v>7</v>
          </cell>
          <cell r="FF484">
            <v>12</v>
          </cell>
          <cell r="FG484">
            <v>4</v>
          </cell>
          <cell r="GN484">
            <v>0</v>
          </cell>
          <cell r="GO484">
            <v>0</v>
          </cell>
          <cell r="GP484">
            <v>0</v>
          </cell>
          <cell r="GQ484">
            <v>0</v>
          </cell>
          <cell r="GR484">
            <v>0</v>
          </cell>
          <cell r="GS484">
            <v>0</v>
          </cell>
          <cell r="GT484">
            <v>0</v>
          </cell>
          <cell r="GU484">
            <v>0</v>
          </cell>
          <cell r="GV484">
            <v>0</v>
          </cell>
          <cell r="GW484">
            <v>0</v>
          </cell>
          <cell r="GX484">
            <v>0</v>
          </cell>
          <cell r="GY484">
            <v>0</v>
          </cell>
          <cell r="GZ484">
            <v>0</v>
          </cell>
          <cell r="HA484">
            <v>0</v>
          </cell>
          <cell r="HB484">
            <v>0</v>
          </cell>
          <cell r="HC484">
            <v>0</v>
          </cell>
          <cell r="HD484">
            <v>0</v>
          </cell>
          <cell r="HE484">
            <v>0</v>
          </cell>
          <cell r="HF484">
            <v>0</v>
          </cell>
          <cell r="HG484">
            <v>0</v>
          </cell>
          <cell r="HH484">
            <v>0</v>
          </cell>
          <cell r="HI484">
            <v>0</v>
          </cell>
          <cell r="HJ484">
            <v>0</v>
          </cell>
          <cell r="HK484">
            <v>0</v>
          </cell>
          <cell r="HL484">
            <v>0</v>
          </cell>
          <cell r="HM484">
            <v>0</v>
          </cell>
          <cell r="HN484">
            <v>0</v>
          </cell>
          <cell r="HO484">
            <v>0</v>
          </cell>
          <cell r="HP484">
            <v>0</v>
          </cell>
          <cell r="HQ484">
            <v>0</v>
          </cell>
          <cell r="HR484">
            <v>0</v>
          </cell>
          <cell r="HS484">
            <v>0</v>
          </cell>
          <cell r="HT484">
            <v>0</v>
          </cell>
          <cell r="HU484">
            <v>0</v>
          </cell>
          <cell r="HV484">
            <v>0</v>
          </cell>
          <cell r="HW484">
            <v>0</v>
          </cell>
          <cell r="HX484">
            <v>0</v>
          </cell>
          <cell r="HY484">
            <v>0</v>
          </cell>
          <cell r="HZ484">
            <v>0</v>
          </cell>
          <cell r="IA484">
            <v>0</v>
          </cell>
          <cell r="IB484">
            <v>0</v>
          </cell>
          <cell r="IC484">
            <v>0</v>
          </cell>
          <cell r="ID484">
            <v>0</v>
          </cell>
          <cell r="IE484">
            <v>0</v>
          </cell>
          <cell r="IF484">
            <v>0</v>
          </cell>
          <cell r="IG484">
            <v>0</v>
          </cell>
          <cell r="IH484">
            <v>0</v>
          </cell>
          <cell r="II484">
            <v>0</v>
          </cell>
        </row>
        <row r="485">
          <cell r="B485" t="str">
            <v>Kab. Batubara</v>
          </cell>
          <cell r="C485" t="str">
            <v>Prov. Sumatera Utara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2</v>
          </cell>
          <cell r="BP485">
            <v>2</v>
          </cell>
          <cell r="BQ485">
            <v>0</v>
          </cell>
          <cell r="BR485">
            <v>43</v>
          </cell>
          <cell r="BS485">
            <v>65</v>
          </cell>
          <cell r="BT485">
            <v>0</v>
          </cell>
          <cell r="BU485">
            <v>1</v>
          </cell>
          <cell r="BV485">
            <v>59</v>
          </cell>
          <cell r="BW485">
            <v>62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1</v>
          </cell>
          <cell r="CO485">
            <v>2</v>
          </cell>
          <cell r="CP485">
            <v>1</v>
          </cell>
          <cell r="CQ485">
            <v>1</v>
          </cell>
          <cell r="CR485">
            <v>3</v>
          </cell>
          <cell r="CS485">
            <v>3</v>
          </cell>
          <cell r="CT485">
            <v>2</v>
          </cell>
          <cell r="CU485">
            <v>2</v>
          </cell>
          <cell r="EB485">
            <v>0</v>
          </cell>
          <cell r="EC485">
            <v>0</v>
          </cell>
          <cell r="ED485">
            <v>2</v>
          </cell>
          <cell r="EE485">
            <v>6</v>
          </cell>
          <cell r="EF485">
            <v>0</v>
          </cell>
          <cell r="EG485">
            <v>0</v>
          </cell>
          <cell r="EH485">
            <v>9</v>
          </cell>
          <cell r="EI485">
            <v>13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  <cell r="EN485">
            <v>0</v>
          </cell>
          <cell r="EO485">
            <v>0</v>
          </cell>
          <cell r="EP485">
            <v>0</v>
          </cell>
          <cell r="EQ485">
            <v>0</v>
          </cell>
          <cell r="ER485">
            <v>0</v>
          </cell>
          <cell r="ES485">
            <v>0</v>
          </cell>
          <cell r="ET485">
            <v>1</v>
          </cell>
          <cell r="EU485">
            <v>0</v>
          </cell>
          <cell r="EV485">
            <v>0</v>
          </cell>
          <cell r="EW485">
            <v>0</v>
          </cell>
          <cell r="EX485">
            <v>0</v>
          </cell>
          <cell r="EY485">
            <v>0</v>
          </cell>
          <cell r="EZ485">
            <v>1</v>
          </cell>
          <cell r="FA485">
            <v>1</v>
          </cell>
          <cell r="FB485">
            <v>2</v>
          </cell>
          <cell r="FC485">
            <v>2</v>
          </cell>
          <cell r="FD485">
            <v>4</v>
          </cell>
          <cell r="FE485">
            <v>2</v>
          </cell>
          <cell r="FF485">
            <v>5</v>
          </cell>
          <cell r="FG485">
            <v>8</v>
          </cell>
          <cell r="GN485">
            <v>0</v>
          </cell>
          <cell r="GO485">
            <v>0</v>
          </cell>
          <cell r="GP485">
            <v>0</v>
          </cell>
          <cell r="GQ485">
            <v>0</v>
          </cell>
          <cell r="GR485">
            <v>0</v>
          </cell>
          <cell r="GS485">
            <v>0</v>
          </cell>
          <cell r="GT485">
            <v>0</v>
          </cell>
          <cell r="GU485">
            <v>0</v>
          </cell>
          <cell r="GV485">
            <v>0</v>
          </cell>
          <cell r="GW485">
            <v>0</v>
          </cell>
          <cell r="GX485">
            <v>0</v>
          </cell>
          <cell r="GY485">
            <v>0</v>
          </cell>
          <cell r="GZ485">
            <v>0</v>
          </cell>
          <cell r="HA485">
            <v>0</v>
          </cell>
          <cell r="HB485">
            <v>0</v>
          </cell>
          <cell r="HC485">
            <v>0</v>
          </cell>
          <cell r="HD485">
            <v>0</v>
          </cell>
          <cell r="HE485">
            <v>0</v>
          </cell>
          <cell r="HF485">
            <v>0</v>
          </cell>
          <cell r="HG485">
            <v>0</v>
          </cell>
          <cell r="HH485">
            <v>0</v>
          </cell>
          <cell r="HI485">
            <v>0</v>
          </cell>
          <cell r="HJ485">
            <v>0</v>
          </cell>
          <cell r="HK485">
            <v>0</v>
          </cell>
          <cell r="HL485">
            <v>0</v>
          </cell>
          <cell r="HM485">
            <v>0</v>
          </cell>
          <cell r="HN485">
            <v>0</v>
          </cell>
          <cell r="HO485">
            <v>0</v>
          </cell>
          <cell r="HP485">
            <v>0</v>
          </cell>
          <cell r="HQ485">
            <v>0</v>
          </cell>
          <cell r="HR485">
            <v>0</v>
          </cell>
          <cell r="HS485">
            <v>0</v>
          </cell>
          <cell r="HT485">
            <v>0</v>
          </cell>
          <cell r="HU485">
            <v>0</v>
          </cell>
          <cell r="HV485">
            <v>0</v>
          </cell>
          <cell r="HW485">
            <v>0</v>
          </cell>
          <cell r="HX485">
            <v>0</v>
          </cell>
          <cell r="HY485">
            <v>0</v>
          </cell>
          <cell r="HZ485">
            <v>0</v>
          </cell>
          <cell r="IA485">
            <v>0</v>
          </cell>
          <cell r="IB485">
            <v>0</v>
          </cell>
          <cell r="IC485">
            <v>0</v>
          </cell>
          <cell r="ID485">
            <v>0</v>
          </cell>
          <cell r="IE485">
            <v>0</v>
          </cell>
          <cell r="IF485">
            <v>0</v>
          </cell>
          <cell r="IG485">
            <v>0</v>
          </cell>
          <cell r="IH485">
            <v>0</v>
          </cell>
          <cell r="II485">
            <v>0</v>
          </cell>
        </row>
        <row r="486">
          <cell r="B486" t="str">
            <v>Kab. Dairi</v>
          </cell>
          <cell r="C486" t="str">
            <v>Prov. Sumatera Utara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BP486">
            <v>12</v>
          </cell>
          <cell r="BQ486">
            <v>7</v>
          </cell>
          <cell r="BR486">
            <v>47</v>
          </cell>
          <cell r="BS486">
            <v>58</v>
          </cell>
          <cell r="BT486">
            <v>10</v>
          </cell>
          <cell r="BU486">
            <v>3</v>
          </cell>
          <cell r="BV486">
            <v>40</v>
          </cell>
          <cell r="BW486">
            <v>72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4</v>
          </cell>
          <cell r="CO486">
            <v>2</v>
          </cell>
          <cell r="CP486">
            <v>0</v>
          </cell>
          <cell r="CQ486">
            <v>1</v>
          </cell>
          <cell r="CR486">
            <v>2</v>
          </cell>
          <cell r="CS486">
            <v>2</v>
          </cell>
          <cell r="CT486">
            <v>1</v>
          </cell>
          <cell r="CU486">
            <v>0</v>
          </cell>
          <cell r="EB486">
            <v>0</v>
          </cell>
          <cell r="EC486">
            <v>1</v>
          </cell>
          <cell r="ED486">
            <v>3</v>
          </cell>
          <cell r="EE486">
            <v>5</v>
          </cell>
          <cell r="EF486">
            <v>0</v>
          </cell>
          <cell r="EG486">
            <v>0</v>
          </cell>
          <cell r="EH486">
            <v>10</v>
          </cell>
          <cell r="EI486">
            <v>17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  <cell r="EN486">
            <v>0</v>
          </cell>
          <cell r="EO486">
            <v>0</v>
          </cell>
          <cell r="EP486">
            <v>0</v>
          </cell>
          <cell r="EQ486">
            <v>0</v>
          </cell>
          <cell r="ER486">
            <v>0</v>
          </cell>
          <cell r="ES486">
            <v>0</v>
          </cell>
          <cell r="ET486">
            <v>0</v>
          </cell>
          <cell r="EU486">
            <v>1</v>
          </cell>
          <cell r="EV486">
            <v>0</v>
          </cell>
          <cell r="EW486">
            <v>0</v>
          </cell>
          <cell r="EX486">
            <v>0</v>
          </cell>
          <cell r="EY486">
            <v>2</v>
          </cell>
          <cell r="EZ486">
            <v>2</v>
          </cell>
          <cell r="FA486">
            <v>2</v>
          </cell>
          <cell r="FB486">
            <v>1</v>
          </cell>
          <cell r="FC486">
            <v>2</v>
          </cell>
          <cell r="FD486">
            <v>7</v>
          </cell>
          <cell r="FE486">
            <v>3</v>
          </cell>
          <cell r="FF486">
            <v>3</v>
          </cell>
          <cell r="FG486">
            <v>2</v>
          </cell>
          <cell r="GN486">
            <v>0</v>
          </cell>
          <cell r="GO486">
            <v>0</v>
          </cell>
          <cell r="GP486">
            <v>0</v>
          </cell>
          <cell r="GQ486">
            <v>0</v>
          </cell>
          <cell r="GR486">
            <v>0</v>
          </cell>
          <cell r="GS486">
            <v>0</v>
          </cell>
          <cell r="GT486">
            <v>0</v>
          </cell>
          <cell r="GU486">
            <v>0</v>
          </cell>
          <cell r="GV486">
            <v>0</v>
          </cell>
          <cell r="GW486">
            <v>0</v>
          </cell>
          <cell r="GX486">
            <v>0</v>
          </cell>
          <cell r="GY486">
            <v>0</v>
          </cell>
          <cell r="GZ486">
            <v>0</v>
          </cell>
          <cell r="HA486">
            <v>0</v>
          </cell>
          <cell r="HB486">
            <v>0</v>
          </cell>
          <cell r="HC486">
            <v>0</v>
          </cell>
          <cell r="HD486">
            <v>0</v>
          </cell>
          <cell r="HE486">
            <v>0</v>
          </cell>
          <cell r="HF486">
            <v>0</v>
          </cell>
          <cell r="HG486">
            <v>0</v>
          </cell>
          <cell r="HH486">
            <v>0</v>
          </cell>
          <cell r="HI486">
            <v>0</v>
          </cell>
          <cell r="HJ486">
            <v>0</v>
          </cell>
          <cell r="HK486">
            <v>0</v>
          </cell>
          <cell r="HL486">
            <v>0</v>
          </cell>
          <cell r="HM486">
            <v>0</v>
          </cell>
          <cell r="HN486">
            <v>0</v>
          </cell>
          <cell r="HO486">
            <v>0</v>
          </cell>
          <cell r="HP486">
            <v>0</v>
          </cell>
          <cell r="HQ486">
            <v>0</v>
          </cell>
          <cell r="HR486">
            <v>0</v>
          </cell>
          <cell r="HS486">
            <v>0</v>
          </cell>
          <cell r="HT486">
            <v>0</v>
          </cell>
          <cell r="HU486">
            <v>0</v>
          </cell>
          <cell r="HV486">
            <v>0</v>
          </cell>
          <cell r="HW486">
            <v>0</v>
          </cell>
          <cell r="HX486">
            <v>0</v>
          </cell>
          <cell r="HY486">
            <v>0</v>
          </cell>
          <cell r="HZ486">
            <v>0</v>
          </cell>
          <cell r="IA486">
            <v>0</v>
          </cell>
          <cell r="IB486">
            <v>0</v>
          </cell>
          <cell r="IC486">
            <v>0</v>
          </cell>
          <cell r="ID486">
            <v>0</v>
          </cell>
          <cell r="IE486">
            <v>0</v>
          </cell>
          <cell r="IF486">
            <v>0</v>
          </cell>
          <cell r="IG486">
            <v>0</v>
          </cell>
          <cell r="IH486">
            <v>0</v>
          </cell>
          <cell r="II486">
            <v>0</v>
          </cell>
        </row>
        <row r="487">
          <cell r="B487" t="str">
            <v>Kab. Deli Serdang</v>
          </cell>
          <cell r="C487" t="str">
            <v>Prov. Sumatera Utara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3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1</v>
          </cell>
          <cell r="AB487">
            <v>0</v>
          </cell>
          <cell r="AC487">
            <v>0</v>
          </cell>
          <cell r="AD487">
            <v>0</v>
          </cell>
          <cell r="AE487">
            <v>1</v>
          </cell>
          <cell r="AF487">
            <v>0</v>
          </cell>
          <cell r="AG487">
            <v>0</v>
          </cell>
          <cell r="AH487">
            <v>0</v>
          </cell>
          <cell r="AI487">
            <v>8</v>
          </cell>
          <cell r="BP487">
            <v>1</v>
          </cell>
          <cell r="BQ487">
            <v>6</v>
          </cell>
          <cell r="BR487">
            <v>42</v>
          </cell>
          <cell r="BS487">
            <v>196</v>
          </cell>
          <cell r="BT487">
            <v>8</v>
          </cell>
          <cell r="BU487">
            <v>5</v>
          </cell>
          <cell r="BV487">
            <v>105</v>
          </cell>
          <cell r="BW487">
            <v>213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1</v>
          </cell>
          <cell r="CJ487">
            <v>0</v>
          </cell>
          <cell r="CK487">
            <v>0</v>
          </cell>
          <cell r="CL487">
            <v>2</v>
          </cell>
          <cell r="CM487">
            <v>1</v>
          </cell>
          <cell r="CN487">
            <v>19</v>
          </cell>
          <cell r="CO487">
            <v>16</v>
          </cell>
          <cell r="CP487">
            <v>15</v>
          </cell>
          <cell r="CQ487">
            <v>26</v>
          </cell>
          <cell r="CR487">
            <v>91</v>
          </cell>
          <cell r="CS487">
            <v>46</v>
          </cell>
          <cell r="CT487">
            <v>32</v>
          </cell>
          <cell r="CU487">
            <v>57</v>
          </cell>
          <cell r="EB487">
            <v>0</v>
          </cell>
          <cell r="EC487">
            <v>0</v>
          </cell>
          <cell r="ED487">
            <v>5</v>
          </cell>
          <cell r="EE487">
            <v>14</v>
          </cell>
          <cell r="EF487">
            <v>0</v>
          </cell>
          <cell r="EG487">
            <v>2</v>
          </cell>
          <cell r="EH487">
            <v>16</v>
          </cell>
          <cell r="EI487">
            <v>25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  <cell r="EN487">
            <v>0</v>
          </cell>
          <cell r="EO487">
            <v>0</v>
          </cell>
          <cell r="EP487">
            <v>0</v>
          </cell>
          <cell r="EQ487">
            <v>0</v>
          </cell>
          <cell r="ER487">
            <v>0</v>
          </cell>
          <cell r="ES487">
            <v>1</v>
          </cell>
          <cell r="ET487">
            <v>1</v>
          </cell>
          <cell r="EU487">
            <v>2</v>
          </cell>
          <cell r="EV487">
            <v>0</v>
          </cell>
          <cell r="EW487">
            <v>2</v>
          </cell>
          <cell r="EX487">
            <v>2</v>
          </cell>
          <cell r="EY487">
            <v>3</v>
          </cell>
          <cell r="EZ487">
            <v>10</v>
          </cell>
          <cell r="FA487">
            <v>12</v>
          </cell>
          <cell r="FB487">
            <v>18</v>
          </cell>
          <cell r="FC487">
            <v>16</v>
          </cell>
          <cell r="FD487">
            <v>58</v>
          </cell>
          <cell r="FE487">
            <v>30</v>
          </cell>
          <cell r="FF487">
            <v>37</v>
          </cell>
          <cell r="FG487">
            <v>46</v>
          </cell>
          <cell r="GN487">
            <v>0</v>
          </cell>
          <cell r="GO487">
            <v>0</v>
          </cell>
          <cell r="GP487">
            <v>0</v>
          </cell>
          <cell r="GQ487">
            <v>0</v>
          </cell>
          <cell r="GR487">
            <v>0</v>
          </cell>
          <cell r="GS487">
            <v>0</v>
          </cell>
          <cell r="GT487">
            <v>0</v>
          </cell>
          <cell r="GU487">
            <v>0</v>
          </cell>
          <cell r="GV487">
            <v>0</v>
          </cell>
          <cell r="GW487">
            <v>0</v>
          </cell>
          <cell r="GX487">
            <v>0</v>
          </cell>
          <cell r="GY487">
            <v>0</v>
          </cell>
          <cell r="GZ487">
            <v>0</v>
          </cell>
          <cell r="HA487">
            <v>0</v>
          </cell>
          <cell r="HB487">
            <v>0</v>
          </cell>
          <cell r="HC487">
            <v>0</v>
          </cell>
          <cell r="HD487">
            <v>0</v>
          </cell>
          <cell r="HE487">
            <v>0</v>
          </cell>
          <cell r="HF487">
            <v>0</v>
          </cell>
          <cell r="HG487">
            <v>0</v>
          </cell>
          <cell r="HH487">
            <v>0</v>
          </cell>
          <cell r="HI487">
            <v>0</v>
          </cell>
          <cell r="HJ487">
            <v>0</v>
          </cell>
          <cell r="HK487">
            <v>0</v>
          </cell>
          <cell r="HL487">
            <v>0</v>
          </cell>
          <cell r="HM487">
            <v>0</v>
          </cell>
          <cell r="HN487">
            <v>0</v>
          </cell>
          <cell r="HO487">
            <v>0</v>
          </cell>
          <cell r="HP487">
            <v>0</v>
          </cell>
          <cell r="HQ487">
            <v>0</v>
          </cell>
          <cell r="HR487">
            <v>0</v>
          </cell>
          <cell r="HS487">
            <v>0</v>
          </cell>
          <cell r="HT487">
            <v>0</v>
          </cell>
          <cell r="HU487">
            <v>0</v>
          </cell>
          <cell r="HV487">
            <v>0</v>
          </cell>
          <cell r="HW487">
            <v>0</v>
          </cell>
          <cell r="HX487">
            <v>0</v>
          </cell>
          <cell r="HY487">
            <v>0</v>
          </cell>
          <cell r="HZ487">
            <v>0</v>
          </cell>
          <cell r="IA487">
            <v>0</v>
          </cell>
          <cell r="IB487">
            <v>0</v>
          </cell>
          <cell r="IC487">
            <v>0</v>
          </cell>
          <cell r="ID487">
            <v>0</v>
          </cell>
          <cell r="IE487">
            <v>0</v>
          </cell>
          <cell r="IF487">
            <v>0</v>
          </cell>
          <cell r="IG487">
            <v>0</v>
          </cell>
          <cell r="IH487">
            <v>0</v>
          </cell>
          <cell r="II487">
            <v>0</v>
          </cell>
        </row>
        <row r="488">
          <cell r="B488" t="str">
            <v>Kab. Humbang Hasudutan</v>
          </cell>
          <cell r="C488" t="str">
            <v>Prov. Sumatera Utara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BP488">
            <v>5</v>
          </cell>
          <cell r="BQ488">
            <v>4</v>
          </cell>
          <cell r="BR488">
            <v>35</v>
          </cell>
          <cell r="BS488">
            <v>79</v>
          </cell>
          <cell r="BT488">
            <v>4</v>
          </cell>
          <cell r="BU488">
            <v>1</v>
          </cell>
          <cell r="BV488">
            <v>37</v>
          </cell>
          <cell r="BW488">
            <v>48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1</v>
          </cell>
          <cell r="CM488">
            <v>0</v>
          </cell>
          <cell r="CN488">
            <v>1</v>
          </cell>
          <cell r="CO488">
            <v>0</v>
          </cell>
          <cell r="CP488">
            <v>0</v>
          </cell>
          <cell r="CQ488">
            <v>0</v>
          </cell>
          <cell r="CR488">
            <v>1</v>
          </cell>
          <cell r="CS488">
            <v>0</v>
          </cell>
          <cell r="CT488">
            <v>1</v>
          </cell>
          <cell r="CU488">
            <v>1</v>
          </cell>
          <cell r="EB488">
            <v>2</v>
          </cell>
          <cell r="EC488">
            <v>1</v>
          </cell>
          <cell r="ED488">
            <v>11</v>
          </cell>
          <cell r="EE488">
            <v>9</v>
          </cell>
          <cell r="EF488">
            <v>0</v>
          </cell>
          <cell r="EG488">
            <v>0</v>
          </cell>
          <cell r="EH488">
            <v>7</v>
          </cell>
          <cell r="EI488">
            <v>9</v>
          </cell>
          <cell r="EJ488">
            <v>0</v>
          </cell>
          <cell r="EK488">
            <v>0</v>
          </cell>
          <cell r="EL488">
            <v>0</v>
          </cell>
          <cell r="EM488">
            <v>0</v>
          </cell>
          <cell r="EN488">
            <v>0</v>
          </cell>
          <cell r="EO488">
            <v>0</v>
          </cell>
          <cell r="EP488">
            <v>0</v>
          </cell>
          <cell r="EQ488">
            <v>0</v>
          </cell>
          <cell r="ER488">
            <v>0</v>
          </cell>
          <cell r="ES488">
            <v>0</v>
          </cell>
          <cell r="ET488">
            <v>0</v>
          </cell>
          <cell r="EU488">
            <v>0</v>
          </cell>
          <cell r="EV488">
            <v>0</v>
          </cell>
          <cell r="EW488">
            <v>0</v>
          </cell>
          <cell r="EX488">
            <v>1</v>
          </cell>
          <cell r="EY488">
            <v>1</v>
          </cell>
          <cell r="EZ488">
            <v>0</v>
          </cell>
          <cell r="FA488">
            <v>2</v>
          </cell>
          <cell r="FB488">
            <v>1</v>
          </cell>
          <cell r="FC488">
            <v>0</v>
          </cell>
          <cell r="FD488">
            <v>1</v>
          </cell>
          <cell r="FE488">
            <v>0</v>
          </cell>
          <cell r="FF488">
            <v>0</v>
          </cell>
          <cell r="FG488">
            <v>0</v>
          </cell>
          <cell r="GN488">
            <v>0</v>
          </cell>
          <cell r="GO488">
            <v>0</v>
          </cell>
          <cell r="GP488">
            <v>0</v>
          </cell>
          <cell r="GQ488">
            <v>0</v>
          </cell>
          <cell r="GR488">
            <v>0</v>
          </cell>
          <cell r="GS488">
            <v>0</v>
          </cell>
          <cell r="GT488">
            <v>0</v>
          </cell>
          <cell r="GU488">
            <v>0</v>
          </cell>
          <cell r="GV488">
            <v>0</v>
          </cell>
          <cell r="GW488">
            <v>0</v>
          </cell>
          <cell r="GX488">
            <v>0</v>
          </cell>
          <cell r="GY488">
            <v>0</v>
          </cell>
          <cell r="GZ488">
            <v>0</v>
          </cell>
          <cell r="HA488">
            <v>0</v>
          </cell>
          <cell r="HB488">
            <v>0</v>
          </cell>
          <cell r="HC488">
            <v>0</v>
          </cell>
          <cell r="HD488">
            <v>0</v>
          </cell>
          <cell r="HE488">
            <v>0</v>
          </cell>
          <cell r="HF488">
            <v>0</v>
          </cell>
          <cell r="HG488">
            <v>0</v>
          </cell>
          <cell r="HH488">
            <v>0</v>
          </cell>
          <cell r="HI488">
            <v>0</v>
          </cell>
          <cell r="HJ488">
            <v>0</v>
          </cell>
          <cell r="HK488">
            <v>0</v>
          </cell>
          <cell r="HL488">
            <v>0</v>
          </cell>
          <cell r="HM488">
            <v>0</v>
          </cell>
          <cell r="HN488">
            <v>0</v>
          </cell>
          <cell r="HO488">
            <v>0</v>
          </cell>
          <cell r="HP488">
            <v>0</v>
          </cell>
          <cell r="HQ488">
            <v>0</v>
          </cell>
          <cell r="HR488">
            <v>0</v>
          </cell>
          <cell r="HS488">
            <v>0</v>
          </cell>
          <cell r="HT488">
            <v>0</v>
          </cell>
          <cell r="HU488">
            <v>0</v>
          </cell>
          <cell r="HV488">
            <v>0</v>
          </cell>
          <cell r="HW488">
            <v>0</v>
          </cell>
          <cell r="HX488">
            <v>0</v>
          </cell>
          <cell r="HY488">
            <v>0</v>
          </cell>
          <cell r="HZ488">
            <v>0</v>
          </cell>
          <cell r="IA488">
            <v>0</v>
          </cell>
          <cell r="IB488">
            <v>0</v>
          </cell>
          <cell r="IC488">
            <v>0</v>
          </cell>
          <cell r="ID488">
            <v>0</v>
          </cell>
          <cell r="IE488">
            <v>0</v>
          </cell>
          <cell r="IF488">
            <v>0</v>
          </cell>
          <cell r="IG488">
            <v>0</v>
          </cell>
          <cell r="IH488">
            <v>0</v>
          </cell>
          <cell r="II488">
            <v>0</v>
          </cell>
        </row>
        <row r="489">
          <cell r="B489" t="str">
            <v>Kab. Karo</v>
          </cell>
          <cell r="C489" t="str">
            <v>Prov. Sumatera Utara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1</v>
          </cell>
          <cell r="X489">
            <v>0</v>
          </cell>
          <cell r="Y489">
            <v>0</v>
          </cell>
          <cell r="Z489">
            <v>0</v>
          </cell>
          <cell r="AA489">
            <v>2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4</v>
          </cell>
          <cell r="BP489">
            <v>6</v>
          </cell>
          <cell r="BQ489">
            <v>3</v>
          </cell>
          <cell r="BR489">
            <v>35</v>
          </cell>
          <cell r="BS489">
            <v>66</v>
          </cell>
          <cell r="BT489">
            <v>10</v>
          </cell>
          <cell r="BU489">
            <v>1</v>
          </cell>
          <cell r="BV489">
            <v>57</v>
          </cell>
          <cell r="BW489">
            <v>71</v>
          </cell>
          <cell r="BX489">
            <v>0</v>
          </cell>
          <cell r="BY489">
            <v>1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1</v>
          </cell>
          <cell r="CM489">
            <v>1</v>
          </cell>
          <cell r="CN489">
            <v>3</v>
          </cell>
          <cell r="CO489">
            <v>2</v>
          </cell>
          <cell r="CP489">
            <v>2</v>
          </cell>
          <cell r="CQ489">
            <v>2</v>
          </cell>
          <cell r="CR489">
            <v>12</v>
          </cell>
          <cell r="CS489">
            <v>4</v>
          </cell>
          <cell r="CT489">
            <v>5</v>
          </cell>
          <cell r="CU489">
            <v>5</v>
          </cell>
          <cell r="EB489">
            <v>0</v>
          </cell>
          <cell r="EC489">
            <v>0</v>
          </cell>
          <cell r="ED489">
            <v>5</v>
          </cell>
          <cell r="EE489">
            <v>10</v>
          </cell>
          <cell r="EF489">
            <v>0</v>
          </cell>
          <cell r="EG489">
            <v>1</v>
          </cell>
          <cell r="EH489">
            <v>8</v>
          </cell>
          <cell r="EI489">
            <v>12</v>
          </cell>
          <cell r="EJ489">
            <v>0</v>
          </cell>
          <cell r="EK489">
            <v>0</v>
          </cell>
          <cell r="EL489">
            <v>0</v>
          </cell>
          <cell r="EM489">
            <v>0</v>
          </cell>
          <cell r="EN489">
            <v>0</v>
          </cell>
          <cell r="EO489">
            <v>0</v>
          </cell>
          <cell r="EP489">
            <v>0</v>
          </cell>
          <cell r="EQ489">
            <v>0</v>
          </cell>
          <cell r="ER489">
            <v>0</v>
          </cell>
          <cell r="ES489">
            <v>1</v>
          </cell>
          <cell r="ET489">
            <v>0</v>
          </cell>
          <cell r="EU489">
            <v>0</v>
          </cell>
          <cell r="EV489">
            <v>0</v>
          </cell>
          <cell r="EW489">
            <v>0</v>
          </cell>
          <cell r="EX489">
            <v>0</v>
          </cell>
          <cell r="EY489">
            <v>0</v>
          </cell>
          <cell r="EZ489">
            <v>4</v>
          </cell>
          <cell r="FA489">
            <v>0</v>
          </cell>
          <cell r="FB489">
            <v>3</v>
          </cell>
          <cell r="FC489">
            <v>6</v>
          </cell>
          <cell r="FD489">
            <v>1</v>
          </cell>
          <cell r="FE489">
            <v>2</v>
          </cell>
          <cell r="FF489">
            <v>3</v>
          </cell>
          <cell r="FG489">
            <v>4</v>
          </cell>
          <cell r="GN489">
            <v>0</v>
          </cell>
          <cell r="GO489">
            <v>0</v>
          </cell>
          <cell r="GP489">
            <v>0</v>
          </cell>
          <cell r="GQ489">
            <v>0</v>
          </cell>
          <cell r="GR489">
            <v>0</v>
          </cell>
          <cell r="GS489">
            <v>0</v>
          </cell>
          <cell r="GT489">
            <v>0</v>
          </cell>
          <cell r="GU489">
            <v>0</v>
          </cell>
          <cell r="GV489">
            <v>0</v>
          </cell>
          <cell r="GW489">
            <v>0</v>
          </cell>
          <cell r="GX489">
            <v>0</v>
          </cell>
          <cell r="GY489">
            <v>0</v>
          </cell>
          <cell r="GZ489">
            <v>0</v>
          </cell>
          <cell r="HA489">
            <v>0</v>
          </cell>
          <cell r="HB489">
            <v>0</v>
          </cell>
          <cell r="HC489">
            <v>0</v>
          </cell>
          <cell r="HD489">
            <v>0</v>
          </cell>
          <cell r="HE489">
            <v>0</v>
          </cell>
          <cell r="HF489">
            <v>0</v>
          </cell>
          <cell r="HG489">
            <v>0</v>
          </cell>
          <cell r="HH489">
            <v>0</v>
          </cell>
          <cell r="HI489">
            <v>0</v>
          </cell>
          <cell r="HJ489">
            <v>0</v>
          </cell>
          <cell r="HK489">
            <v>0</v>
          </cell>
          <cell r="HL489">
            <v>0</v>
          </cell>
          <cell r="HM489">
            <v>0</v>
          </cell>
          <cell r="HN489">
            <v>0</v>
          </cell>
          <cell r="HO489">
            <v>0</v>
          </cell>
          <cell r="HP489">
            <v>0</v>
          </cell>
          <cell r="HQ489">
            <v>0</v>
          </cell>
          <cell r="HR489">
            <v>0</v>
          </cell>
          <cell r="HS489">
            <v>0</v>
          </cell>
          <cell r="HT489">
            <v>0</v>
          </cell>
          <cell r="HU489">
            <v>0</v>
          </cell>
          <cell r="HV489">
            <v>0</v>
          </cell>
          <cell r="HW489">
            <v>0</v>
          </cell>
          <cell r="HX489">
            <v>0</v>
          </cell>
          <cell r="HY489">
            <v>0</v>
          </cell>
          <cell r="HZ489">
            <v>0</v>
          </cell>
          <cell r="IA489">
            <v>0</v>
          </cell>
          <cell r="IB489">
            <v>0</v>
          </cell>
          <cell r="IC489">
            <v>0</v>
          </cell>
          <cell r="ID489">
            <v>0</v>
          </cell>
          <cell r="IE489">
            <v>0</v>
          </cell>
          <cell r="IF489">
            <v>0</v>
          </cell>
          <cell r="IG489">
            <v>0</v>
          </cell>
          <cell r="IH489">
            <v>0</v>
          </cell>
          <cell r="II489">
            <v>0</v>
          </cell>
        </row>
        <row r="490">
          <cell r="B490" t="str">
            <v>Kab. Labuhan Batu</v>
          </cell>
          <cell r="C490" t="str">
            <v>Prov. Sumatera Utara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BP490">
            <v>2</v>
          </cell>
          <cell r="BQ490">
            <v>3</v>
          </cell>
          <cell r="BR490">
            <v>34</v>
          </cell>
          <cell r="BS490">
            <v>53</v>
          </cell>
          <cell r="BT490">
            <v>1</v>
          </cell>
          <cell r="BU490">
            <v>0</v>
          </cell>
          <cell r="BV490">
            <v>59</v>
          </cell>
          <cell r="BW490">
            <v>89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7</v>
          </cell>
          <cell r="CO490">
            <v>4</v>
          </cell>
          <cell r="CP490">
            <v>3</v>
          </cell>
          <cell r="CQ490">
            <v>2</v>
          </cell>
          <cell r="CR490">
            <v>11</v>
          </cell>
          <cell r="CS490">
            <v>2</v>
          </cell>
          <cell r="CT490">
            <v>6</v>
          </cell>
          <cell r="CU490">
            <v>7</v>
          </cell>
          <cell r="EB490">
            <v>0</v>
          </cell>
          <cell r="EC490">
            <v>0</v>
          </cell>
          <cell r="ED490">
            <v>3</v>
          </cell>
          <cell r="EE490">
            <v>4</v>
          </cell>
          <cell r="EF490">
            <v>0</v>
          </cell>
          <cell r="EG490">
            <v>0</v>
          </cell>
          <cell r="EH490">
            <v>9</v>
          </cell>
          <cell r="EI490">
            <v>15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  <cell r="EN490">
            <v>1</v>
          </cell>
          <cell r="EO490">
            <v>0</v>
          </cell>
          <cell r="EP490">
            <v>0</v>
          </cell>
          <cell r="EQ490">
            <v>0</v>
          </cell>
          <cell r="ER490">
            <v>0</v>
          </cell>
          <cell r="ES490">
            <v>0</v>
          </cell>
          <cell r="ET490">
            <v>1</v>
          </cell>
          <cell r="EU490">
            <v>0</v>
          </cell>
          <cell r="EV490">
            <v>0</v>
          </cell>
          <cell r="EW490">
            <v>0</v>
          </cell>
          <cell r="EX490">
            <v>0</v>
          </cell>
          <cell r="EY490">
            <v>0</v>
          </cell>
          <cell r="EZ490">
            <v>2</v>
          </cell>
          <cell r="FA490">
            <v>2</v>
          </cell>
          <cell r="FB490">
            <v>3</v>
          </cell>
          <cell r="FC490">
            <v>4</v>
          </cell>
          <cell r="FD490">
            <v>11</v>
          </cell>
          <cell r="FE490">
            <v>3</v>
          </cell>
          <cell r="FF490">
            <v>5</v>
          </cell>
          <cell r="FG490">
            <v>4</v>
          </cell>
          <cell r="GN490">
            <v>0</v>
          </cell>
          <cell r="GO490">
            <v>0</v>
          </cell>
          <cell r="GP490">
            <v>0</v>
          </cell>
          <cell r="GQ490">
            <v>0</v>
          </cell>
          <cell r="GR490">
            <v>0</v>
          </cell>
          <cell r="GS490">
            <v>0</v>
          </cell>
          <cell r="GT490">
            <v>0</v>
          </cell>
          <cell r="GU490">
            <v>0</v>
          </cell>
          <cell r="GV490">
            <v>0</v>
          </cell>
          <cell r="GW490">
            <v>0</v>
          </cell>
          <cell r="GX490">
            <v>0</v>
          </cell>
          <cell r="GY490">
            <v>0</v>
          </cell>
          <cell r="GZ490">
            <v>0</v>
          </cell>
          <cell r="HA490">
            <v>0</v>
          </cell>
          <cell r="HB490">
            <v>0</v>
          </cell>
          <cell r="HC490">
            <v>0</v>
          </cell>
          <cell r="HD490">
            <v>0</v>
          </cell>
          <cell r="HE490">
            <v>0</v>
          </cell>
          <cell r="HF490">
            <v>0</v>
          </cell>
          <cell r="HG490">
            <v>0</v>
          </cell>
          <cell r="HH490">
            <v>0</v>
          </cell>
          <cell r="HI490">
            <v>0</v>
          </cell>
          <cell r="HJ490">
            <v>0</v>
          </cell>
          <cell r="HK490">
            <v>0</v>
          </cell>
          <cell r="HL490">
            <v>0</v>
          </cell>
          <cell r="HM490">
            <v>0</v>
          </cell>
          <cell r="HN490">
            <v>0</v>
          </cell>
          <cell r="HO490">
            <v>0</v>
          </cell>
          <cell r="HP490">
            <v>0</v>
          </cell>
          <cell r="HQ490">
            <v>0</v>
          </cell>
          <cell r="HR490">
            <v>0</v>
          </cell>
          <cell r="HS490">
            <v>0</v>
          </cell>
          <cell r="HT490">
            <v>0</v>
          </cell>
          <cell r="HU490">
            <v>0</v>
          </cell>
          <cell r="HV490">
            <v>0</v>
          </cell>
          <cell r="HW490">
            <v>0</v>
          </cell>
          <cell r="HX490">
            <v>0</v>
          </cell>
          <cell r="HY490">
            <v>0</v>
          </cell>
          <cell r="HZ490">
            <v>0</v>
          </cell>
          <cell r="IA490">
            <v>0</v>
          </cell>
          <cell r="IB490">
            <v>0</v>
          </cell>
          <cell r="IC490">
            <v>0</v>
          </cell>
          <cell r="ID490">
            <v>0</v>
          </cell>
          <cell r="IE490">
            <v>0</v>
          </cell>
          <cell r="IF490">
            <v>0</v>
          </cell>
          <cell r="IG490">
            <v>0</v>
          </cell>
          <cell r="IH490">
            <v>0</v>
          </cell>
          <cell r="II490">
            <v>0</v>
          </cell>
        </row>
        <row r="491">
          <cell r="B491" t="str">
            <v>Kab. Labuhan Batu Selatan</v>
          </cell>
          <cell r="C491" t="str">
            <v>Prov. Sumatera Utara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3</v>
          </cell>
          <cell r="BP491">
            <v>4</v>
          </cell>
          <cell r="BQ491">
            <v>3</v>
          </cell>
          <cell r="BR491">
            <v>39</v>
          </cell>
          <cell r="BS491">
            <v>48</v>
          </cell>
          <cell r="BT491">
            <v>2</v>
          </cell>
          <cell r="BU491">
            <v>2</v>
          </cell>
          <cell r="BV491">
            <v>29</v>
          </cell>
          <cell r="BW491">
            <v>51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4</v>
          </cell>
          <cell r="CO491">
            <v>0</v>
          </cell>
          <cell r="CP491">
            <v>0</v>
          </cell>
          <cell r="CQ491">
            <v>1</v>
          </cell>
          <cell r="CR491">
            <v>4</v>
          </cell>
          <cell r="CS491">
            <v>3</v>
          </cell>
          <cell r="CT491">
            <v>1</v>
          </cell>
          <cell r="CU491">
            <v>5</v>
          </cell>
          <cell r="EB491">
            <v>0</v>
          </cell>
          <cell r="EC491">
            <v>0</v>
          </cell>
          <cell r="ED491">
            <v>3</v>
          </cell>
          <cell r="EE491">
            <v>6</v>
          </cell>
          <cell r="EF491">
            <v>0</v>
          </cell>
          <cell r="EG491">
            <v>0</v>
          </cell>
          <cell r="EH491">
            <v>5</v>
          </cell>
          <cell r="EI491">
            <v>13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0</v>
          </cell>
          <cell r="ER491">
            <v>0</v>
          </cell>
          <cell r="ES491">
            <v>0</v>
          </cell>
          <cell r="ET491">
            <v>0</v>
          </cell>
          <cell r="EU491">
            <v>0</v>
          </cell>
          <cell r="EV491">
            <v>0</v>
          </cell>
          <cell r="EW491">
            <v>0</v>
          </cell>
          <cell r="EX491">
            <v>0</v>
          </cell>
          <cell r="EY491">
            <v>0</v>
          </cell>
          <cell r="EZ491">
            <v>3</v>
          </cell>
          <cell r="FA491">
            <v>0</v>
          </cell>
          <cell r="FB491">
            <v>1</v>
          </cell>
          <cell r="FC491">
            <v>1</v>
          </cell>
          <cell r="FD491">
            <v>6</v>
          </cell>
          <cell r="FE491">
            <v>5</v>
          </cell>
          <cell r="FF491">
            <v>2</v>
          </cell>
          <cell r="FG491">
            <v>3</v>
          </cell>
          <cell r="GN491">
            <v>0</v>
          </cell>
          <cell r="GO491">
            <v>0</v>
          </cell>
          <cell r="GP491">
            <v>0</v>
          </cell>
          <cell r="GQ491">
            <v>0</v>
          </cell>
          <cell r="GR491">
            <v>0</v>
          </cell>
          <cell r="GS491">
            <v>0</v>
          </cell>
          <cell r="GT491">
            <v>0</v>
          </cell>
          <cell r="GU491">
            <v>0</v>
          </cell>
          <cell r="GV491">
            <v>0</v>
          </cell>
          <cell r="GW491">
            <v>0</v>
          </cell>
          <cell r="GX491">
            <v>0</v>
          </cell>
          <cell r="GY491">
            <v>0</v>
          </cell>
          <cell r="GZ491">
            <v>0</v>
          </cell>
          <cell r="HA491">
            <v>0</v>
          </cell>
          <cell r="HB491">
            <v>0</v>
          </cell>
          <cell r="HC491">
            <v>0</v>
          </cell>
          <cell r="HD491">
            <v>0</v>
          </cell>
          <cell r="HE491">
            <v>0</v>
          </cell>
          <cell r="HF491">
            <v>0</v>
          </cell>
          <cell r="HG491">
            <v>0</v>
          </cell>
          <cell r="HH491">
            <v>0</v>
          </cell>
          <cell r="HI491">
            <v>0</v>
          </cell>
          <cell r="HJ491">
            <v>0</v>
          </cell>
          <cell r="HK491">
            <v>0</v>
          </cell>
          <cell r="HL491">
            <v>0</v>
          </cell>
          <cell r="HM491">
            <v>0</v>
          </cell>
          <cell r="HN491">
            <v>0</v>
          </cell>
          <cell r="HO491">
            <v>0</v>
          </cell>
          <cell r="HP491">
            <v>0</v>
          </cell>
          <cell r="HQ491">
            <v>0</v>
          </cell>
          <cell r="HR491">
            <v>0</v>
          </cell>
          <cell r="HS491">
            <v>0</v>
          </cell>
          <cell r="HT491">
            <v>0</v>
          </cell>
          <cell r="HU491">
            <v>0</v>
          </cell>
          <cell r="HV491">
            <v>0</v>
          </cell>
          <cell r="HW491">
            <v>0</v>
          </cell>
          <cell r="HX491">
            <v>0</v>
          </cell>
          <cell r="HY491">
            <v>0</v>
          </cell>
          <cell r="HZ491">
            <v>0</v>
          </cell>
          <cell r="IA491">
            <v>0</v>
          </cell>
          <cell r="IB491">
            <v>0</v>
          </cell>
          <cell r="IC491">
            <v>0</v>
          </cell>
          <cell r="ID491">
            <v>0</v>
          </cell>
          <cell r="IE491">
            <v>0</v>
          </cell>
          <cell r="IF491">
            <v>0</v>
          </cell>
          <cell r="IG491">
            <v>0</v>
          </cell>
          <cell r="IH491">
            <v>0</v>
          </cell>
          <cell r="II491">
            <v>0</v>
          </cell>
        </row>
        <row r="492">
          <cell r="B492" t="str">
            <v>Kab. Labuhan Batu Utara</v>
          </cell>
          <cell r="C492" t="str">
            <v>Prov. Sumatera Utara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1</v>
          </cell>
          <cell r="BP492">
            <v>5</v>
          </cell>
          <cell r="BQ492">
            <v>4</v>
          </cell>
          <cell r="BR492">
            <v>58</v>
          </cell>
          <cell r="BS492">
            <v>58</v>
          </cell>
          <cell r="BT492">
            <v>1</v>
          </cell>
          <cell r="BU492">
            <v>2</v>
          </cell>
          <cell r="BV492">
            <v>73</v>
          </cell>
          <cell r="BW492">
            <v>49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9</v>
          </cell>
          <cell r="CO492">
            <v>3</v>
          </cell>
          <cell r="CP492">
            <v>2</v>
          </cell>
          <cell r="CQ492">
            <v>1</v>
          </cell>
          <cell r="CR492">
            <v>12</v>
          </cell>
          <cell r="CS492">
            <v>4</v>
          </cell>
          <cell r="CT492">
            <v>4</v>
          </cell>
          <cell r="CU492">
            <v>4</v>
          </cell>
          <cell r="EB492">
            <v>0</v>
          </cell>
          <cell r="EC492">
            <v>1</v>
          </cell>
          <cell r="ED492">
            <v>3</v>
          </cell>
          <cell r="EE492">
            <v>7</v>
          </cell>
          <cell r="EF492">
            <v>3</v>
          </cell>
          <cell r="EG492">
            <v>0</v>
          </cell>
          <cell r="EH492">
            <v>6</v>
          </cell>
          <cell r="EI492">
            <v>6</v>
          </cell>
          <cell r="EJ492">
            <v>0</v>
          </cell>
          <cell r="EK492">
            <v>0</v>
          </cell>
          <cell r="EL492">
            <v>0</v>
          </cell>
          <cell r="EM492">
            <v>0</v>
          </cell>
          <cell r="EN492">
            <v>0</v>
          </cell>
          <cell r="EO492">
            <v>0</v>
          </cell>
          <cell r="EP492">
            <v>0</v>
          </cell>
          <cell r="EQ492">
            <v>0</v>
          </cell>
          <cell r="ER492">
            <v>0</v>
          </cell>
          <cell r="ES492">
            <v>0</v>
          </cell>
          <cell r="ET492">
            <v>0</v>
          </cell>
          <cell r="EU492">
            <v>0</v>
          </cell>
          <cell r="EV492">
            <v>0</v>
          </cell>
          <cell r="EW492">
            <v>0</v>
          </cell>
          <cell r="EX492">
            <v>0</v>
          </cell>
          <cell r="EY492">
            <v>0</v>
          </cell>
          <cell r="EZ492">
            <v>4</v>
          </cell>
          <cell r="FA492">
            <v>1</v>
          </cell>
          <cell r="FB492">
            <v>1</v>
          </cell>
          <cell r="FC492">
            <v>3</v>
          </cell>
          <cell r="FD492">
            <v>5</v>
          </cell>
          <cell r="FE492">
            <v>3</v>
          </cell>
          <cell r="FF492">
            <v>4</v>
          </cell>
          <cell r="FG492">
            <v>1</v>
          </cell>
          <cell r="GN492">
            <v>0</v>
          </cell>
          <cell r="GO492">
            <v>0</v>
          </cell>
          <cell r="GP492">
            <v>0</v>
          </cell>
          <cell r="GQ492">
            <v>0</v>
          </cell>
          <cell r="GR492">
            <v>0</v>
          </cell>
          <cell r="GS492">
            <v>0</v>
          </cell>
          <cell r="GT492">
            <v>0</v>
          </cell>
          <cell r="GU492">
            <v>0</v>
          </cell>
          <cell r="GV492">
            <v>0</v>
          </cell>
          <cell r="GW492">
            <v>0</v>
          </cell>
          <cell r="GX492">
            <v>0</v>
          </cell>
          <cell r="GY492">
            <v>0</v>
          </cell>
          <cell r="GZ492">
            <v>0</v>
          </cell>
          <cell r="HA492">
            <v>0</v>
          </cell>
          <cell r="HB492">
            <v>0</v>
          </cell>
          <cell r="HC492">
            <v>0</v>
          </cell>
          <cell r="HD492">
            <v>0</v>
          </cell>
          <cell r="HE492">
            <v>0</v>
          </cell>
          <cell r="HF492">
            <v>0</v>
          </cell>
          <cell r="HG492">
            <v>0</v>
          </cell>
          <cell r="HH492">
            <v>0</v>
          </cell>
          <cell r="HI492">
            <v>0</v>
          </cell>
          <cell r="HJ492">
            <v>0</v>
          </cell>
          <cell r="HK492">
            <v>0</v>
          </cell>
          <cell r="HL492">
            <v>0</v>
          </cell>
          <cell r="HM492">
            <v>0</v>
          </cell>
          <cell r="HN492">
            <v>0</v>
          </cell>
          <cell r="HO492">
            <v>0</v>
          </cell>
          <cell r="HP492">
            <v>0</v>
          </cell>
          <cell r="HQ492">
            <v>0</v>
          </cell>
          <cell r="HR492">
            <v>0</v>
          </cell>
          <cell r="HS492">
            <v>0</v>
          </cell>
          <cell r="HT492">
            <v>0</v>
          </cell>
          <cell r="HU492">
            <v>0</v>
          </cell>
          <cell r="HV492">
            <v>0</v>
          </cell>
          <cell r="HW492">
            <v>0</v>
          </cell>
          <cell r="HX492">
            <v>0</v>
          </cell>
          <cell r="HY492">
            <v>0</v>
          </cell>
          <cell r="HZ492">
            <v>0</v>
          </cell>
          <cell r="IA492">
            <v>0</v>
          </cell>
          <cell r="IB492">
            <v>0</v>
          </cell>
          <cell r="IC492">
            <v>0</v>
          </cell>
          <cell r="ID492">
            <v>0</v>
          </cell>
          <cell r="IE492">
            <v>0</v>
          </cell>
          <cell r="IF492">
            <v>0</v>
          </cell>
          <cell r="IG492">
            <v>0</v>
          </cell>
          <cell r="IH492">
            <v>0</v>
          </cell>
          <cell r="II492">
            <v>0</v>
          </cell>
        </row>
        <row r="493">
          <cell r="B493" t="str">
            <v>Kab. Langkat</v>
          </cell>
          <cell r="C493" t="str">
            <v>Prov. Sumatera Utara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1</v>
          </cell>
          <cell r="AF493">
            <v>0</v>
          </cell>
          <cell r="AG493">
            <v>0</v>
          </cell>
          <cell r="AH493">
            <v>0</v>
          </cell>
          <cell r="AI493">
            <v>1</v>
          </cell>
          <cell r="BP493">
            <v>9</v>
          </cell>
          <cell r="BQ493">
            <v>12</v>
          </cell>
          <cell r="BR493">
            <v>93</v>
          </cell>
          <cell r="BS493">
            <v>136</v>
          </cell>
          <cell r="BT493">
            <v>5</v>
          </cell>
          <cell r="BU493">
            <v>5</v>
          </cell>
          <cell r="BV493">
            <v>163</v>
          </cell>
          <cell r="BW493">
            <v>150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6</v>
          </cell>
          <cell r="CO493">
            <v>2</v>
          </cell>
          <cell r="CP493">
            <v>0</v>
          </cell>
          <cell r="CQ493">
            <v>3</v>
          </cell>
          <cell r="CR493">
            <v>13</v>
          </cell>
          <cell r="CS493">
            <v>12</v>
          </cell>
          <cell r="CT493">
            <v>14</v>
          </cell>
          <cell r="CU493">
            <v>9</v>
          </cell>
          <cell r="EB493">
            <v>0</v>
          </cell>
          <cell r="EC493">
            <v>0</v>
          </cell>
          <cell r="ED493">
            <v>10</v>
          </cell>
          <cell r="EE493">
            <v>10</v>
          </cell>
          <cell r="EF493">
            <v>0</v>
          </cell>
          <cell r="EG493">
            <v>0</v>
          </cell>
          <cell r="EH493">
            <v>25</v>
          </cell>
          <cell r="EI493">
            <v>15</v>
          </cell>
          <cell r="EJ493">
            <v>0</v>
          </cell>
          <cell r="EK493">
            <v>0</v>
          </cell>
          <cell r="EL493">
            <v>0</v>
          </cell>
          <cell r="EM493">
            <v>0</v>
          </cell>
          <cell r="EN493">
            <v>0</v>
          </cell>
          <cell r="EO493">
            <v>0</v>
          </cell>
          <cell r="EP493">
            <v>0</v>
          </cell>
          <cell r="EQ493">
            <v>0</v>
          </cell>
          <cell r="ER493">
            <v>0</v>
          </cell>
          <cell r="ES493">
            <v>0</v>
          </cell>
          <cell r="ET493">
            <v>0</v>
          </cell>
          <cell r="EU493">
            <v>3</v>
          </cell>
          <cell r="EV493">
            <v>0</v>
          </cell>
          <cell r="EW493">
            <v>0</v>
          </cell>
          <cell r="EX493">
            <v>0</v>
          </cell>
          <cell r="EY493">
            <v>2</v>
          </cell>
          <cell r="EZ493">
            <v>7</v>
          </cell>
          <cell r="FA493">
            <v>3</v>
          </cell>
          <cell r="FB493">
            <v>11</v>
          </cell>
          <cell r="FC493">
            <v>12</v>
          </cell>
          <cell r="FD493">
            <v>29</v>
          </cell>
          <cell r="FE493">
            <v>7</v>
          </cell>
          <cell r="FF493">
            <v>23</v>
          </cell>
          <cell r="FG493">
            <v>5</v>
          </cell>
          <cell r="GN493">
            <v>0</v>
          </cell>
          <cell r="GO493">
            <v>0</v>
          </cell>
          <cell r="GP493">
            <v>0</v>
          </cell>
          <cell r="GQ493">
            <v>0</v>
          </cell>
          <cell r="GR493">
            <v>0</v>
          </cell>
          <cell r="GS493">
            <v>0</v>
          </cell>
          <cell r="GT493">
            <v>0</v>
          </cell>
          <cell r="GU493">
            <v>0</v>
          </cell>
          <cell r="GV493">
            <v>0</v>
          </cell>
          <cell r="GW493">
            <v>0</v>
          </cell>
          <cell r="GX493">
            <v>0</v>
          </cell>
          <cell r="GY493">
            <v>0</v>
          </cell>
          <cell r="GZ493">
            <v>0</v>
          </cell>
          <cell r="HA493">
            <v>0</v>
          </cell>
          <cell r="HB493">
            <v>0</v>
          </cell>
          <cell r="HC493">
            <v>0</v>
          </cell>
          <cell r="HD493">
            <v>0</v>
          </cell>
          <cell r="HE493">
            <v>0</v>
          </cell>
          <cell r="HF493">
            <v>0</v>
          </cell>
          <cell r="HG493">
            <v>0</v>
          </cell>
          <cell r="HH493">
            <v>0</v>
          </cell>
          <cell r="HI493">
            <v>0</v>
          </cell>
          <cell r="HJ493">
            <v>0</v>
          </cell>
          <cell r="HK493">
            <v>0</v>
          </cell>
          <cell r="HL493">
            <v>0</v>
          </cell>
          <cell r="HM493">
            <v>0</v>
          </cell>
          <cell r="HN493">
            <v>0</v>
          </cell>
          <cell r="HO493">
            <v>0</v>
          </cell>
          <cell r="HP493">
            <v>0</v>
          </cell>
          <cell r="HQ493">
            <v>0</v>
          </cell>
          <cell r="HR493">
            <v>0</v>
          </cell>
          <cell r="HS493">
            <v>0</v>
          </cell>
          <cell r="HT493">
            <v>0</v>
          </cell>
          <cell r="HU493">
            <v>0</v>
          </cell>
          <cell r="HV493">
            <v>0</v>
          </cell>
          <cell r="HW493">
            <v>0</v>
          </cell>
          <cell r="HX493">
            <v>0</v>
          </cell>
          <cell r="HY493">
            <v>0</v>
          </cell>
          <cell r="HZ493">
            <v>0</v>
          </cell>
          <cell r="IA493">
            <v>0</v>
          </cell>
          <cell r="IB493">
            <v>0</v>
          </cell>
          <cell r="IC493">
            <v>0</v>
          </cell>
          <cell r="ID493">
            <v>0</v>
          </cell>
          <cell r="IE493">
            <v>0</v>
          </cell>
          <cell r="IF493">
            <v>0</v>
          </cell>
          <cell r="IG493">
            <v>0</v>
          </cell>
          <cell r="IH493">
            <v>0</v>
          </cell>
          <cell r="II493">
            <v>0</v>
          </cell>
        </row>
        <row r="494">
          <cell r="B494" t="str">
            <v>Kab. Mandailing Natal</v>
          </cell>
          <cell r="C494" t="str">
            <v>Prov. Sumatera Utara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2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2</v>
          </cell>
          <cell r="BP494">
            <v>2</v>
          </cell>
          <cell r="BQ494">
            <v>3</v>
          </cell>
          <cell r="BR494">
            <v>54</v>
          </cell>
          <cell r="BS494">
            <v>121</v>
          </cell>
          <cell r="BT494">
            <v>2</v>
          </cell>
          <cell r="BU494">
            <v>3</v>
          </cell>
          <cell r="BV494">
            <v>68</v>
          </cell>
          <cell r="BW494">
            <v>137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3</v>
          </cell>
          <cell r="CJ494">
            <v>0</v>
          </cell>
          <cell r="CK494">
            <v>0</v>
          </cell>
          <cell r="CL494">
            <v>0</v>
          </cell>
          <cell r="CM494">
            <v>3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3</v>
          </cell>
          <cell r="CS494">
            <v>0</v>
          </cell>
          <cell r="CT494">
            <v>2</v>
          </cell>
          <cell r="CU494">
            <v>1</v>
          </cell>
          <cell r="EB494">
            <v>1</v>
          </cell>
          <cell r="EC494">
            <v>2</v>
          </cell>
          <cell r="ED494">
            <v>5</v>
          </cell>
          <cell r="EE494">
            <v>14</v>
          </cell>
          <cell r="EF494">
            <v>2</v>
          </cell>
          <cell r="EG494">
            <v>2</v>
          </cell>
          <cell r="EH494">
            <v>17</v>
          </cell>
          <cell r="EI494">
            <v>27</v>
          </cell>
          <cell r="EJ494">
            <v>1</v>
          </cell>
          <cell r="EK494">
            <v>0</v>
          </cell>
          <cell r="EL494">
            <v>1</v>
          </cell>
          <cell r="EM494">
            <v>0</v>
          </cell>
          <cell r="EN494">
            <v>3</v>
          </cell>
          <cell r="EO494">
            <v>0</v>
          </cell>
          <cell r="EP494">
            <v>0</v>
          </cell>
          <cell r="EQ494">
            <v>1</v>
          </cell>
          <cell r="ER494">
            <v>1</v>
          </cell>
          <cell r="ES494">
            <v>0</v>
          </cell>
          <cell r="ET494">
            <v>0</v>
          </cell>
          <cell r="EU494">
            <v>1</v>
          </cell>
          <cell r="EV494">
            <v>0</v>
          </cell>
          <cell r="EW494">
            <v>0</v>
          </cell>
          <cell r="EX494">
            <v>0</v>
          </cell>
          <cell r="EY494">
            <v>1</v>
          </cell>
          <cell r="EZ494">
            <v>0</v>
          </cell>
          <cell r="FA494">
            <v>0</v>
          </cell>
          <cell r="FB494">
            <v>0</v>
          </cell>
          <cell r="FC494">
            <v>0</v>
          </cell>
          <cell r="FD494">
            <v>1</v>
          </cell>
          <cell r="FE494">
            <v>1</v>
          </cell>
          <cell r="FF494">
            <v>0</v>
          </cell>
          <cell r="FG494">
            <v>2</v>
          </cell>
          <cell r="GN494">
            <v>0</v>
          </cell>
          <cell r="GO494">
            <v>0</v>
          </cell>
          <cell r="GP494">
            <v>0</v>
          </cell>
          <cell r="GQ494">
            <v>0</v>
          </cell>
          <cell r="GR494">
            <v>0</v>
          </cell>
          <cell r="GS494">
            <v>0</v>
          </cell>
          <cell r="GT494">
            <v>0</v>
          </cell>
          <cell r="GU494">
            <v>0</v>
          </cell>
          <cell r="GV494">
            <v>0</v>
          </cell>
          <cell r="GW494">
            <v>0</v>
          </cell>
          <cell r="GX494">
            <v>0</v>
          </cell>
          <cell r="GY494">
            <v>0</v>
          </cell>
          <cell r="GZ494">
            <v>0</v>
          </cell>
          <cell r="HA494">
            <v>0</v>
          </cell>
          <cell r="HB494">
            <v>0</v>
          </cell>
          <cell r="HC494">
            <v>0</v>
          </cell>
          <cell r="HD494">
            <v>0</v>
          </cell>
          <cell r="HE494">
            <v>0</v>
          </cell>
          <cell r="HF494">
            <v>0</v>
          </cell>
          <cell r="HG494">
            <v>0</v>
          </cell>
          <cell r="HH494">
            <v>0</v>
          </cell>
          <cell r="HI494">
            <v>0</v>
          </cell>
          <cell r="HJ494">
            <v>0</v>
          </cell>
          <cell r="HK494">
            <v>0</v>
          </cell>
          <cell r="HL494">
            <v>0</v>
          </cell>
          <cell r="HM494">
            <v>0</v>
          </cell>
          <cell r="HN494">
            <v>0</v>
          </cell>
          <cell r="HO494">
            <v>0</v>
          </cell>
          <cell r="HP494">
            <v>0</v>
          </cell>
          <cell r="HQ494">
            <v>0</v>
          </cell>
          <cell r="HR494">
            <v>0</v>
          </cell>
          <cell r="HS494">
            <v>0</v>
          </cell>
          <cell r="HT494">
            <v>0</v>
          </cell>
          <cell r="HU494">
            <v>0</v>
          </cell>
          <cell r="HV494">
            <v>0</v>
          </cell>
          <cell r="HW494">
            <v>0</v>
          </cell>
          <cell r="HX494">
            <v>0</v>
          </cell>
          <cell r="HY494">
            <v>0</v>
          </cell>
          <cell r="HZ494">
            <v>0</v>
          </cell>
          <cell r="IA494">
            <v>0</v>
          </cell>
          <cell r="IB494">
            <v>0</v>
          </cell>
          <cell r="IC494">
            <v>0</v>
          </cell>
          <cell r="ID494">
            <v>0</v>
          </cell>
          <cell r="IE494">
            <v>0</v>
          </cell>
          <cell r="IF494">
            <v>0</v>
          </cell>
          <cell r="IG494">
            <v>0</v>
          </cell>
          <cell r="IH494">
            <v>0</v>
          </cell>
          <cell r="II494">
            <v>0</v>
          </cell>
        </row>
        <row r="495">
          <cell r="B495" t="str">
            <v>Kab. Nias</v>
          </cell>
          <cell r="C495" t="str">
            <v>Prov. Sumatera Utara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BP495">
            <v>12</v>
          </cell>
          <cell r="BQ495">
            <v>10</v>
          </cell>
          <cell r="BR495">
            <v>15</v>
          </cell>
          <cell r="BS495">
            <v>17</v>
          </cell>
          <cell r="BT495">
            <v>14</v>
          </cell>
          <cell r="BU495">
            <v>9</v>
          </cell>
          <cell r="BV495">
            <v>51</v>
          </cell>
          <cell r="BW495">
            <v>32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1</v>
          </cell>
          <cell r="CS495">
            <v>0</v>
          </cell>
          <cell r="CT495">
            <v>0</v>
          </cell>
          <cell r="CU495">
            <v>0</v>
          </cell>
          <cell r="EB495">
            <v>5</v>
          </cell>
          <cell r="EC495">
            <v>0</v>
          </cell>
          <cell r="ED495">
            <v>2</v>
          </cell>
          <cell r="EE495">
            <v>3</v>
          </cell>
          <cell r="EF495">
            <v>3</v>
          </cell>
          <cell r="EG495">
            <v>3</v>
          </cell>
          <cell r="EH495">
            <v>14</v>
          </cell>
          <cell r="EI495">
            <v>15</v>
          </cell>
          <cell r="EJ495">
            <v>0</v>
          </cell>
          <cell r="EK495">
            <v>0</v>
          </cell>
          <cell r="EL495">
            <v>0</v>
          </cell>
          <cell r="EM495">
            <v>0</v>
          </cell>
          <cell r="EN495">
            <v>0</v>
          </cell>
          <cell r="EO495">
            <v>0</v>
          </cell>
          <cell r="EP495">
            <v>0</v>
          </cell>
          <cell r="EQ495">
            <v>0</v>
          </cell>
          <cell r="ER495">
            <v>0</v>
          </cell>
          <cell r="ES495">
            <v>0</v>
          </cell>
          <cell r="ET495">
            <v>0</v>
          </cell>
          <cell r="EU495">
            <v>0</v>
          </cell>
          <cell r="EV495">
            <v>0</v>
          </cell>
          <cell r="EW495">
            <v>0</v>
          </cell>
          <cell r="EX495">
            <v>0</v>
          </cell>
          <cell r="EY495">
            <v>0</v>
          </cell>
          <cell r="EZ495">
            <v>0</v>
          </cell>
          <cell r="FA495">
            <v>0</v>
          </cell>
          <cell r="FB495">
            <v>0</v>
          </cell>
          <cell r="FC495">
            <v>0</v>
          </cell>
          <cell r="FD495">
            <v>3</v>
          </cell>
          <cell r="FE495">
            <v>1</v>
          </cell>
          <cell r="FF495">
            <v>2</v>
          </cell>
          <cell r="FG495">
            <v>0</v>
          </cell>
          <cell r="GN495">
            <v>0</v>
          </cell>
          <cell r="GO495">
            <v>0</v>
          </cell>
          <cell r="GP495">
            <v>0</v>
          </cell>
          <cell r="GQ495">
            <v>0</v>
          </cell>
          <cell r="GR495">
            <v>0</v>
          </cell>
          <cell r="GS495">
            <v>0</v>
          </cell>
          <cell r="GT495">
            <v>0</v>
          </cell>
          <cell r="GU495">
            <v>0</v>
          </cell>
          <cell r="GV495">
            <v>0</v>
          </cell>
          <cell r="GW495">
            <v>0</v>
          </cell>
          <cell r="GX495">
            <v>0</v>
          </cell>
          <cell r="GY495">
            <v>0</v>
          </cell>
          <cell r="GZ495">
            <v>0</v>
          </cell>
          <cell r="HA495">
            <v>0</v>
          </cell>
          <cell r="HB495">
            <v>0</v>
          </cell>
          <cell r="HC495">
            <v>0</v>
          </cell>
          <cell r="HD495">
            <v>0</v>
          </cell>
          <cell r="HE495">
            <v>0</v>
          </cell>
          <cell r="HF495">
            <v>0</v>
          </cell>
          <cell r="HG495">
            <v>0</v>
          </cell>
          <cell r="HH495">
            <v>0</v>
          </cell>
          <cell r="HI495">
            <v>0</v>
          </cell>
          <cell r="HJ495">
            <v>0</v>
          </cell>
          <cell r="HK495">
            <v>0</v>
          </cell>
          <cell r="HL495">
            <v>0</v>
          </cell>
          <cell r="HM495">
            <v>0</v>
          </cell>
          <cell r="HN495">
            <v>0</v>
          </cell>
          <cell r="HO495">
            <v>0</v>
          </cell>
          <cell r="HP495">
            <v>0</v>
          </cell>
          <cell r="HQ495">
            <v>0</v>
          </cell>
          <cell r="HR495">
            <v>0</v>
          </cell>
          <cell r="HS495">
            <v>0</v>
          </cell>
          <cell r="HT495">
            <v>0</v>
          </cell>
          <cell r="HU495">
            <v>0</v>
          </cell>
          <cell r="HV495">
            <v>0</v>
          </cell>
          <cell r="HW495">
            <v>0</v>
          </cell>
          <cell r="HX495">
            <v>0</v>
          </cell>
          <cell r="HY495">
            <v>0</v>
          </cell>
          <cell r="HZ495">
            <v>0</v>
          </cell>
          <cell r="IA495">
            <v>0</v>
          </cell>
          <cell r="IB495">
            <v>0</v>
          </cell>
          <cell r="IC495">
            <v>0</v>
          </cell>
          <cell r="ID495">
            <v>0</v>
          </cell>
          <cell r="IE495">
            <v>0</v>
          </cell>
          <cell r="IF495">
            <v>0</v>
          </cell>
          <cell r="IG495">
            <v>0</v>
          </cell>
          <cell r="IH495">
            <v>0</v>
          </cell>
          <cell r="II495">
            <v>0</v>
          </cell>
        </row>
        <row r="496">
          <cell r="B496" t="str">
            <v>Kab. Nias Barat</v>
          </cell>
          <cell r="C496" t="str">
            <v>Prov. Sumatera Utara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BP496">
            <v>6</v>
          </cell>
          <cell r="BQ496">
            <v>2</v>
          </cell>
          <cell r="BR496">
            <v>6</v>
          </cell>
          <cell r="BS496">
            <v>10</v>
          </cell>
          <cell r="BT496">
            <v>15</v>
          </cell>
          <cell r="BU496">
            <v>8</v>
          </cell>
          <cell r="BV496">
            <v>33</v>
          </cell>
          <cell r="BW496">
            <v>25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1</v>
          </cell>
          <cell r="CC496">
            <v>0</v>
          </cell>
          <cell r="CD496">
            <v>0</v>
          </cell>
          <cell r="CE496">
            <v>0</v>
          </cell>
          <cell r="EB496">
            <v>0</v>
          </cell>
          <cell r="EC496">
            <v>0</v>
          </cell>
          <cell r="ED496">
            <v>8</v>
          </cell>
          <cell r="EE496">
            <v>1</v>
          </cell>
          <cell r="EF496">
            <v>3</v>
          </cell>
          <cell r="EG496">
            <v>3</v>
          </cell>
          <cell r="EH496">
            <v>14</v>
          </cell>
          <cell r="EI496">
            <v>7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0</v>
          </cell>
          <cell r="ER496">
            <v>0</v>
          </cell>
          <cell r="ES496">
            <v>0</v>
          </cell>
          <cell r="ET496">
            <v>0</v>
          </cell>
          <cell r="EU496">
            <v>0</v>
          </cell>
          <cell r="EV496">
            <v>0</v>
          </cell>
          <cell r="EW496">
            <v>0</v>
          </cell>
          <cell r="EX496">
            <v>1</v>
          </cell>
          <cell r="EY496">
            <v>0</v>
          </cell>
          <cell r="EZ496">
            <v>0</v>
          </cell>
          <cell r="FA496">
            <v>0</v>
          </cell>
          <cell r="FB496">
            <v>0</v>
          </cell>
          <cell r="FC496">
            <v>0</v>
          </cell>
          <cell r="FD496">
            <v>0</v>
          </cell>
          <cell r="FE496">
            <v>0</v>
          </cell>
          <cell r="FF496">
            <v>1</v>
          </cell>
          <cell r="FG496">
            <v>0</v>
          </cell>
          <cell r="GN496">
            <v>0</v>
          </cell>
          <cell r="GO496">
            <v>0</v>
          </cell>
          <cell r="GP496">
            <v>0</v>
          </cell>
          <cell r="GQ496">
            <v>0</v>
          </cell>
          <cell r="GR496">
            <v>0</v>
          </cell>
          <cell r="GS496">
            <v>0</v>
          </cell>
          <cell r="GT496">
            <v>0</v>
          </cell>
          <cell r="GU496">
            <v>0</v>
          </cell>
          <cell r="GV496">
            <v>0</v>
          </cell>
          <cell r="GW496">
            <v>0</v>
          </cell>
          <cell r="GX496">
            <v>0</v>
          </cell>
          <cell r="GY496">
            <v>0</v>
          </cell>
          <cell r="GZ496">
            <v>0</v>
          </cell>
          <cell r="HA496">
            <v>0</v>
          </cell>
          <cell r="HB496">
            <v>0</v>
          </cell>
          <cell r="HC496">
            <v>0</v>
          </cell>
          <cell r="HD496">
            <v>0</v>
          </cell>
          <cell r="HE496">
            <v>0</v>
          </cell>
          <cell r="HF496">
            <v>0</v>
          </cell>
          <cell r="HG496">
            <v>0</v>
          </cell>
          <cell r="HH496">
            <v>0</v>
          </cell>
          <cell r="HI496">
            <v>0</v>
          </cell>
          <cell r="HJ496">
            <v>0</v>
          </cell>
          <cell r="HK496">
            <v>0</v>
          </cell>
          <cell r="HL496">
            <v>0</v>
          </cell>
          <cell r="HM496">
            <v>0</v>
          </cell>
          <cell r="HN496">
            <v>0</v>
          </cell>
          <cell r="HO496">
            <v>0</v>
          </cell>
          <cell r="HP496">
            <v>0</v>
          </cell>
          <cell r="HQ496">
            <v>0</v>
          </cell>
          <cell r="HR496">
            <v>0</v>
          </cell>
          <cell r="HS496">
            <v>0</v>
          </cell>
          <cell r="HT496">
            <v>0</v>
          </cell>
          <cell r="HU496">
            <v>0</v>
          </cell>
          <cell r="HV496">
            <v>0</v>
          </cell>
          <cell r="HW496">
            <v>0</v>
          </cell>
          <cell r="HX496">
            <v>0</v>
          </cell>
          <cell r="HY496">
            <v>0</v>
          </cell>
          <cell r="HZ496">
            <v>0</v>
          </cell>
          <cell r="IA496">
            <v>0</v>
          </cell>
          <cell r="IB496">
            <v>0</v>
          </cell>
          <cell r="IC496">
            <v>0</v>
          </cell>
          <cell r="ID496">
            <v>0</v>
          </cell>
          <cell r="IE496">
            <v>0</v>
          </cell>
          <cell r="IF496">
            <v>0</v>
          </cell>
          <cell r="IG496">
            <v>0</v>
          </cell>
          <cell r="IH496">
            <v>0</v>
          </cell>
          <cell r="II496">
            <v>0</v>
          </cell>
        </row>
        <row r="497">
          <cell r="B497" t="str">
            <v>Kab. Nias Selatan</v>
          </cell>
          <cell r="C497" t="str">
            <v>Prov. Sumatera Utara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BP497">
            <v>98</v>
          </cell>
          <cell r="BQ497">
            <v>46</v>
          </cell>
          <cell r="BR497">
            <v>13</v>
          </cell>
          <cell r="BS497">
            <v>10</v>
          </cell>
          <cell r="BT497">
            <v>59</v>
          </cell>
          <cell r="BU497">
            <v>31</v>
          </cell>
          <cell r="BV497">
            <v>58</v>
          </cell>
          <cell r="BW497">
            <v>33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3</v>
          </cell>
          <cell r="CS497">
            <v>1</v>
          </cell>
          <cell r="CT497">
            <v>0</v>
          </cell>
          <cell r="CU497">
            <v>0</v>
          </cell>
          <cell r="EB497">
            <v>21</v>
          </cell>
          <cell r="EC497">
            <v>8</v>
          </cell>
          <cell r="ED497">
            <v>6</v>
          </cell>
          <cell r="EE497">
            <v>3</v>
          </cell>
          <cell r="EF497">
            <v>28</v>
          </cell>
          <cell r="EG497">
            <v>19</v>
          </cell>
          <cell r="EH497">
            <v>13</v>
          </cell>
          <cell r="EI497">
            <v>14</v>
          </cell>
          <cell r="EJ497">
            <v>0</v>
          </cell>
          <cell r="EK497">
            <v>0</v>
          </cell>
          <cell r="EL497">
            <v>0</v>
          </cell>
          <cell r="EM497">
            <v>0</v>
          </cell>
          <cell r="EN497">
            <v>0</v>
          </cell>
          <cell r="EO497">
            <v>0</v>
          </cell>
          <cell r="EP497">
            <v>0</v>
          </cell>
          <cell r="EQ497">
            <v>0</v>
          </cell>
          <cell r="ER497">
            <v>0</v>
          </cell>
          <cell r="ES497">
            <v>0</v>
          </cell>
          <cell r="ET497">
            <v>0</v>
          </cell>
          <cell r="EU497">
            <v>0</v>
          </cell>
          <cell r="EV497">
            <v>0</v>
          </cell>
          <cell r="EW497">
            <v>1</v>
          </cell>
          <cell r="EX497">
            <v>0</v>
          </cell>
          <cell r="EY497">
            <v>0</v>
          </cell>
          <cell r="EZ497">
            <v>6</v>
          </cell>
          <cell r="FA497">
            <v>1</v>
          </cell>
          <cell r="FB497">
            <v>0</v>
          </cell>
          <cell r="FC497">
            <v>0</v>
          </cell>
          <cell r="FD497">
            <v>9</v>
          </cell>
          <cell r="FE497">
            <v>3</v>
          </cell>
          <cell r="FF497">
            <v>1</v>
          </cell>
          <cell r="FG497">
            <v>0</v>
          </cell>
          <cell r="GN497">
            <v>0</v>
          </cell>
          <cell r="GO497">
            <v>0</v>
          </cell>
          <cell r="GP497">
            <v>0</v>
          </cell>
          <cell r="GQ497">
            <v>0</v>
          </cell>
          <cell r="GR497">
            <v>0</v>
          </cell>
          <cell r="GS497">
            <v>0</v>
          </cell>
          <cell r="GT497">
            <v>0</v>
          </cell>
          <cell r="GU497">
            <v>0</v>
          </cell>
          <cell r="GV497">
            <v>0</v>
          </cell>
          <cell r="GW497">
            <v>0</v>
          </cell>
          <cell r="GX497">
            <v>0</v>
          </cell>
          <cell r="GY497">
            <v>0</v>
          </cell>
          <cell r="GZ497">
            <v>0</v>
          </cell>
          <cell r="HA497">
            <v>0</v>
          </cell>
          <cell r="HB497">
            <v>0</v>
          </cell>
          <cell r="HC497">
            <v>0</v>
          </cell>
          <cell r="HD497">
            <v>0</v>
          </cell>
          <cell r="HE497">
            <v>0</v>
          </cell>
          <cell r="HF497">
            <v>0</v>
          </cell>
          <cell r="HG497">
            <v>0</v>
          </cell>
          <cell r="HH497">
            <v>0</v>
          </cell>
          <cell r="HI497">
            <v>0</v>
          </cell>
          <cell r="HJ497">
            <v>0</v>
          </cell>
          <cell r="HK497">
            <v>0</v>
          </cell>
          <cell r="HL497">
            <v>0</v>
          </cell>
          <cell r="HM497">
            <v>0</v>
          </cell>
          <cell r="HN497">
            <v>0</v>
          </cell>
          <cell r="HO497">
            <v>0</v>
          </cell>
          <cell r="HP497">
            <v>0</v>
          </cell>
          <cell r="HQ497">
            <v>0</v>
          </cell>
          <cell r="HR497">
            <v>0</v>
          </cell>
          <cell r="HS497">
            <v>0</v>
          </cell>
          <cell r="HT497">
            <v>0</v>
          </cell>
          <cell r="HU497">
            <v>0</v>
          </cell>
          <cell r="HV497">
            <v>0</v>
          </cell>
          <cell r="HW497">
            <v>0</v>
          </cell>
          <cell r="HX497">
            <v>0</v>
          </cell>
          <cell r="HY497">
            <v>0</v>
          </cell>
          <cell r="HZ497">
            <v>0</v>
          </cell>
          <cell r="IA497">
            <v>0</v>
          </cell>
          <cell r="IB497">
            <v>0</v>
          </cell>
          <cell r="IC497">
            <v>0</v>
          </cell>
          <cell r="ID497">
            <v>0</v>
          </cell>
          <cell r="IE497">
            <v>0</v>
          </cell>
          <cell r="IF497">
            <v>0</v>
          </cell>
          <cell r="IG497">
            <v>0</v>
          </cell>
          <cell r="IH497">
            <v>0</v>
          </cell>
          <cell r="II497">
            <v>0</v>
          </cell>
        </row>
        <row r="498">
          <cell r="B498" t="str">
            <v>Kab. Nias Utara</v>
          </cell>
          <cell r="C498" t="str">
            <v>Prov. Sumatera Utara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BP498">
            <v>15</v>
          </cell>
          <cell r="BQ498">
            <v>15</v>
          </cell>
          <cell r="BR498">
            <v>12</v>
          </cell>
          <cell r="BS498">
            <v>26</v>
          </cell>
          <cell r="BT498">
            <v>8</v>
          </cell>
          <cell r="BU498">
            <v>10</v>
          </cell>
          <cell r="BV498">
            <v>28</v>
          </cell>
          <cell r="BW498">
            <v>46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1</v>
          </cell>
          <cell r="CO498">
            <v>0</v>
          </cell>
          <cell r="CP498">
            <v>0</v>
          </cell>
          <cell r="CQ498">
            <v>0</v>
          </cell>
          <cell r="CR498">
            <v>1</v>
          </cell>
          <cell r="CS498">
            <v>0</v>
          </cell>
          <cell r="CT498">
            <v>0</v>
          </cell>
          <cell r="CU498">
            <v>1</v>
          </cell>
          <cell r="EB498">
            <v>2</v>
          </cell>
          <cell r="EC498">
            <v>5</v>
          </cell>
          <cell r="ED498">
            <v>5</v>
          </cell>
          <cell r="EE498">
            <v>6</v>
          </cell>
          <cell r="EF498">
            <v>2</v>
          </cell>
          <cell r="EG498">
            <v>4</v>
          </cell>
          <cell r="EH498">
            <v>15</v>
          </cell>
          <cell r="EI498">
            <v>9</v>
          </cell>
          <cell r="EJ498">
            <v>0</v>
          </cell>
          <cell r="EK498">
            <v>0</v>
          </cell>
          <cell r="EL498">
            <v>0</v>
          </cell>
          <cell r="EM498">
            <v>0</v>
          </cell>
          <cell r="EN498">
            <v>1</v>
          </cell>
          <cell r="EO498">
            <v>0</v>
          </cell>
          <cell r="EP498">
            <v>0</v>
          </cell>
          <cell r="EQ498">
            <v>0</v>
          </cell>
          <cell r="ER498">
            <v>0</v>
          </cell>
          <cell r="ES498">
            <v>0</v>
          </cell>
          <cell r="ET498">
            <v>0</v>
          </cell>
          <cell r="EU498">
            <v>1</v>
          </cell>
          <cell r="EV498">
            <v>0</v>
          </cell>
          <cell r="EW498">
            <v>0</v>
          </cell>
          <cell r="EX498">
            <v>0</v>
          </cell>
          <cell r="EY498">
            <v>1</v>
          </cell>
          <cell r="EZ498">
            <v>1</v>
          </cell>
          <cell r="FA498">
            <v>1</v>
          </cell>
          <cell r="FB498">
            <v>0</v>
          </cell>
          <cell r="FC498">
            <v>0</v>
          </cell>
          <cell r="FD498">
            <v>2</v>
          </cell>
          <cell r="FE498">
            <v>1</v>
          </cell>
          <cell r="FF498">
            <v>0</v>
          </cell>
          <cell r="FG498">
            <v>0</v>
          </cell>
          <cell r="GN498">
            <v>0</v>
          </cell>
          <cell r="GO498">
            <v>0</v>
          </cell>
          <cell r="GP498">
            <v>0</v>
          </cell>
          <cell r="GQ498">
            <v>0</v>
          </cell>
          <cell r="GR498">
            <v>0</v>
          </cell>
          <cell r="GS498">
            <v>0</v>
          </cell>
          <cell r="GT498">
            <v>0</v>
          </cell>
          <cell r="GU498">
            <v>0</v>
          </cell>
          <cell r="GV498">
            <v>0</v>
          </cell>
          <cell r="GW498">
            <v>0</v>
          </cell>
          <cell r="GX498">
            <v>0</v>
          </cell>
          <cell r="GY498">
            <v>0</v>
          </cell>
          <cell r="GZ498">
            <v>0</v>
          </cell>
          <cell r="HA498">
            <v>0</v>
          </cell>
          <cell r="HB498">
            <v>0</v>
          </cell>
          <cell r="HC498">
            <v>0</v>
          </cell>
          <cell r="HD498">
            <v>0</v>
          </cell>
          <cell r="HE498">
            <v>0</v>
          </cell>
          <cell r="HF498">
            <v>0</v>
          </cell>
          <cell r="HG498">
            <v>0</v>
          </cell>
          <cell r="HH498">
            <v>0</v>
          </cell>
          <cell r="HI498">
            <v>0</v>
          </cell>
          <cell r="HJ498">
            <v>0</v>
          </cell>
          <cell r="HK498">
            <v>0</v>
          </cell>
          <cell r="HL498">
            <v>0</v>
          </cell>
          <cell r="HM498">
            <v>0</v>
          </cell>
          <cell r="HN498">
            <v>0</v>
          </cell>
          <cell r="HO498">
            <v>0</v>
          </cell>
          <cell r="HP498">
            <v>0</v>
          </cell>
          <cell r="HQ498">
            <v>0</v>
          </cell>
          <cell r="HR498">
            <v>0</v>
          </cell>
          <cell r="HS498">
            <v>0</v>
          </cell>
          <cell r="HT498">
            <v>0</v>
          </cell>
          <cell r="HU498">
            <v>0</v>
          </cell>
          <cell r="HV498">
            <v>0</v>
          </cell>
          <cell r="HW498">
            <v>0</v>
          </cell>
          <cell r="HX498">
            <v>0</v>
          </cell>
          <cell r="HY498">
            <v>0</v>
          </cell>
          <cell r="HZ498">
            <v>0</v>
          </cell>
          <cell r="IA498">
            <v>0</v>
          </cell>
          <cell r="IB498">
            <v>0</v>
          </cell>
          <cell r="IC498">
            <v>0</v>
          </cell>
          <cell r="ID498">
            <v>0</v>
          </cell>
          <cell r="IE498">
            <v>0</v>
          </cell>
          <cell r="IF498">
            <v>0</v>
          </cell>
          <cell r="IG498">
            <v>0</v>
          </cell>
          <cell r="IH498">
            <v>0</v>
          </cell>
          <cell r="II498">
            <v>0</v>
          </cell>
        </row>
        <row r="499">
          <cell r="B499" t="str">
            <v>Kab. Padang Lawas</v>
          </cell>
          <cell r="C499" t="str">
            <v>Prov. Sumatera Utara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2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BP499">
            <v>2</v>
          </cell>
          <cell r="BQ499">
            <v>7</v>
          </cell>
          <cell r="BR499">
            <v>25</v>
          </cell>
          <cell r="BS499">
            <v>53</v>
          </cell>
          <cell r="BT499">
            <v>3</v>
          </cell>
          <cell r="BU499">
            <v>2</v>
          </cell>
          <cell r="BV499">
            <v>31</v>
          </cell>
          <cell r="BW499">
            <v>58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1</v>
          </cell>
          <cell r="CO499">
            <v>0</v>
          </cell>
          <cell r="CP499">
            <v>0</v>
          </cell>
          <cell r="CQ499">
            <v>1</v>
          </cell>
          <cell r="CR499">
            <v>3</v>
          </cell>
          <cell r="CS499">
            <v>2</v>
          </cell>
          <cell r="CT499">
            <v>1</v>
          </cell>
          <cell r="CU499">
            <v>0</v>
          </cell>
          <cell r="EB499">
            <v>0</v>
          </cell>
          <cell r="EC499">
            <v>0</v>
          </cell>
          <cell r="ED499">
            <v>6</v>
          </cell>
          <cell r="EE499">
            <v>6</v>
          </cell>
          <cell r="EF499">
            <v>2</v>
          </cell>
          <cell r="EG499">
            <v>1</v>
          </cell>
          <cell r="EH499">
            <v>5</v>
          </cell>
          <cell r="EI499">
            <v>11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0</v>
          </cell>
          <cell r="ER499">
            <v>0</v>
          </cell>
          <cell r="ES499">
            <v>0</v>
          </cell>
          <cell r="ET499">
            <v>0</v>
          </cell>
          <cell r="EU499">
            <v>0</v>
          </cell>
          <cell r="EV499">
            <v>0</v>
          </cell>
          <cell r="EW499">
            <v>0</v>
          </cell>
          <cell r="EX499">
            <v>0</v>
          </cell>
          <cell r="EY499">
            <v>0</v>
          </cell>
          <cell r="EZ499">
            <v>0</v>
          </cell>
          <cell r="FA499">
            <v>2</v>
          </cell>
          <cell r="FB499">
            <v>0</v>
          </cell>
          <cell r="FC499">
            <v>0</v>
          </cell>
          <cell r="FD499">
            <v>0</v>
          </cell>
          <cell r="FE499">
            <v>1</v>
          </cell>
          <cell r="FF499">
            <v>1</v>
          </cell>
          <cell r="FG499">
            <v>1</v>
          </cell>
          <cell r="GN499">
            <v>0</v>
          </cell>
          <cell r="GO499">
            <v>0</v>
          </cell>
          <cell r="GP499">
            <v>0</v>
          </cell>
          <cell r="GQ499">
            <v>0</v>
          </cell>
          <cell r="GR499">
            <v>0</v>
          </cell>
          <cell r="GS499">
            <v>0</v>
          </cell>
          <cell r="GT499">
            <v>0</v>
          </cell>
          <cell r="GU499">
            <v>0</v>
          </cell>
          <cell r="GV499">
            <v>0</v>
          </cell>
          <cell r="GW499">
            <v>0</v>
          </cell>
          <cell r="GX499">
            <v>0</v>
          </cell>
          <cell r="GY499">
            <v>0</v>
          </cell>
          <cell r="GZ499">
            <v>0</v>
          </cell>
          <cell r="HA499">
            <v>0</v>
          </cell>
          <cell r="HB499">
            <v>0</v>
          </cell>
          <cell r="HC499">
            <v>0</v>
          </cell>
          <cell r="HD499">
            <v>0</v>
          </cell>
          <cell r="HE499">
            <v>0</v>
          </cell>
          <cell r="HF499">
            <v>0</v>
          </cell>
          <cell r="HG499">
            <v>0</v>
          </cell>
          <cell r="HH499">
            <v>0</v>
          </cell>
          <cell r="HI499">
            <v>0</v>
          </cell>
          <cell r="HJ499">
            <v>0</v>
          </cell>
          <cell r="HK499">
            <v>0</v>
          </cell>
          <cell r="HL499">
            <v>0</v>
          </cell>
          <cell r="HM499">
            <v>0</v>
          </cell>
          <cell r="HN499">
            <v>0</v>
          </cell>
          <cell r="HO499">
            <v>0</v>
          </cell>
          <cell r="HP499">
            <v>0</v>
          </cell>
          <cell r="HQ499">
            <v>0</v>
          </cell>
          <cell r="HR499">
            <v>0</v>
          </cell>
          <cell r="HS499">
            <v>0</v>
          </cell>
          <cell r="HT499">
            <v>0</v>
          </cell>
          <cell r="HU499">
            <v>0</v>
          </cell>
          <cell r="HV499">
            <v>0</v>
          </cell>
          <cell r="HW499">
            <v>0</v>
          </cell>
          <cell r="HX499">
            <v>0</v>
          </cell>
          <cell r="HY499">
            <v>0</v>
          </cell>
          <cell r="HZ499">
            <v>0</v>
          </cell>
          <cell r="IA499">
            <v>0</v>
          </cell>
          <cell r="IB499">
            <v>0</v>
          </cell>
          <cell r="IC499">
            <v>0</v>
          </cell>
          <cell r="ID499">
            <v>0</v>
          </cell>
          <cell r="IE499">
            <v>0</v>
          </cell>
          <cell r="IF499">
            <v>0</v>
          </cell>
          <cell r="IG499">
            <v>0</v>
          </cell>
          <cell r="IH499">
            <v>0</v>
          </cell>
          <cell r="II499">
            <v>0</v>
          </cell>
        </row>
        <row r="500">
          <cell r="B500" t="str">
            <v>Kab. Padang Lawas utara</v>
          </cell>
          <cell r="C500" t="str">
            <v>Prov. Sumatera Utara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1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BP500">
            <v>5</v>
          </cell>
          <cell r="BQ500">
            <v>6</v>
          </cell>
          <cell r="BR500">
            <v>65</v>
          </cell>
          <cell r="BS500">
            <v>45</v>
          </cell>
          <cell r="BT500">
            <v>3</v>
          </cell>
          <cell r="BU500">
            <v>0</v>
          </cell>
          <cell r="BV500">
            <v>53</v>
          </cell>
          <cell r="BW500">
            <v>31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1</v>
          </cell>
          <cell r="CR500">
            <v>2</v>
          </cell>
          <cell r="CS500">
            <v>0</v>
          </cell>
          <cell r="CT500">
            <v>4</v>
          </cell>
          <cell r="CU500">
            <v>2</v>
          </cell>
          <cell r="EB500">
            <v>0</v>
          </cell>
          <cell r="EC500">
            <v>0</v>
          </cell>
          <cell r="ED500">
            <v>4</v>
          </cell>
          <cell r="EE500">
            <v>5</v>
          </cell>
          <cell r="EF500">
            <v>1</v>
          </cell>
          <cell r="EG500">
            <v>1</v>
          </cell>
          <cell r="EH500">
            <v>19</v>
          </cell>
          <cell r="EI500">
            <v>6</v>
          </cell>
          <cell r="EJ500">
            <v>0</v>
          </cell>
          <cell r="EK500">
            <v>0</v>
          </cell>
          <cell r="EL500">
            <v>0</v>
          </cell>
          <cell r="EM500">
            <v>0</v>
          </cell>
          <cell r="EN500">
            <v>0</v>
          </cell>
          <cell r="EO500">
            <v>0</v>
          </cell>
          <cell r="EP500">
            <v>0</v>
          </cell>
          <cell r="EQ500">
            <v>0</v>
          </cell>
          <cell r="ER500">
            <v>0</v>
          </cell>
          <cell r="ES500">
            <v>0</v>
          </cell>
          <cell r="ET500">
            <v>0</v>
          </cell>
          <cell r="EU500">
            <v>0</v>
          </cell>
          <cell r="EV500">
            <v>0</v>
          </cell>
          <cell r="EW500">
            <v>0</v>
          </cell>
          <cell r="EX500">
            <v>0</v>
          </cell>
          <cell r="EY500">
            <v>0</v>
          </cell>
          <cell r="EZ500">
            <v>0</v>
          </cell>
          <cell r="FA500">
            <v>0</v>
          </cell>
          <cell r="FB500">
            <v>0</v>
          </cell>
          <cell r="FC500">
            <v>1</v>
          </cell>
          <cell r="FD500">
            <v>0</v>
          </cell>
          <cell r="FE500">
            <v>0</v>
          </cell>
          <cell r="FF500">
            <v>1</v>
          </cell>
          <cell r="FG500">
            <v>1</v>
          </cell>
          <cell r="GN500">
            <v>0</v>
          </cell>
          <cell r="GO500">
            <v>0</v>
          </cell>
          <cell r="GP500">
            <v>0</v>
          </cell>
          <cell r="GQ500">
            <v>0</v>
          </cell>
          <cell r="GR500">
            <v>0</v>
          </cell>
          <cell r="GS500">
            <v>0</v>
          </cell>
          <cell r="GT500">
            <v>0</v>
          </cell>
          <cell r="GU500">
            <v>0</v>
          </cell>
          <cell r="GV500">
            <v>0</v>
          </cell>
          <cell r="GW500">
            <v>0</v>
          </cell>
          <cell r="GX500">
            <v>0</v>
          </cell>
          <cell r="GY500">
            <v>0</v>
          </cell>
          <cell r="GZ500">
            <v>0</v>
          </cell>
          <cell r="HA500">
            <v>0</v>
          </cell>
          <cell r="HB500">
            <v>0</v>
          </cell>
          <cell r="HC500">
            <v>0</v>
          </cell>
          <cell r="HD500">
            <v>0</v>
          </cell>
          <cell r="HE500">
            <v>0</v>
          </cell>
          <cell r="HF500">
            <v>0</v>
          </cell>
          <cell r="HG500">
            <v>0</v>
          </cell>
          <cell r="HH500">
            <v>0</v>
          </cell>
          <cell r="HI500">
            <v>0</v>
          </cell>
          <cell r="HJ500">
            <v>0</v>
          </cell>
          <cell r="HK500">
            <v>0</v>
          </cell>
          <cell r="HL500">
            <v>0</v>
          </cell>
          <cell r="HM500">
            <v>0</v>
          </cell>
          <cell r="HN500">
            <v>0</v>
          </cell>
          <cell r="HO500">
            <v>0</v>
          </cell>
          <cell r="HP500">
            <v>0</v>
          </cell>
          <cell r="HQ500">
            <v>0</v>
          </cell>
          <cell r="HR500">
            <v>0</v>
          </cell>
          <cell r="HS500">
            <v>0</v>
          </cell>
          <cell r="HT500">
            <v>0</v>
          </cell>
          <cell r="HU500">
            <v>0</v>
          </cell>
          <cell r="HV500">
            <v>0</v>
          </cell>
          <cell r="HW500">
            <v>0</v>
          </cell>
          <cell r="HX500">
            <v>0</v>
          </cell>
          <cell r="HY500">
            <v>0</v>
          </cell>
          <cell r="HZ500">
            <v>0</v>
          </cell>
          <cell r="IA500">
            <v>0</v>
          </cell>
          <cell r="IB500">
            <v>0</v>
          </cell>
          <cell r="IC500">
            <v>0</v>
          </cell>
          <cell r="ID500">
            <v>0</v>
          </cell>
          <cell r="IE500">
            <v>0</v>
          </cell>
          <cell r="IF500">
            <v>0</v>
          </cell>
          <cell r="IG500">
            <v>0</v>
          </cell>
          <cell r="IH500">
            <v>0</v>
          </cell>
          <cell r="II500">
            <v>0</v>
          </cell>
        </row>
        <row r="501">
          <cell r="B501" t="str">
            <v>Kab. Pakpak Bharat</v>
          </cell>
          <cell r="C501" t="str">
            <v>Prov. Sumatera Utara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3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BP501">
            <v>0</v>
          </cell>
          <cell r="BQ501">
            <v>0</v>
          </cell>
          <cell r="BR501">
            <v>7</v>
          </cell>
          <cell r="BS501">
            <v>11</v>
          </cell>
          <cell r="BT501">
            <v>1</v>
          </cell>
          <cell r="BU501">
            <v>4</v>
          </cell>
          <cell r="BV501">
            <v>14</v>
          </cell>
          <cell r="BW501">
            <v>20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1</v>
          </cell>
          <cell r="CT501">
            <v>0</v>
          </cell>
          <cell r="CU501">
            <v>0</v>
          </cell>
          <cell r="EB501">
            <v>2</v>
          </cell>
          <cell r="EC501">
            <v>1</v>
          </cell>
          <cell r="ED501">
            <v>3</v>
          </cell>
          <cell r="EE501">
            <v>8</v>
          </cell>
          <cell r="EF501">
            <v>0</v>
          </cell>
          <cell r="EG501">
            <v>1</v>
          </cell>
          <cell r="EH501">
            <v>3</v>
          </cell>
          <cell r="EI501">
            <v>8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0</v>
          </cell>
          <cell r="ER501">
            <v>0</v>
          </cell>
          <cell r="ES501">
            <v>0</v>
          </cell>
          <cell r="ET501">
            <v>0</v>
          </cell>
          <cell r="EU501">
            <v>0</v>
          </cell>
          <cell r="EV501">
            <v>0</v>
          </cell>
          <cell r="EW501">
            <v>0</v>
          </cell>
          <cell r="EX501">
            <v>0</v>
          </cell>
          <cell r="EY501">
            <v>0</v>
          </cell>
          <cell r="EZ501">
            <v>0</v>
          </cell>
          <cell r="FA501">
            <v>0</v>
          </cell>
          <cell r="FB501">
            <v>0</v>
          </cell>
          <cell r="FC501">
            <v>0</v>
          </cell>
          <cell r="FD501">
            <v>0</v>
          </cell>
          <cell r="FE501">
            <v>0</v>
          </cell>
          <cell r="FF501">
            <v>0</v>
          </cell>
          <cell r="FG501">
            <v>0</v>
          </cell>
          <cell r="GN501">
            <v>0</v>
          </cell>
          <cell r="GO501">
            <v>0</v>
          </cell>
          <cell r="GP501">
            <v>0</v>
          </cell>
          <cell r="GQ501">
            <v>0</v>
          </cell>
          <cell r="GR501">
            <v>0</v>
          </cell>
          <cell r="GS501">
            <v>0</v>
          </cell>
          <cell r="GT501">
            <v>0</v>
          </cell>
          <cell r="GU501">
            <v>0</v>
          </cell>
          <cell r="GV501">
            <v>0</v>
          </cell>
          <cell r="GW501">
            <v>0</v>
          </cell>
          <cell r="GX501">
            <v>0</v>
          </cell>
          <cell r="GY501">
            <v>0</v>
          </cell>
          <cell r="GZ501">
            <v>0</v>
          </cell>
          <cell r="HA501">
            <v>0</v>
          </cell>
          <cell r="HB501">
            <v>0</v>
          </cell>
          <cell r="HC501">
            <v>0</v>
          </cell>
          <cell r="HD501">
            <v>0</v>
          </cell>
          <cell r="HE501">
            <v>0</v>
          </cell>
          <cell r="HF501">
            <v>0</v>
          </cell>
          <cell r="HG501">
            <v>0</v>
          </cell>
          <cell r="HH501">
            <v>0</v>
          </cell>
          <cell r="HI501">
            <v>0</v>
          </cell>
          <cell r="HJ501">
            <v>0</v>
          </cell>
          <cell r="HK501">
            <v>0</v>
          </cell>
          <cell r="HL501">
            <v>0</v>
          </cell>
          <cell r="HM501">
            <v>0</v>
          </cell>
          <cell r="HN501">
            <v>0</v>
          </cell>
          <cell r="HO501">
            <v>0</v>
          </cell>
          <cell r="HP501">
            <v>0</v>
          </cell>
          <cell r="HQ501">
            <v>0</v>
          </cell>
          <cell r="HR501">
            <v>0</v>
          </cell>
          <cell r="HS501">
            <v>0</v>
          </cell>
          <cell r="HT501">
            <v>0</v>
          </cell>
          <cell r="HU501">
            <v>0</v>
          </cell>
          <cell r="HV501">
            <v>0</v>
          </cell>
          <cell r="HW501">
            <v>0</v>
          </cell>
          <cell r="HX501">
            <v>0</v>
          </cell>
          <cell r="HY501">
            <v>0</v>
          </cell>
          <cell r="HZ501">
            <v>0</v>
          </cell>
          <cell r="IA501">
            <v>0</v>
          </cell>
          <cell r="IB501">
            <v>0</v>
          </cell>
          <cell r="IC501">
            <v>0</v>
          </cell>
          <cell r="ID501">
            <v>0</v>
          </cell>
          <cell r="IE501">
            <v>0</v>
          </cell>
          <cell r="IF501">
            <v>0</v>
          </cell>
          <cell r="IG501">
            <v>0</v>
          </cell>
          <cell r="IH501">
            <v>0</v>
          </cell>
          <cell r="II501">
            <v>0</v>
          </cell>
        </row>
        <row r="502">
          <cell r="B502" t="str">
            <v>Kab. Samosir</v>
          </cell>
          <cell r="C502" t="str">
            <v>Prov. Sumatera Utara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1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BP502">
            <v>4</v>
          </cell>
          <cell r="BQ502">
            <v>9</v>
          </cell>
          <cell r="BR502">
            <v>17</v>
          </cell>
          <cell r="BS502">
            <v>74</v>
          </cell>
          <cell r="BT502">
            <v>4</v>
          </cell>
          <cell r="BU502">
            <v>6</v>
          </cell>
          <cell r="BV502">
            <v>20</v>
          </cell>
          <cell r="BW502">
            <v>52</v>
          </cell>
          <cell r="BX502">
            <v>0</v>
          </cell>
          <cell r="BY502">
            <v>1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1</v>
          </cell>
          <cell r="CM502">
            <v>1</v>
          </cell>
          <cell r="CN502">
            <v>1</v>
          </cell>
          <cell r="CO502">
            <v>0</v>
          </cell>
          <cell r="CP502">
            <v>0</v>
          </cell>
          <cell r="CQ502">
            <v>1</v>
          </cell>
          <cell r="CR502">
            <v>2</v>
          </cell>
          <cell r="CS502">
            <v>0</v>
          </cell>
          <cell r="CT502">
            <v>1</v>
          </cell>
          <cell r="CU502">
            <v>0</v>
          </cell>
          <cell r="EB502">
            <v>0</v>
          </cell>
          <cell r="EC502">
            <v>0</v>
          </cell>
          <cell r="ED502">
            <v>6</v>
          </cell>
          <cell r="EE502">
            <v>7</v>
          </cell>
          <cell r="EF502">
            <v>0</v>
          </cell>
          <cell r="EG502">
            <v>0</v>
          </cell>
          <cell r="EH502">
            <v>2</v>
          </cell>
          <cell r="EI502">
            <v>9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1</v>
          </cell>
          <cell r="EO502">
            <v>0</v>
          </cell>
          <cell r="EP502">
            <v>0</v>
          </cell>
          <cell r="EQ502">
            <v>0</v>
          </cell>
          <cell r="ER502">
            <v>0</v>
          </cell>
          <cell r="ES502">
            <v>0</v>
          </cell>
          <cell r="ET502">
            <v>0</v>
          </cell>
          <cell r="EU502">
            <v>0</v>
          </cell>
          <cell r="EV502">
            <v>0</v>
          </cell>
          <cell r="EW502">
            <v>0</v>
          </cell>
          <cell r="EX502">
            <v>0</v>
          </cell>
          <cell r="EY502">
            <v>0</v>
          </cell>
          <cell r="EZ502">
            <v>0</v>
          </cell>
          <cell r="FA502">
            <v>0</v>
          </cell>
          <cell r="FB502">
            <v>0</v>
          </cell>
          <cell r="FC502">
            <v>0</v>
          </cell>
          <cell r="FD502">
            <v>1</v>
          </cell>
          <cell r="FE502">
            <v>3</v>
          </cell>
          <cell r="FF502">
            <v>0</v>
          </cell>
          <cell r="FG502">
            <v>5</v>
          </cell>
          <cell r="GN502">
            <v>0</v>
          </cell>
          <cell r="GO502">
            <v>0</v>
          </cell>
          <cell r="GP502">
            <v>0</v>
          </cell>
          <cell r="GQ502">
            <v>0</v>
          </cell>
          <cell r="GR502">
            <v>0</v>
          </cell>
          <cell r="GS502">
            <v>0</v>
          </cell>
          <cell r="GT502">
            <v>0</v>
          </cell>
          <cell r="GU502">
            <v>0</v>
          </cell>
          <cell r="GV502">
            <v>0</v>
          </cell>
          <cell r="GW502">
            <v>0</v>
          </cell>
          <cell r="GX502">
            <v>0</v>
          </cell>
          <cell r="GY502">
            <v>0</v>
          </cell>
          <cell r="GZ502">
            <v>0</v>
          </cell>
          <cell r="HA502">
            <v>0</v>
          </cell>
          <cell r="HB502">
            <v>0</v>
          </cell>
          <cell r="HC502">
            <v>0</v>
          </cell>
          <cell r="HD502">
            <v>0</v>
          </cell>
          <cell r="HE502">
            <v>0</v>
          </cell>
          <cell r="HF502">
            <v>0</v>
          </cell>
          <cell r="HG502">
            <v>0</v>
          </cell>
          <cell r="HH502">
            <v>0</v>
          </cell>
          <cell r="HI502">
            <v>0</v>
          </cell>
          <cell r="HJ502">
            <v>0</v>
          </cell>
          <cell r="HK502">
            <v>0</v>
          </cell>
          <cell r="HL502">
            <v>0</v>
          </cell>
          <cell r="HM502">
            <v>0</v>
          </cell>
          <cell r="HN502">
            <v>0</v>
          </cell>
          <cell r="HO502">
            <v>0</v>
          </cell>
          <cell r="HP502">
            <v>0</v>
          </cell>
          <cell r="HQ502">
            <v>0</v>
          </cell>
          <cell r="HR502">
            <v>0</v>
          </cell>
          <cell r="HS502">
            <v>0</v>
          </cell>
          <cell r="HT502">
            <v>0</v>
          </cell>
          <cell r="HU502">
            <v>0</v>
          </cell>
          <cell r="HV502">
            <v>0</v>
          </cell>
          <cell r="HW502">
            <v>0</v>
          </cell>
          <cell r="HX502">
            <v>0</v>
          </cell>
          <cell r="HY502">
            <v>0</v>
          </cell>
          <cell r="HZ502">
            <v>0</v>
          </cell>
          <cell r="IA502">
            <v>0</v>
          </cell>
          <cell r="IB502">
            <v>0</v>
          </cell>
          <cell r="IC502">
            <v>0</v>
          </cell>
          <cell r="ID502">
            <v>0</v>
          </cell>
          <cell r="IE502">
            <v>0</v>
          </cell>
          <cell r="IF502">
            <v>0</v>
          </cell>
          <cell r="IG502">
            <v>0</v>
          </cell>
          <cell r="IH502">
            <v>0</v>
          </cell>
          <cell r="II502">
            <v>0</v>
          </cell>
        </row>
        <row r="503">
          <cell r="B503" t="str">
            <v>Kab. Serdang Bedagai</v>
          </cell>
          <cell r="C503" t="str">
            <v>Prov. Sumatera Utara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1</v>
          </cell>
          <cell r="BP503">
            <v>6</v>
          </cell>
          <cell r="BQ503">
            <v>0</v>
          </cell>
          <cell r="BR503">
            <v>98</v>
          </cell>
          <cell r="BS503">
            <v>136</v>
          </cell>
          <cell r="BT503">
            <v>7</v>
          </cell>
          <cell r="BU503">
            <v>1</v>
          </cell>
          <cell r="BV503">
            <v>88</v>
          </cell>
          <cell r="BW503">
            <v>87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1</v>
          </cell>
          <cell r="CM503">
            <v>0</v>
          </cell>
          <cell r="CN503">
            <v>2</v>
          </cell>
          <cell r="CO503">
            <v>0</v>
          </cell>
          <cell r="CP503">
            <v>3</v>
          </cell>
          <cell r="CQ503">
            <v>2</v>
          </cell>
          <cell r="CR503">
            <v>13</v>
          </cell>
          <cell r="CS503">
            <v>4</v>
          </cell>
          <cell r="CT503">
            <v>13</v>
          </cell>
          <cell r="CU503">
            <v>3</v>
          </cell>
          <cell r="EB503">
            <v>0</v>
          </cell>
          <cell r="EC503">
            <v>1</v>
          </cell>
          <cell r="ED503">
            <v>7</v>
          </cell>
          <cell r="EE503">
            <v>7</v>
          </cell>
          <cell r="EF503">
            <v>1</v>
          </cell>
          <cell r="EG503">
            <v>1</v>
          </cell>
          <cell r="EH503">
            <v>12</v>
          </cell>
          <cell r="EI503">
            <v>9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0</v>
          </cell>
          <cell r="ER503">
            <v>0</v>
          </cell>
          <cell r="ES503">
            <v>0</v>
          </cell>
          <cell r="ET503">
            <v>1</v>
          </cell>
          <cell r="EU503">
            <v>0</v>
          </cell>
          <cell r="EV503">
            <v>0</v>
          </cell>
          <cell r="EW503">
            <v>0</v>
          </cell>
          <cell r="EX503">
            <v>2</v>
          </cell>
          <cell r="EY503">
            <v>1</v>
          </cell>
          <cell r="EZ503">
            <v>1</v>
          </cell>
          <cell r="FA503">
            <v>5</v>
          </cell>
          <cell r="FB503">
            <v>4</v>
          </cell>
          <cell r="FC503">
            <v>2</v>
          </cell>
          <cell r="FD503">
            <v>9</v>
          </cell>
          <cell r="FE503">
            <v>3</v>
          </cell>
          <cell r="FF503">
            <v>9</v>
          </cell>
          <cell r="FG503">
            <v>11</v>
          </cell>
          <cell r="GN503">
            <v>0</v>
          </cell>
          <cell r="GO503">
            <v>0</v>
          </cell>
          <cell r="GP503">
            <v>0</v>
          </cell>
          <cell r="GQ503">
            <v>0</v>
          </cell>
          <cell r="GR503">
            <v>0</v>
          </cell>
          <cell r="GS503">
            <v>0</v>
          </cell>
          <cell r="GT503">
            <v>0</v>
          </cell>
          <cell r="GU503">
            <v>0</v>
          </cell>
          <cell r="GV503">
            <v>0</v>
          </cell>
          <cell r="GW503">
            <v>0</v>
          </cell>
          <cell r="GX503">
            <v>0</v>
          </cell>
          <cell r="GY503">
            <v>0</v>
          </cell>
          <cell r="GZ503">
            <v>0</v>
          </cell>
          <cell r="HA503">
            <v>0</v>
          </cell>
          <cell r="HB503">
            <v>0</v>
          </cell>
          <cell r="HC503">
            <v>0</v>
          </cell>
          <cell r="HD503">
            <v>0</v>
          </cell>
          <cell r="HE503">
            <v>0</v>
          </cell>
          <cell r="HF503">
            <v>0</v>
          </cell>
          <cell r="HG503">
            <v>0</v>
          </cell>
          <cell r="HH503">
            <v>0</v>
          </cell>
          <cell r="HI503">
            <v>0</v>
          </cell>
          <cell r="HJ503">
            <v>0</v>
          </cell>
          <cell r="HK503">
            <v>0</v>
          </cell>
          <cell r="HL503">
            <v>0</v>
          </cell>
          <cell r="HM503">
            <v>0</v>
          </cell>
          <cell r="HN503">
            <v>0</v>
          </cell>
          <cell r="HO503">
            <v>0</v>
          </cell>
          <cell r="HP503">
            <v>0</v>
          </cell>
          <cell r="HQ503">
            <v>0</v>
          </cell>
          <cell r="HR503">
            <v>0</v>
          </cell>
          <cell r="HS503">
            <v>0</v>
          </cell>
          <cell r="HT503">
            <v>0</v>
          </cell>
          <cell r="HU503">
            <v>0</v>
          </cell>
          <cell r="HV503">
            <v>0</v>
          </cell>
          <cell r="HW503">
            <v>0</v>
          </cell>
          <cell r="HX503">
            <v>0</v>
          </cell>
          <cell r="HY503">
            <v>0</v>
          </cell>
          <cell r="HZ503">
            <v>0</v>
          </cell>
          <cell r="IA503">
            <v>0</v>
          </cell>
          <cell r="IB503">
            <v>0</v>
          </cell>
          <cell r="IC503">
            <v>0</v>
          </cell>
          <cell r="ID503">
            <v>0</v>
          </cell>
          <cell r="IE503">
            <v>0</v>
          </cell>
          <cell r="IF503">
            <v>0</v>
          </cell>
          <cell r="IG503">
            <v>0</v>
          </cell>
          <cell r="IH503">
            <v>0</v>
          </cell>
          <cell r="II503">
            <v>0</v>
          </cell>
        </row>
        <row r="504">
          <cell r="B504" t="str">
            <v>Kab. Simalungun</v>
          </cell>
          <cell r="C504" t="str">
            <v>Prov. Sumatera Utara</v>
          </cell>
          <cell r="D504">
            <v>0</v>
          </cell>
          <cell r="E504">
            <v>0</v>
          </cell>
          <cell r="F504">
            <v>0</v>
          </cell>
          <cell r="G504">
            <v>1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1</v>
          </cell>
          <cell r="BP504">
            <v>6</v>
          </cell>
          <cell r="BQ504">
            <v>21</v>
          </cell>
          <cell r="BR504">
            <v>94</v>
          </cell>
          <cell r="BS504">
            <v>287</v>
          </cell>
          <cell r="BT504">
            <v>3</v>
          </cell>
          <cell r="BU504">
            <v>10</v>
          </cell>
          <cell r="BV504">
            <v>87</v>
          </cell>
          <cell r="BW504">
            <v>254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3</v>
          </cell>
          <cell r="CI504">
            <v>1</v>
          </cell>
          <cell r="CJ504">
            <v>0</v>
          </cell>
          <cell r="CK504">
            <v>0</v>
          </cell>
          <cell r="CL504">
            <v>2</v>
          </cell>
          <cell r="CM504">
            <v>5</v>
          </cell>
          <cell r="CN504">
            <v>2</v>
          </cell>
          <cell r="CO504">
            <v>3</v>
          </cell>
          <cell r="CP504">
            <v>2</v>
          </cell>
          <cell r="CQ504">
            <v>1</v>
          </cell>
          <cell r="CR504">
            <v>0</v>
          </cell>
          <cell r="CS504">
            <v>15</v>
          </cell>
          <cell r="CT504">
            <v>4</v>
          </cell>
          <cell r="CU504">
            <v>16</v>
          </cell>
          <cell r="EB504">
            <v>0</v>
          </cell>
          <cell r="EC504">
            <v>0</v>
          </cell>
          <cell r="ED504">
            <v>8</v>
          </cell>
          <cell r="EE504">
            <v>16</v>
          </cell>
          <cell r="EF504">
            <v>0</v>
          </cell>
          <cell r="EG504">
            <v>1</v>
          </cell>
          <cell r="EH504">
            <v>17</v>
          </cell>
          <cell r="EI504">
            <v>18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2</v>
          </cell>
          <cell r="EP504">
            <v>0</v>
          </cell>
          <cell r="EQ504">
            <v>0</v>
          </cell>
          <cell r="ER504">
            <v>0</v>
          </cell>
          <cell r="ES504">
            <v>0</v>
          </cell>
          <cell r="ET504">
            <v>1</v>
          </cell>
          <cell r="EU504">
            <v>3</v>
          </cell>
          <cell r="EV504">
            <v>0</v>
          </cell>
          <cell r="EW504">
            <v>0</v>
          </cell>
          <cell r="EX504">
            <v>3</v>
          </cell>
          <cell r="EY504">
            <v>4</v>
          </cell>
          <cell r="EZ504">
            <v>3</v>
          </cell>
          <cell r="FA504">
            <v>6</v>
          </cell>
          <cell r="FB504">
            <v>10</v>
          </cell>
          <cell r="FC504">
            <v>4</v>
          </cell>
          <cell r="FD504">
            <v>8</v>
          </cell>
          <cell r="FE504">
            <v>10</v>
          </cell>
          <cell r="FF504">
            <v>15</v>
          </cell>
          <cell r="FG504">
            <v>21</v>
          </cell>
          <cell r="GN504">
            <v>0</v>
          </cell>
          <cell r="GO504">
            <v>0</v>
          </cell>
          <cell r="GP504">
            <v>0</v>
          </cell>
          <cell r="GQ504">
            <v>0</v>
          </cell>
          <cell r="GR504">
            <v>0</v>
          </cell>
          <cell r="GS504">
            <v>0</v>
          </cell>
          <cell r="GT504">
            <v>0</v>
          </cell>
          <cell r="GU504">
            <v>0</v>
          </cell>
          <cell r="GV504">
            <v>0</v>
          </cell>
          <cell r="GW504">
            <v>0</v>
          </cell>
          <cell r="GX504">
            <v>0</v>
          </cell>
          <cell r="GY504">
            <v>0</v>
          </cell>
          <cell r="GZ504">
            <v>0</v>
          </cell>
          <cell r="HA504">
            <v>0</v>
          </cell>
          <cell r="HB504">
            <v>0</v>
          </cell>
          <cell r="HC504">
            <v>0</v>
          </cell>
          <cell r="HD504">
            <v>0</v>
          </cell>
          <cell r="HE504">
            <v>0</v>
          </cell>
          <cell r="HF504">
            <v>0</v>
          </cell>
          <cell r="HG504">
            <v>0</v>
          </cell>
          <cell r="HH504">
            <v>0</v>
          </cell>
          <cell r="HI504">
            <v>0</v>
          </cell>
          <cell r="HJ504">
            <v>0</v>
          </cell>
          <cell r="HK504">
            <v>0</v>
          </cell>
          <cell r="HL504">
            <v>0</v>
          </cell>
          <cell r="HM504">
            <v>0</v>
          </cell>
          <cell r="HN504">
            <v>0</v>
          </cell>
          <cell r="HO504">
            <v>0</v>
          </cell>
          <cell r="HP504">
            <v>0</v>
          </cell>
          <cell r="HQ504">
            <v>0</v>
          </cell>
          <cell r="HR504">
            <v>0</v>
          </cell>
          <cell r="HS504">
            <v>0</v>
          </cell>
          <cell r="HT504">
            <v>0</v>
          </cell>
          <cell r="HU504">
            <v>0</v>
          </cell>
          <cell r="HV504">
            <v>0</v>
          </cell>
          <cell r="HW504">
            <v>0</v>
          </cell>
          <cell r="HX504">
            <v>0</v>
          </cell>
          <cell r="HY504">
            <v>0</v>
          </cell>
          <cell r="HZ504">
            <v>0</v>
          </cell>
          <cell r="IA504">
            <v>0</v>
          </cell>
          <cell r="IB504">
            <v>0</v>
          </cell>
          <cell r="IC504">
            <v>0</v>
          </cell>
          <cell r="ID504">
            <v>0</v>
          </cell>
          <cell r="IE504">
            <v>0</v>
          </cell>
          <cell r="IF504">
            <v>0</v>
          </cell>
          <cell r="IG504">
            <v>0</v>
          </cell>
          <cell r="IH504">
            <v>0</v>
          </cell>
          <cell r="II504">
            <v>0</v>
          </cell>
        </row>
        <row r="505">
          <cell r="B505" t="str">
            <v>Kab. Tapanuli Selatan</v>
          </cell>
          <cell r="C505" t="str">
            <v>Prov. Sumatera Utara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BP505">
            <v>8</v>
          </cell>
          <cell r="BQ505">
            <v>5</v>
          </cell>
          <cell r="BR505">
            <v>38</v>
          </cell>
          <cell r="BS505">
            <v>44</v>
          </cell>
          <cell r="BT505">
            <v>14</v>
          </cell>
          <cell r="BU505">
            <v>4</v>
          </cell>
          <cell r="BV505">
            <v>72</v>
          </cell>
          <cell r="BW505">
            <v>85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1</v>
          </cell>
          <cell r="CI505">
            <v>0</v>
          </cell>
          <cell r="CJ505">
            <v>0</v>
          </cell>
          <cell r="CK505">
            <v>0</v>
          </cell>
          <cell r="CL505">
            <v>2</v>
          </cell>
          <cell r="CM505">
            <v>0</v>
          </cell>
          <cell r="CN505">
            <v>2</v>
          </cell>
          <cell r="CO505">
            <v>2</v>
          </cell>
          <cell r="CP505">
            <v>0</v>
          </cell>
          <cell r="CQ505">
            <v>0</v>
          </cell>
          <cell r="CR505">
            <v>3</v>
          </cell>
          <cell r="CS505">
            <v>2</v>
          </cell>
          <cell r="CT505">
            <v>3</v>
          </cell>
          <cell r="CU505">
            <v>0</v>
          </cell>
          <cell r="EB505">
            <v>2</v>
          </cell>
          <cell r="EC505">
            <v>0</v>
          </cell>
          <cell r="ED505">
            <v>4</v>
          </cell>
          <cell r="EE505">
            <v>4</v>
          </cell>
          <cell r="EF505">
            <v>0</v>
          </cell>
          <cell r="EG505">
            <v>0</v>
          </cell>
          <cell r="EH505">
            <v>15</v>
          </cell>
          <cell r="EI505">
            <v>21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0</v>
          </cell>
          <cell r="ES505">
            <v>0</v>
          </cell>
          <cell r="ET505">
            <v>0</v>
          </cell>
          <cell r="EU505">
            <v>0</v>
          </cell>
          <cell r="EV505">
            <v>0</v>
          </cell>
          <cell r="EW505">
            <v>0</v>
          </cell>
          <cell r="EX505">
            <v>0</v>
          </cell>
          <cell r="EY505">
            <v>0</v>
          </cell>
          <cell r="EZ505">
            <v>0</v>
          </cell>
          <cell r="FA505">
            <v>0</v>
          </cell>
          <cell r="FB505">
            <v>0</v>
          </cell>
          <cell r="FC505">
            <v>0</v>
          </cell>
          <cell r="FD505">
            <v>2</v>
          </cell>
          <cell r="FE505">
            <v>0</v>
          </cell>
          <cell r="FF505">
            <v>0</v>
          </cell>
          <cell r="FG505">
            <v>0</v>
          </cell>
          <cell r="GN505">
            <v>0</v>
          </cell>
          <cell r="GO505">
            <v>0</v>
          </cell>
          <cell r="GP505">
            <v>0</v>
          </cell>
          <cell r="GQ505">
            <v>0</v>
          </cell>
          <cell r="GR505">
            <v>0</v>
          </cell>
          <cell r="GS505">
            <v>0</v>
          </cell>
          <cell r="GT505">
            <v>0</v>
          </cell>
          <cell r="GU505">
            <v>0</v>
          </cell>
          <cell r="GV505">
            <v>0</v>
          </cell>
          <cell r="GW505">
            <v>0</v>
          </cell>
          <cell r="GX505">
            <v>0</v>
          </cell>
          <cell r="GY505">
            <v>0</v>
          </cell>
          <cell r="GZ505">
            <v>0</v>
          </cell>
          <cell r="HA505">
            <v>0</v>
          </cell>
          <cell r="HB505">
            <v>0</v>
          </cell>
          <cell r="HC505">
            <v>0</v>
          </cell>
          <cell r="HD505">
            <v>0</v>
          </cell>
          <cell r="HE505">
            <v>0</v>
          </cell>
          <cell r="HF505">
            <v>0</v>
          </cell>
          <cell r="HG505">
            <v>0</v>
          </cell>
          <cell r="HH505">
            <v>0</v>
          </cell>
          <cell r="HI505">
            <v>0</v>
          </cell>
          <cell r="HJ505">
            <v>0</v>
          </cell>
          <cell r="HK505">
            <v>0</v>
          </cell>
          <cell r="HL505">
            <v>0</v>
          </cell>
          <cell r="HM505">
            <v>0</v>
          </cell>
          <cell r="HN505">
            <v>0</v>
          </cell>
          <cell r="HO505">
            <v>0</v>
          </cell>
          <cell r="HP505">
            <v>0</v>
          </cell>
          <cell r="HQ505">
            <v>0</v>
          </cell>
          <cell r="HR505">
            <v>0</v>
          </cell>
          <cell r="HS505">
            <v>0</v>
          </cell>
          <cell r="HT505">
            <v>0</v>
          </cell>
          <cell r="HU505">
            <v>0</v>
          </cell>
          <cell r="HV505">
            <v>0</v>
          </cell>
          <cell r="HW505">
            <v>0</v>
          </cell>
          <cell r="HX505">
            <v>0</v>
          </cell>
          <cell r="HY505">
            <v>0</v>
          </cell>
          <cell r="HZ505">
            <v>0</v>
          </cell>
          <cell r="IA505">
            <v>0</v>
          </cell>
          <cell r="IB505">
            <v>0</v>
          </cell>
          <cell r="IC505">
            <v>0</v>
          </cell>
          <cell r="ID505">
            <v>0</v>
          </cell>
          <cell r="IE505">
            <v>0</v>
          </cell>
          <cell r="IF505">
            <v>0</v>
          </cell>
          <cell r="IG505">
            <v>0</v>
          </cell>
          <cell r="IH505">
            <v>0</v>
          </cell>
          <cell r="II505">
            <v>0</v>
          </cell>
        </row>
        <row r="506">
          <cell r="B506" t="str">
            <v>Kab. Tapanuli Tengah</v>
          </cell>
          <cell r="C506" t="str">
            <v>Prov. Sumatera Utara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2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1</v>
          </cell>
          <cell r="BP506">
            <v>18</v>
          </cell>
          <cell r="BQ506">
            <v>14</v>
          </cell>
          <cell r="BR506">
            <v>62</v>
          </cell>
          <cell r="BS506">
            <v>74</v>
          </cell>
          <cell r="BT506">
            <v>3</v>
          </cell>
          <cell r="BU506">
            <v>7</v>
          </cell>
          <cell r="BV506">
            <v>62</v>
          </cell>
          <cell r="BW506">
            <v>47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1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1</v>
          </cell>
          <cell r="CM506">
            <v>0</v>
          </cell>
          <cell r="CN506">
            <v>0</v>
          </cell>
          <cell r="CO506">
            <v>2</v>
          </cell>
          <cell r="CP506">
            <v>1</v>
          </cell>
          <cell r="CQ506">
            <v>2</v>
          </cell>
          <cell r="CR506">
            <v>1</v>
          </cell>
          <cell r="CS506">
            <v>4</v>
          </cell>
          <cell r="CT506">
            <v>3</v>
          </cell>
          <cell r="CU506">
            <v>2</v>
          </cell>
          <cell r="EB506">
            <v>1</v>
          </cell>
          <cell r="EC506">
            <v>2</v>
          </cell>
          <cell r="ED506">
            <v>14</v>
          </cell>
          <cell r="EE506">
            <v>4</v>
          </cell>
          <cell r="EF506">
            <v>1</v>
          </cell>
          <cell r="EG506">
            <v>2</v>
          </cell>
          <cell r="EH506">
            <v>15</v>
          </cell>
          <cell r="EI506">
            <v>16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0</v>
          </cell>
          <cell r="ER506">
            <v>0</v>
          </cell>
          <cell r="ES506">
            <v>0</v>
          </cell>
          <cell r="ET506">
            <v>1</v>
          </cell>
          <cell r="EU506">
            <v>2</v>
          </cell>
          <cell r="EV506">
            <v>0</v>
          </cell>
          <cell r="EW506">
            <v>0</v>
          </cell>
          <cell r="EX506">
            <v>2</v>
          </cell>
          <cell r="EY506">
            <v>1</v>
          </cell>
          <cell r="EZ506">
            <v>4</v>
          </cell>
          <cell r="FA506">
            <v>0</v>
          </cell>
          <cell r="FB506">
            <v>1</v>
          </cell>
          <cell r="FC506">
            <v>0</v>
          </cell>
          <cell r="FD506">
            <v>5</v>
          </cell>
          <cell r="FE506">
            <v>0</v>
          </cell>
          <cell r="FF506">
            <v>4</v>
          </cell>
          <cell r="FG506">
            <v>1</v>
          </cell>
          <cell r="GN506">
            <v>0</v>
          </cell>
          <cell r="GO506">
            <v>0</v>
          </cell>
          <cell r="GP506">
            <v>0</v>
          </cell>
          <cell r="GQ506">
            <v>0</v>
          </cell>
          <cell r="GR506">
            <v>0</v>
          </cell>
          <cell r="GS506">
            <v>0</v>
          </cell>
          <cell r="GT506">
            <v>0</v>
          </cell>
          <cell r="GU506">
            <v>0</v>
          </cell>
          <cell r="GV506">
            <v>0</v>
          </cell>
          <cell r="GW506">
            <v>0</v>
          </cell>
          <cell r="GX506">
            <v>0</v>
          </cell>
          <cell r="GY506">
            <v>0</v>
          </cell>
          <cell r="GZ506">
            <v>0</v>
          </cell>
          <cell r="HA506">
            <v>0</v>
          </cell>
          <cell r="HB506">
            <v>0</v>
          </cell>
          <cell r="HC506">
            <v>0</v>
          </cell>
          <cell r="HD506">
            <v>0</v>
          </cell>
          <cell r="HE506">
            <v>0</v>
          </cell>
          <cell r="HF506">
            <v>0</v>
          </cell>
          <cell r="HG506">
            <v>0</v>
          </cell>
          <cell r="HH506">
            <v>0</v>
          </cell>
          <cell r="HI506">
            <v>0</v>
          </cell>
          <cell r="HJ506">
            <v>0</v>
          </cell>
          <cell r="HK506">
            <v>0</v>
          </cell>
          <cell r="HL506">
            <v>0</v>
          </cell>
          <cell r="HM506">
            <v>0</v>
          </cell>
          <cell r="HN506">
            <v>0</v>
          </cell>
          <cell r="HO506">
            <v>0</v>
          </cell>
          <cell r="HP506">
            <v>0</v>
          </cell>
          <cell r="HQ506">
            <v>0</v>
          </cell>
          <cell r="HR506">
            <v>0</v>
          </cell>
          <cell r="HS506">
            <v>0</v>
          </cell>
          <cell r="HT506">
            <v>0</v>
          </cell>
          <cell r="HU506">
            <v>0</v>
          </cell>
          <cell r="HV506">
            <v>0</v>
          </cell>
          <cell r="HW506">
            <v>0</v>
          </cell>
          <cell r="HX506">
            <v>0</v>
          </cell>
          <cell r="HY506">
            <v>0</v>
          </cell>
          <cell r="HZ506">
            <v>0</v>
          </cell>
          <cell r="IA506">
            <v>0</v>
          </cell>
          <cell r="IB506">
            <v>0</v>
          </cell>
          <cell r="IC506">
            <v>0</v>
          </cell>
          <cell r="ID506">
            <v>0</v>
          </cell>
          <cell r="IE506">
            <v>0</v>
          </cell>
          <cell r="IF506">
            <v>0</v>
          </cell>
          <cell r="IG506">
            <v>0</v>
          </cell>
          <cell r="IH506">
            <v>0</v>
          </cell>
          <cell r="II506">
            <v>0</v>
          </cell>
        </row>
        <row r="507">
          <cell r="B507" t="str">
            <v>Kab. Tapanuli Utara</v>
          </cell>
          <cell r="C507" t="str">
            <v>Prov. Sumatera Utara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3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1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BP507">
            <v>14</v>
          </cell>
          <cell r="BQ507">
            <v>12</v>
          </cell>
          <cell r="BR507">
            <v>64</v>
          </cell>
          <cell r="BS507">
            <v>97</v>
          </cell>
          <cell r="BT507">
            <v>10</v>
          </cell>
          <cell r="BU507">
            <v>6</v>
          </cell>
          <cell r="BV507">
            <v>64</v>
          </cell>
          <cell r="BW507">
            <v>108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1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1</v>
          </cell>
          <cell r="CM507">
            <v>1</v>
          </cell>
          <cell r="CN507">
            <v>0</v>
          </cell>
          <cell r="CO507">
            <v>0</v>
          </cell>
          <cell r="CP507">
            <v>1</v>
          </cell>
          <cell r="CQ507">
            <v>1</v>
          </cell>
          <cell r="CR507">
            <v>0</v>
          </cell>
          <cell r="CS507">
            <v>5</v>
          </cell>
          <cell r="CT507">
            <v>0</v>
          </cell>
          <cell r="CU507">
            <v>0</v>
          </cell>
          <cell r="EB507">
            <v>0</v>
          </cell>
          <cell r="EC507">
            <v>1</v>
          </cell>
          <cell r="ED507">
            <v>6</v>
          </cell>
          <cell r="EE507">
            <v>4</v>
          </cell>
          <cell r="EF507">
            <v>1</v>
          </cell>
          <cell r="EG507">
            <v>1</v>
          </cell>
          <cell r="EH507">
            <v>24</v>
          </cell>
          <cell r="EI507">
            <v>33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1</v>
          </cell>
          <cell r="ES507">
            <v>0</v>
          </cell>
          <cell r="ET507">
            <v>0</v>
          </cell>
          <cell r="EU507">
            <v>0</v>
          </cell>
          <cell r="EV507">
            <v>0</v>
          </cell>
          <cell r="EW507">
            <v>0</v>
          </cell>
          <cell r="EX507">
            <v>0</v>
          </cell>
          <cell r="EY507">
            <v>1</v>
          </cell>
          <cell r="EZ507">
            <v>0</v>
          </cell>
          <cell r="FA507">
            <v>0</v>
          </cell>
          <cell r="FB507">
            <v>1</v>
          </cell>
          <cell r="FC507">
            <v>0</v>
          </cell>
          <cell r="FD507">
            <v>1</v>
          </cell>
          <cell r="FE507">
            <v>1</v>
          </cell>
          <cell r="FF507">
            <v>0</v>
          </cell>
          <cell r="FG507">
            <v>4</v>
          </cell>
          <cell r="GN507">
            <v>0</v>
          </cell>
          <cell r="GO507">
            <v>0</v>
          </cell>
          <cell r="GP507">
            <v>0</v>
          </cell>
          <cell r="GQ507">
            <v>0</v>
          </cell>
          <cell r="GR507">
            <v>0</v>
          </cell>
          <cell r="GS507">
            <v>0</v>
          </cell>
          <cell r="GT507">
            <v>0</v>
          </cell>
          <cell r="GU507">
            <v>0</v>
          </cell>
          <cell r="GV507">
            <v>0</v>
          </cell>
          <cell r="GW507">
            <v>0</v>
          </cell>
          <cell r="GX507">
            <v>0</v>
          </cell>
          <cell r="GY507">
            <v>0</v>
          </cell>
          <cell r="GZ507">
            <v>0</v>
          </cell>
          <cell r="HA507">
            <v>0</v>
          </cell>
          <cell r="HB507">
            <v>0</v>
          </cell>
          <cell r="HC507">
            <v>0</v>
          </cell>
          <cell r="HD507">
            <v>0</v>
          </cell>
          <cell r="HE507">
            <v>0</v>
          </cell>
          <cell r="HF507">
            <v>0</v>
          </cell>
          <cell r="HG507">
            <v>0</v>
          </cell>
          <cell r="HH507">
            <v>0</v>
          </cell>
          <cell r="HI507">
            <v>0</v>
          </cell>
          <cell r="HJ507">
            <v>0</v>
          </cell>
          <cell r="HK507">
            <v>0</v>
          </cell>
          <cell r="HL507">
            <v>0</v>
          </cell>
          <cell r="HM507">
            <v>0</v>
          </cell>
          <cell r="HN507">
            <v>0</v>
          </cell>
          <cell r="HO507">
            <v>0</v>
          </cell>
          <cell r="HP507">
            <v>0</v>
          </cell>
          <cell r="HQ507">
            <v>0</v>
          </cell>
          <cell r="HR507">
            <v>0</v>
          </cell>
          <cell r="HS507">
            <v>0</v>
          </cell>
          <cell r="HT507">
            <v>0</v>
          </cell>
          <cell r="HU507">
            <v>0</v>
          </cell>
          <cell r="HV507">
            <v>0</v>
          </cell>
          <cell r="HW507">
            <v>0</v>
          </cell>
          <cell r="HX507">
            <v>0</v>
          </cell>
          <cell r="HY507">
            <v>0</v>
          </cell>
          <cell r="HZ507">
            <v>0</v>
          </cell>
          <cell r="IA507">
            <v>0</v>
          </cell>
          <cell r="IB507">
            <v>0</v>
          </cell>
          <cell r="IC507">
            <v>0</v>
          </cell>
          <cell r="ID507">
            <v>0</v>
          </cell>
          <cell r="IE507">
            <v>0</v>
          </cell>
          <cell r="IF507">
            <v>0</v>
          </cell>
          <cell r="IG507">
            <v>0</v>
          </cell>
          <cell r="IH507">
            <v>0</v>
          </cell>
          <cell r="II507">
            <v>0</v>
          </cell>
        </row>
        <row r="508">
          <cell r="B508" t="str">
            <v>Kab. Toba Samosir</v>
          </cell>
          <cell r="C508" t="str">
            <v>Prov. Sumatera Utara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2</v>
          </cell>
          <cell r="BP508">
            <v>0</v>
          </cell>
          <cell r="BQ508">
            <v>5</v>
          </cell>
          <cell r="BR508">
            <v>45</v>
          </cell>
          <cell r="BS508">
            <v>72</v>
          </cell>
          <cell r="BT508">
            <v>1</v>
          </cell>
          <cell r="BU508">
            <v>0</v>
          </cell>
          <cell r="BV508">
            <v>40</v>
          </cell>
          <cell r="BW508">
            <v>47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1</v>
          </cell>
          <cell r="CJ508">
            <v>0</v>
          </cell>
          <cell r="CK508">
            <v>0</v>
          </cell>
          <cell r="CL508">
            <v>1</v>
          </cell>
          <cell r="CM508">
            <v>0</v>
          </cell>
          <cell r="CN508">
            <v>1</v>
          </cell>
          <cell r="CO508">
            <v>1</v>
          </cell>
          <cell r="CP508">
            <v>1</v>
          </cell>
          <cell r="CQ508">
            <v>0</v>
          </cell>
          <cell r="CR508">
            <v>3</v>
          </cell>
          <cell r="CS508">
            <v>3</v>
          </cell>
          <cell r="CT508">
            <v>1</v>
          </cell>
          <cell r="CU508">
            <v>1</v>
          </cell>
          <cell r="EB508">
            <v>0</v>
          </cell>
          <cell r="EC508">
            <v>0</v>
          </cell>
          <cell r="ED508">
            <v>7</v>
          </cell>
          <cell r="EE508">
            <v>14</v>
          </cell>
          <cell r="EF508">
            <v>2</v>
          </cell>
          <cell r="EG508">
            <v>1</v>
          </cell>
          <cell r="EH508">
            <v>5</v>
          </cell>
          <cell r="EI508">
            <v>15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  <cell r="ES508">
            <v>0</v>
          </cell>
          <cell r="ET508">
            <v>0</v>
          </cell>
          <cell r="EU508">
            <v>0</v>
          </cell>
          <cell r="EV508">
            <v>0</v>
          </cell>
          <cell r="EW508">
            <v>0</v>
          </cell>
          <cell r="EX508">
            <v>0</v>
          </cell>
          <cell r="EY508">
            <v>0</v>
          </cell>
          <cell r="EZ508">
            <v>0</v>
          </cell>
          <cell r="FA508">
            <v>0</v>
          </cell>
          <cell r="FB508">
            <v>0</v>
          </cell>
          <cell r="FC508">
            <v>0</v>
          </cell>
          <cell r="FD508">
            <v>2</v>
          </cell>
          <cell r="FE508">
            <v>2</v>
          </cell>
          <cell r="FF508">
            <v>0</v>
          </cell>
          <cell r="FG508">
            <v>1</v>
          </cell>
          <cell r="GN508">
            <v>0</v>
          </cell>
          <cell r="GO508">
            <v>0</v>
          </cell>
          <cell r="GP508">
            <v>0</v>
          </cell>
          <cell r="GQ508">
            <v>0</v>
          </cell>
          <cell r="GR508">
            <v>0</v>
          </cell>
          <cell r="GS508">
            <v>0</v>
          </cell>
          <cell r="GT508">
            <v>0</v>
          </cell>
          <cell r="GU508">
            <v>0</v>
          </cell>
          <cell r="GV508">
            <v>0</v>
          </cell>
          <cell r="GW508">
            <v>0</v>
          </cell>
          <cell r="GX508">
            <v>0</v>
          </cell>
          <cell r="GY508">
            <v>0</v>
          </cell>
          <cell r="GZ508">
            <v>0</v>
          </cell>
          <cell r="HA508">
            <v>0</v>
          </cell>
          <cell r="HB508">
            <v>0</v>
          </cell>
          <cell r="HC508">
            <v>0</v>
          </cell>
          <cell r="HD508">
            <v>0</v>
          </cell>
          <cell r="HE508">
            <v>0</v>
          </cell>
          <cell r="HF508">
            <v>0</v>
          </cell>
          <cell r="HG508">
            <v>0</v>
          </cell>
          <cell r="HH508">
            <v>0</v>
          </cell>
          <cell r="HI508">
            <v>0</v>
          </cell>
          <cell r="HJ508">
            <v>0</v>
          </cell>
          <cell r="HK508">
            <v>0</v>
          </cell>
          <cell r="HL508">
            <v>0</v>
          </cell>
          <cell r="HM508">
            <v>0</v>
          </cell>
          <cell r="HN508">
            <v>0</v>
          </cell>
          <cell r="HO508">
            <v>0</v>
          </cell>
          <cell r="HP508">
            <v>0</v>
          </cell>
          <cell r="HQ508">
            <v>0</v>
          </cell>
          <cell r="HR508">
            <v>0</v>
          </cell>
          <cell r="HS508">
            <v>0</v>
          </cell>
          <cell r="HT508">
            <v>0</v>
          </cell>
          <cell r="HU508">
            <v>0</v>
          </cell>
          <cell r="HV508">
            <v>0</v>
          </cell>
          <cell r="HW508">
            <v>0</v>
          </cell>
          <cell r="HX508">
            <v>0</v>
          </cell>
          <cell r="HY508">
            <v>0</v>
          </cell>
          <cell r="HZ508">
            <v>0</v>
          </cell>
          <cell r="IA508">
            <v>0</v>
          </cell>
          <cell r="IB508">
            <v>0</v>
          </cell>
          <cell r="IC508">
            <v>0</v>
          </cell>
          <cell r="ID508">
            <v>0</v>
          </cell>
          <cell r="IE508">
            <v>0</v>
          </cell>
          <cell r="IF508">
            <v>0</v>
          </cell>
          <cell r="IG508">
            <v>0</v>
          </cell>
          <cell r="IH508">
            <v>0</v>
          </cell>
          <cell r="II508">
            <v>0</v>
          </cell>
        </row>
        <row r="509">
          <cell r="B509" t="str">
            <v>Kota Binjai</v>
          </cell>
          <cell r="C509" t="str">
            <v>Prov. Sumatera Utara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1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4</v>
          </cell>
          <cell r="BP509">
            <v>1</v>
          </cell>
          <cell r="BQ509">
            <v>1</v>
          </cell>
          <cell r="BR509">
            <v>13</v>
          </cell>
          <cell r="BS509">
            <v>25</v>
          </cell>
          <cell r="BT509">
            <v>0</v>
          </cell>
          <cell r="BU509">
            <v>0</v>
          </cell>
          <cell r="BV509">
            <v>24</v>
          </cell>
          <cell r="BW509">
            <v>57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1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3</v>
          </cell>
          <cell r="CO509">
            <v>1</v>
          </cell>
          <cell r="CP509">
            <v>3</v>
          </cell>
          <cell r="CQ509">
            <v>1</v>
          </cell>
          <cell r="CR509">
            <v>12</v>
          </cell>
          <cell r="CS509">
            <v>3</v>
          </cell>
          <cell r="CT509">
            <v>5</v>
          </cell>
          <cell r="CU509">
            <v>12</v>
          </cell>
          <cell r="EB509">
            <v>0</v>
          </cell>
          <cell r="EC509">
            <v>0</v>
          </cell>
          <cell r="ED509">
            <v>1</v>
          </cell>
          <cell r="EE509">
            <v>2</v>
          </cell>
          <cell r="EF509">
            <v>0</v>
          </cell>
          <cell r="EG509">
            <v>0</v>
          </cell>
          <cell r="EH509">
            <v>2</v>
          </cell>
          <cell r="EI509">
            <v>10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0</v>
          </cell>
          <cell r="ER509">
            <v>0</v>
          </cell>
          <cell r="ES509">
            <v>0</v>
          </cell>
          <cell r="ET509">
            <v>0</v>
          </cell>
          <cell r="EU509">
            <v>2</v>
          </cell>
          <cell r="EV509">
            <v>0</v>
          </cell>
          <cell r="EW509">
            <v>0</v>
          </cell>
          <cell r="EX509">
            <v>1</v>
          </cell>
          <cell r="EY509">
            <v>0</v>
          </cell>
          <cell r="EZ509">
            <v>0</v>
          </cell>
          <cell r="FA509">
            <v>2</v>
          </cell>
          <cell r="FB509">
            <v>4</v>
          </cell>
          <cell r="FC509">
            <v>1</v>
          </cell>
          <cell r="FD509">
            <v>7</v>
          </cell>
          <cell r="FE509">
            <v>3</v>
          </cell>
          <cell r="FF509">
            <v>5</v>
          </cell>
          <cell r="FG509">
            <v>10</v>
          </cell>
          <cell r="GN509">
            <v>0</v>
          </cell>
          <cell r="GO509">
            <v>0</v>
          </cell>
          <cell r="GP509">
            <v>0</v>
          </cell>
          <cell r="GQ509">
            <v>0</v>
          </cell>
          <cell r="GR509">
            <v>0</v>
          </cell>
          <cell r="GS509">
            <v>0</v>
          </cell>
          <cell r="GT509">
            <v>0</v>
          </cell>
          <cell r="GU509">
            <v>0</v>
          </cell>
          <cell r="GV509">
            <v>0</v>
          </cell>
          <cell r="GW509">
            <v>0</v>
          </cell>
          <cell r="GX509">
            <v>0</v>
          </cell>
          <cell r="GY509">
            <v>0</v>
          </cell>
          <cell r="GZ509">
            <v>0</v>
          </cell>
          <cell r="HA509">
            <v>0</v>
          </cell>
          <cell r="HB509">
            <v>0</v>
          </cell>
          <cell r="HC509">
            <v>0</v>
          </cell>
          <cell r="HD509">
            <v>0</v>
          </cell>
          <cell r="HE509">
            <v>0</v>
          </cell>
          <cell r="HF509">
            <v>0</v>
          </cell>
          <cell r="HG509">
            <v>0</v>
          </cell>
          <cell r="HH509">
            <v>0</v>
          </cell>
          <cell r="HI509">
            <v>0</v>
          </cell>
          <cell r="HJ509">
            <v>0</v>
          </cell>
          <cell r="HK509">
            <v>0</v>
          </cell>
          <cell r="HL509">
            <v>0</v>
          </cell>
          <cell r="HM509">
            <v>0</v>
          </cell>
          <cell r="HN509">
            <v>0</v>
          </cell>
          <cell r="HO509">
            <v>0</v>
          </cell>
          <cell r="HP509">
            <v>0</v>
          </cell>
          <cell r="HQ509">
            <v>0</v>
          </cell>
          <cell r="HR509">
            <v>0</v>
          </cell>
          <cell r="HS509">
            <v>0</v>
          </cell>
          <cell r="HT509">
            <v>0</v>
          </cell>
          <cell r="HU509">
            <v>0</v>
          </cell>
          <cell r="HV509">
            <v>0</v>
          </cell>
          <cell r="HW509">
            <v>0</v>
          </cell>
          <cell r="HX509">
            <v>0</v>
          </cell>
          <cell r="HY509">
            <v>0</v>
          </cell>
          <cell r="HZ509">
            <v>0</v>
          </cell>
          <cell r="IA509">
            <v>0</v>
          </cell>
          <cell r="IB509">
            <v>0</v>
          </cell>
          <cell r="IC509">
            <v>0</v>
          </cell>
          <cell r="ID509">
            <v>0</v>
          </cell>
          <cell r="IE509">
            <v>0</v>
          </cell>
          <cell r="IF509">
            <v>0</v>
          </cell>
          <cell r="IG509">
            <v>0</v>
          </cell>
          <cell r="IH509">
            <v>0</v>
          </cell>
          <cell r="II509">
            <v>0</v>
          </cell>
        </row>
        <row r="510">
          <cell r="B510" t="str">
            <v>Kota Gunungsitoli</v>
          </cell>
          <cell r="C510" t="str">
            <v>Prov. Sumatera Utara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1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1</v>
          </cell>
          <cell r="BP510">
            <v>6</v>
          </cell>
          <cell r="BQ510">
            <v>1</v>
          </cell>
          <cell r="BR510">
            <v>28</v>
          </cell>
          <cell r="BS510">
            <v>8</v>
          </cell>
          <cell r="BT510">
            <v>0</v>
          </cell>
          <cell r="BU510">
            <v>0</v>
          </cell>
          <cell r="BV510">
            <v>49</v>
          </cell>
          <cell r="BW510">
            <v>6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1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4</v>
          </cell>
          <cell r="CS510">
            <v>1</v>
          </cell>
          <cell r="CT510">
            <v>0</v>
          </cell>
          <cell r="CU510">
            <v>1</v>
          </cell>
          <cell r="EB510">
            <v>0</v>
          </cell>
          <cell r="EC510">
            <v>0</v>
          </cell>
          <cell r="ED510">
            <v>6</v>
          </cell>
          <cell r="EE510">
            <v>4</v>
          </cell>
          <cell r="EF510">
            <v>0</v>
          </cell>
          <cell r="EG510">
            <v>0</v>
          </cell>
          <cell r="EH510">
            <v>13</v>
          </cell>
          <cell r="EI510">
            <v>3</v>
          </cell>
          <cell r="EJ510">
            <v>0</v>
          </cell>
          <cell r="EK510">
            <v>0</v>
          </cell>
          <cell r="EL510">
            <v>0</v>
          </cell>
          <cell r="EM510">
            <v>0</v>
          </cell>
          <cell r="EN510">
            <v>0</v>
          </cell>
          <cell r="EO510">
            <v>0</v>
          </cell>
          <cell r="EP510">
            <v>0</v>
          </cell>
          <cell r="EQ510">
            <v>0</v>
          </cell>
          <cell r="ER510">
            <v>0</v>
          </cell>
          <cell r="ES510">
            <v>0</v>
          </cell>
          <cell r="ET510">
            <v>0</v>
          </cell>
          <cell r="EU510">
            <v>1</v>
          </cell>
          <cell r="EV510">
            <v>0</v>
          </cell>
          <cell r="EW510">
            <v>0</v>
          </cell>
          <cell r="EX510">
            <v>0</v>
          </cell>
          <cell r="EY510">
            <v>1</v>
          </cell>
          <cell r="EZ510">
            <v>1</v>
          </cell>
          <cell r="FA510">
            <v>0</v>
          </cell>
          <cell r="FB510">
            <v>0</v>
          </cell>
          <cell r="FC510">
            <v>0</v>
          </cell>
          <cell r="FD510">
            <v>4</v>
          </cell>
          <cell r="FE510">
            <v>1</v>
          </cell>
          <cell r="FF510">
            <v>1</v>
          </cell>
          <cell r="FG510">
            <v>0</v>
          </cell>
          <cell r="GN510">
            <v>0</v>
          </cell>
          <cell r="GO510">
            <v>0</v>
          </cell>
          <cell r="GP510">
            <v>0</v>
          </cell>
          <cell r="GQ510">
            <v>0</v>
          </cell>
          <cell r="GR510">
            <v>0</v>
          </cell>
          <cell r="GS510">
            <v>0</v>
          </cell>
          <cell r="GT510">
            <v>0</v>
          </cell>
          <cell r="GU510">
            <v>0</v>
          </cell>
          <cell r="GV510">
            <v>0</v>
          </cell>
          <cell r="GW510">
            <v>0</v>
          </cell>
          <cell r="GX510">
            <v>0</v>
          </cell>
          <cell r="GY510">
            <v>0</v>
          </cell>
          <cell r="GZ510">
            <v>0</v>
          </cell>
          <cell r="HA510">
            <v>0</v>
          </cell>
          <cell r="HB510">
            <v>0</v>
          </cell>
          <cell r="HC510">
            <v>0</v>
          </cell>
          <cell r="HD510">
            <v>0</v>
          </cell>
          <cell r="HE510">
            <v>0</v>
          </cell>
          <cell r="HF510">
            <v>0</v>
          </cell>
          <cell r="HG510">
            <v>0</v>
          </cell>
          <cell r="HH510">
            <v>0</v>
          </cell>
          <cell r="HI510">
            <v>0</v>
          </cell>
          <cell r="HJ510">
            <v>0</v>
          </cell>
          <cell r="HK510">
            <v>0</v>
          </cell>
          <cell r="HL510">
            <v>0</v>
          </cell>
          <cell r="HM510">
            <v>0</v>
          </cell>
          <cell r="HN510">
            <v>0</v>
          </cell>
          <cell r="HO510">
            <v>0</v>
          </cell>
          <cell r="HP510">
            <v>0</v>
          </cell>
          <cell r="HQ510">
            <v>0</v>
          </cell>
          <cell r="HR510">
            <v>0</v>
          </cell>
          <cell r="HS510">
            <v>0</v>
          </cell>
          <cell r="HT510">
            <v>0</v>
          </cell>
          <cell r="HU510">
            <v>0</v>
          </cell>
          <cell r="HV510">
            <v>0</v>
          </cell>
          <cell r="HW510">
            <v>0</v>
          </cell>
          <cell r="HX510">
            <v>0</v>
          </cell>
          <cell r="HY510">
            <v>0</v>
          </cell>
          <cell r="HZ510">
            <v>0</v>
          </cell>
          <cell r="IA510">
            <v>0</v>
          </cell>
          <cell r="IB510">
            <v>0</v>
          </cell>
          <cell r="IC510">
            <v>0</v>
          </cell>
          <cell r="ID510">
            <v>0</v>
          </cell>
          <cell r="IE510">
            <v>0</v>
          </cell>
          <cell r="IF510">
            <v>0</v>
          </cell>
          <cell r="IG510">
            <v>0</v>
          </cell>
          <cell r="IH510">
            <v>0</v>
          </cell>
          <cell r="II510">
            <v>0</v>
          </cell>
        </row>
        <row r="511">
          <cell r="B511" t="str">
            <v>Kota Medan</v>
          </cell>
          <cell r="C511" t="str">
            <v>Prov. Sumatera Utara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2</v>
          </cell>
          <cell r="X511">
            <v>0</v>
          </cell>
          <cell r="Y511">
            <v>0</v>
          </cell>
          <cell r="Z511">
            <v>0</v>
          </cell>
          <cell r="AA511">
            <v>19</v>
          </cell>
          <cell r="AB511">
            <v>0</v>
          </cell>
          <cell r="AC511">
            <v>0</v>
          </cell>
          <cell r="AD511">
            <v>0</v>
          </cell>
          <cell r="AE511">
            <v>1</v>
          </cell>
          <cell r="AF511">
            <v>0</v>
          </cell>
          <cell r="AG511">
            <v>0</v>
          </cell>
          <cell r="AH511">
            <v>0</v>
          </cell>
          <cell r="AI511">
            <v>38</v>
          </cell>
          <cell r="BP511">
            <v>2</v>
          </cell>
          <cell r="BQ511">
            <v>4</v>
          </cell>
          <cell r="BR511">
            <v>33</v>
          </cell>
          <cell r="BS511">
            <v>81</v>
          </cell>
          <cell r="BT511">
            <v>2</v>
          </cell>
          <cell r="BU511">
            <v>2</v>
          </cell>
          <cell r="BV511">
            <v>104</v>
          </cell>
          <cell r="BW511">
            <v>153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1</v>
          </cell>
          <cell r="CG511">
            <v>0</v>
          </cell>
          <cell r="CH511">
            <v>3</v>
          </cell>
          <cell r="CI511">
            <v>2</v>
          </cell>
          <cell r="CJ511">
            <v>0</v>
          </cell>
          <cell r="CK511">
            <v>0</v>
          </cell>
          <cell r="CL511">
            <v>3</v>
          </cell>
          <cell r="CM511">
            <v>2</v>
          </cell>
          <cell r="CN511">
            <v>28</v>
          </cell>
          <cell r="CO511">
            <v>23</v>
          </cell>
          <cell r="CP511">
            <v>25</v>
          </cell>
          <cell r="CQ511">
            <v>40</v>
          </cell>
          <cell r="CR511">
            <v>99</v>
          </cell>
          <cell r="CS511">
            <v>47</v>
          </cell>
          <cell r="CT511">
            <v>82</v>
          </cell>
          <cell r="CU511">
            <v>131</v>
          </cell>
          <cell r="EB511">
            <v>0</v>
          </cell>
          <cell r="EC511">
            <v>0</v>
          </cell>
          <cell r="ED511">
            <v>1</v>
          </cell>
          <cell r="EE511">
            <v>12</v>
          </cell>
          <cell r="EF511">
            <v>0</v>
          </cell>
          <cell r="EG511">
            <v>1</v>
          </cell>
          <cell r="EH511">
            <v>11</v>
          </cell>
          <cell r="EI511">
            <v>20</v>
          </cell>
          <cell r="EJ511">
            <v>0</v>
          </cell>
          <cell r="EK511">
            <v>0</v>
          </cell>
          <cell r="EL511">
            <v>0</v>
          </cell>
          <cell r="EM511">
            <v>0</v>
          </cell>
          <cell r="EN511">
            <v>0</v>
          </cell>
          <cell r="EO511">
            <v>0</v>
          </cell>
          <cell r="EP511">
            <v>0</v>
          </cell>
          <cell r="EQ511">
            <v>0</v>
          </cell>
          <cell r="ER511">
            <v>0</v>
          </cell>
          <cell r="ES511">
            <v>2</v>
          </cell>
          <cell r="ET511">
            <v>1</v>
          </cell>
          <cell r="EU511">
            <v>6</v>
          </cell>
          <cell r="EV511">
            <v>0</v>
          </cell>
          <cell r="EW511">
            <v>2</v>
          </cell>
          <cell r="EX511">
            <v>3</v>
          </cell>
          <cell r="EY511">
            <v>10</v>
          </cell>
          <cell r="EZ511">
            <v>17</v>
          </cell>
          <cell r="FA511">
            <v>25</v>
          </cell>
          <cell r="FB511">
            <v>24</v>
          </cell>
          <cell r="FC511">
            <v>29</v>
          </cell>
          <cell r="FD511">
            <v>60</v>
          </cell>
          <cell r="FE511">
            <v>28</v>
          </cell>
          <cell r="FF511">
            <v>64</v>
          </cell>
          <cell r="FG511">
            <v>73</v>
          </cell>
          <cell r="GN511">
            <v>0</v>
          </cell>
          <cell r="GO511">
            <v>0</v>
          </cell>
          <cell r="GP511">
            <v>0</v>
          </cell>
          <cell r="GQ511">
            <v>0</v>
          </cell>
          <cell r="GR511">
            <v>0</v>
          </cell>
          <cell r="GS511">
            <v>0</v>
          </cell>
          <cell r="GT511">
            <v>0</v>
          </cell>
          <cell r="GU511">
            <v>0</v>
          </cell>
          <cell r="GV511">
            <v>0</v>
          </cell>
          <cell r="GW511">
            <v>0</v>
          </cell>
          <cell r="GX511">
            <v>0</v>
          </cell>
          <cell r="GY511">
            <v>0</v>
          </cell>
          <cell r="GZ511">
            <v>0</v>
          </cell>
          <cell r="HA511">
            <v>0</v>
          </cell>
          <cell r="HB511">
            <v>0</v>
          </cell>
          <cell r="HC511">
            <v>0</v>
          </cell>
          <cell r="HD511">
            <v>0</v>
          </cell>
          <cell r="HE511">
            <v>0</v>
          </cell>
          <cell r="HF511">
            <v>0</v>
          </cell>
          <cell r="HG511">
            <v>0</v>
          </cell>
          <cell r="HH511">
            <v>0</v>
          </cell>
          <cell r="HI511">
            <v>0</v>
          </cell>
          <cell r="HJ511">
            <v>0</v>
          </cell>
          <cell r="HK511">
            <v>0</v>
          </cell>
          <cell r="HL511">
            <v>0</v>
          </cell>
          <cell r="HM511">
            <v>0</v>
          </cell>
          <cell r="HN511">
            <v>0</v>
          </cell>
          <cell r="HO511">
            <v>0</v>
          </cell>
          <cell r="HP511">
            <v>0</v>
          </cell>
          <cell r="HQ511">
            <v>0</v>
          </cell>
          <cell r="HR511">
            <v>0</v>
          </cell>
          <cell r="HS511">
            <v>0</v>
          </cell>
          <cell r="HT511">
            <v>0</v>
          </cell>
          <cell r="HU511">
            <v>0</v>
          </cell>
          <cell r="HV511">
            <v>0</v>
          </cell>
          <cell r="HW511">
            <v>0</v>
          </cell>
          <cell r="HX511">
            <v>0</v>
          </cell>
          <cell r="HY511">
            <v>0</v>
          </cell>
          <cell r="HZ511">
            <v>0</v>
          </cell>
          <cell r="IA511">
            <v>0</v>
          </cell>
          <cell r="IB511">
            <v>0</v>
          </cell>
          <cell r="IC511">
            <v>0</v>
          </cell>
          <cell r="ID511">
            <v>0</v>
          </cell>
          <cell r="IE511">
            <v>0</v>
          </cell>
          <cell r="IF511">
            <v>0</v>
          </cell>
          <cell r="IG511">
            <v>0</v>
          </cell>
          <cell r="IH511">
            <v>0</v>
          </cell>
          <cell r="II511">
            <v>0</v>
          </cell>
        </row>
        <row r="512">
          <cell r="B512" t="str">
            <v>Kota Padang Sidimpuan</v>
          </cell>
          <cell r="C512" t="str">
            <v>Prov. Sumatera Utara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1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5</v>
          </cell>
          <cell r="BP512">
            <v>1</v>
          </cell>
          <cell r="BQ512">
            <v>1</v>
          </cell>
          <cell r="BR512">
            <v>11</v>
          </cell>
          <cell r="BS512">
            <v>24</v>
          </cell>
          <cell r="BT512">
            <v>0</v>
          </cell>
          <cell r="BU512">
            <v>1</v>
          </cell>
          <cell r="BV512">
            <v>14</v>
          </cell>
          <cell r="BW512">
            <v>31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1</v>
          </cell>
          <cell r="CM512">
            <v>1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1</v>
          </cell>
          <cell r="CS512">
            <v>1</v>
          </cell>
          <cell r="CT512">
            <v>3</v>
          </cell>
          <cell r="CU512">
            <v>4</v>
          </cell>
          <cell r="EB512">
            <v>0</v>
          </cell>
          <cell r="EC512">
            <v>0</v>
          </cell>
          <cell r="ED512">
            <v>0</v>
          </cell>
          <cell r="EE512">
            <v>3</v>
          </cell>
          <cell r="EF512">
            <v>1</v>
          </cell>
          <cell r="EG512">
            <v>0</v>
          </cell>
          <cell r="EH512">
            <v>2</v>
          </cell>
          <cell r="EI512">
            <v>5</v>
          </cell>
          <cell r="EJ512">
            <v>0</v>
          </cell>
          <cell r="EK512">
            <v>0</v>
          </cell>
          <cell r="EL512">
            <v>0</v>
          </cell>
          <cell r="EM512">
            <v>0</v>
          </cell>
          <cell r="EN512">
            <v>0</v>
          </cell>
          <cell r="EO512">
            <v>0</v>
          </cell>
          <cell r="EP512">
            <v>0</v>
          </cell>
          <cell r="EQ512">
            <v>0</v>
          </cell>
          <cell r="ER512">
            <v>0</v>
          </cell>
          <cell r="ES512">
            <v>0</v>
          </cell>
          <cell r="ET512">
            <v>0</v>
          </cell>
          <cell r="EU512">
            <v>0</v>
          </cell>
          <cell r="EV512">
            <v>0</v>
          </cell>
          <cell r="EW512">
            <v>0</v>
          </cell>
          <cell r="EX512">
            <v>0</v>
          </cell>
          <cell r="EY512">
            <v>0</v>
          </cell>
          <cell r="EZ512">
            <v>0</v>
          </cell>
          <cell r="FA512">
            <v>0</v>
          </cell>
          <cell r="FB512">
            <v>1</v>
          </cell>
          <cell r="FC512">
            <v>2</v>
          </cell>
          <cell r="FD512">
            <v>3</v>
          </cell>
          <cell r="FE512">
            <v>3</v>
          </cell>
          <cell r="FF512">
            <v>1</v>
          </cell>
          <cell r="FG512">
            <v>5</v>
          </cell>
          <cell r="GN512">
            <v>0</v>
          </cell>
          <cell r="GO512">
            <v>0</v>
          </cell>
          <cell r="GP512">
            <v>0</v>
          </cell>
          <cell r="GQ512">
            <v>0</v>
          </cell>
          <cell r="GR512">
            <v>0</v>
          </cell>
          <cell r="GS512">
            <v>0</v>
          </cell>
          <cell r="GT512">
            <v>0</v>
          </cell>
          <cell r="GU512">
            <v>0</v>
          </cell>
          <cell r="GV512">
            <v>0</v>
          </cell>
          <cell r="GW512">
            <v>0</v>
          </cell>
          <cell r="GX512">
            <v>0</v>
          </cell>
          <cell r="GY512">
            <v>0</v>
          </cell>
          <cell r="GZ512">
            <v>0</v>
          </cell>
          <cell r="HA512">
            <v>0</v>
          </cell>
          <cell r="HB512">
            <v>0</v>
          </cell>
          <cell r="HC512">
            <v>0</v>
          </cell>
          <cell r="HD512">
            <v>0</v>
          </cell>
          <cell r="HE512">
            <v>0</v>
          </cell>
          <cell r="HF512">
            <v>0</v>
          </cell>
          <cell r="HG512">
            <v>0</v>
          </cell>
          <cell r="HH512">
            <v>0</v>
          </cell>
          <cell r="HI512">
            <v>0</v>
          </cell>
          <cell r="HJ512">
            <v>0</v>
          </cell>
          <cell r="HK512">
            <v>0</v>
          </cell>
          <cell r="HL512">
            <v>0</v>
          </cell>
          <cell r="HM512">
            <v>0</v>
          </cell>
          <cell r="HN512">
            <v>0</v>
          </cell>
          <cell r="HO512">
            <v>0</v>
          </cell>
          <cell r="HP512">
            <v>0</v>
          </cell>
          <cell r="HQ512">
            <v>0</v>
          </cell>
          <cell r="HR512">
            <v>0</v>
          </cell>
          <cell r="HS512">
            <v>0</v>
          </cell>
          <cell r="HT512">
            <v>0</v>
          </cell>
          <cell r="HU512">
            <v>0</v>
          </cell>
          <cell r="HV512">
            <v>0</v>
          </cell>
          <cell r="HW512">
            <v>0</v>
          </cell>
          <cell r="HX512">
            <v>0</v>
          </cell>
          <cell r="HY512">
            <v>0</v>
          </cell>
          <cell r="HZ512">
            <v>0</v>
          </cell>
          <cell r="IA512">
            <v>0</v>
          </cell>
          <cell r="IB512">
            <v>0</v>
          </cell>
          <cell r="IC512">
            <v>0</v>
          </cell>
          <cell r="ID512">
            <v>0</v>
          </cell>
          <cell r="IE512">
            <v>0</v>
          </cell>
          <cell r="IF512">
            <v>0</v>
          </cell>
          <cell r="IG512">
            <v>0</v>
          </cell>
          <cell r="IH512">
            <v>0</v>
          </cell>
          <cell r="II512">
            <v>0</v>
          </cell>
        </row>
        <row r="513">
          <cell r="B513" t="str">
            <v>Kota Pematangsiantar</v>
          </cell>
          <cell r="C513" t="str">
            <v>Prov. Sumatera Utara</v>
          </cell>
          <cell r="D513">
            <v>0</v>
          </cell>
          <cell r="E513">
            <v>0</v>
          </cell>
          <cell r="F513">
            <v>0</v>
          </cell>
          <cell r="G513">
            <v>1</v>
          </cell>
          <cell r="H513">
            <v>0</v>
          </cell>
          <cell r="I513">
            <v>0</v>
          </cell>
          <cell r="J513">
            <v>0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4</v>
          </cell>
          <cell r="BP513">
            <v>0</v>
          </cell>
          <cell r="BQ513">
            <v>0</v>
          </cell>
          <cell r="BR513">
            <v>13</v>
          </cell>
          <cell r="BS513">
            <v>35</v>
          </cell>
          <cell r="BT513">
            <v>1</v>
          </cell>
          <cell r="BU513">
            <v>0</v>
          </cell>
          <cell r="BV513">
            <v>31</v>
          </cell>
          <cell r="BW513">
            <v>35</v>
          </cell>
          <cell r="BX513">
            <v>1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1</v>
          </cell>
          <cell r="CI513">
            <v>1</v>
          </cell>
          <cell r="CJ513">
            <v>0</v>
          </cell>
          <cell r="CK513">
            <v>0</v>
          </cell>
          <cell r="CL513">
            <v>2</v>
          </cell>
          <cell r="CM513">
            <v>0</v>
          </cell>
          <cell r="CN513">
            <v>2</v>
          </cell>
          <cell r="CO513">
            <v>3</v>
          </cell>
          <cell r="CP513">
            <v>3</v>
          </cell>
          <cell r="CQ513">
            <v>5</v>
          </cell>
          <cell r="CR513">
            <v>8</v>
          </cell>
          <cell r="CS513">
            <v>5</v>
          </cell>
          <cell r="CT513">
            <v>10</v>
          </cell>
          <cell r="CU513">
            <v>6</v>
          </cell>
          <cell r="EB513">
            <v>1</v>
          </cell>
          <cell r="EC513">
            <v>0</v>
          </cell>
          <cell r="ED513">
            <v>2</v>
          </cell>
          <cell r="EE513">
            <v>4</v>
          </cell>
          <cell r="EF513">
            <v>0</v>
          </cell>
          <cell r="EG513">
            <v>0</v>
          </cell>
          <cell r="EH513">
            <v>3</v>
          </cell>
          <cell r="EI513">
            <v>2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0</v>
          </cell>
          <cell r="ER513">
            <v>0</v>
          </cell>
          <cell r="ES513">
            <v>0</v>
          </cell>
          <cell r="ET513">
            <v>1</v>
          </cell>
          <cell r="EU513">
            <v>2</v>
          </cell>
          <cell r="EV513">
            <v>0</v>
          </cell>
          <cell r="EW513">
            <v>0</v>
          </cell>
          <cell r="EX513">
            <v>0</v>
          </cell>
          <cell r="EY513">
            <v>1</v>
          </cell>
          <cell r="EZ513">
            <v>1</v>
          </cell>
          <cell r="FA513">
            <v>0</v>
          </cell>
          <cell r="FB513">
            <v>4</v>
          </cell>
          <cell r="FC513">
            <v>1</v>
          </cell>
          <cell r="FD513">
            <v>4</v>
          </cell>
          <cell r="FE513">
            <v>2</v>
          </cell>
          <cell r="FF513">
            <v>9</v>
          </cell>
          <cell r="FG513">
            <v>5</v>
          </cell>
          <cell r="GN513">
            <v>0</v>
          </cell>
          <cell r="GO513">
            <v>0</v>
          </cell>
          <cell r="GP513">
            <v>0</v>
          </cell>
          <cell r="GQ513">
            <v>0</v>
          </cell>
          <cell r="GR513">
            <v>0</v>
          </cell>
          <cell r="GS513">
            <v>0</v>
          </cell>
          <cell r="GT513">
            <v>0</v>
          </cell>
          <cell r="GU513">
            <v>0</v>
          </cell>
          <cell r="GV513">
            <v>0</v>
          </cell>
          <cell r="GW513">
            <v>0</v>
          </cell>
          <cell r="GX513">
            <v>0</v>
          </cell>
          <cell r="GY513">
            <v>0</v>
          </cell>
          <cell r="GZ513">
            <v>0</v>
          </cell>
          <cell r="HA513">
            <v>0</v>
          </cell>
          <cell r="HB513">
            <v>0</v>
          </cell>
          <cell r="HC513">
            <v>0</v>
          </cell>
          <cell r="HD513">
            <v>0</v>
          </cell>
          <cell r="HE513">
            <v>0</v>
          </cell>
          <cell r="HF513">
            <v>0</v>
          </cell>
          <cell r="HG513">
            <v>0</v>
          </cell>
          <cell r="HH513">
            <v>0</v>
          </cell>
          <cell r="HI513">
            <v>0</v>
          </cell>
          <cell r="HJ513">
            <v>0</v>
          </cell>
          <cell r="HK513">
            <v>0</v>
          </cell>
          <cell r="HL513">
            <v>0</v>
          </cell>
          <cell r="HM513">
            <v>0</v>
          </cell>
          <cell r="HN513">
            <v>0</v>
          </cell>
          <cell r="HO513">
            <v>0</v>
          </cell>
          <cell r="HP513">
            <v>0</v>
          </cell>
          <cell r="HQ513">
            <v>0</v>
          </cell>
          <cell r="HR513">
            <v>0</v>
          </cell>
          <cell r="HS513">
            <v>0</v>
          </cell>
          <cell r="HT513">
            <v>0</v>
          </cell>
          <cell r="HU513">
            <v>0</v>
          </cell>
          <cell r="HV513">
            <v>0</v>
          </cell>
          <cell r="HW513">
            <v>0</v>
          </cell>
          <cell r="HX513">
            <v>0</v>
          </cell>
          <cell r="HY513">
            <v>0</v>
          </cell>
          <cell r="HZ513">
            <v>0</v>
          </cell>
          <cell r="IA513">
            <v>0</v>
          </cell>
          <cell r="IB513">
            <v>0</v>
          </cell>
          <cell r="IC513">
            <v>0</v>
          </cell>
          <cell r="ID513">
            <v>0</v>
          </cell>
          <cell r="IE513">
            <v>0</v>
          </cell>
          <cell r="IF513">
            <v>0</v>
          </cell>
          <cell r="IG513">
            <v>0</v>
          </cell>
          <cell r="IH513">
            <v>0</v>
          </cell>
          <cell r="II513">
            <v>0</v>
          </cell>
        </row>
        <row r="514">
          <cell r="B514" t="str">
            <v>Kota Sibolga</v>
          </cell>
          <cell r="C514" t="str">
            <v>Prov. Sumatera Utara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1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3</v>
          </cell>
          <cell r="BP514">
            <v>0</v>
          </cell>
          <cell r="BQ514">
            <v>0</v>
          </cell>
          <cell r="BR514">
            <v>4</v>
          </cell>
          <cell r="BS514">
            <v>9</v>
          </cell>
          <cell r="BT514">
            <v>1</v>
          </cell>
          <cell r="BU514">
            <v>0</v>
          </cell>
          <cell r="BV514">
            <v>10</v>
          </cell>
          <cell r="BW514">
            <v>11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1</v>
          </cell>
          <cell r="CR514">
            <v>2</v>
          </cell>
          <cell r="CS514">
            <v>3</v>
          </cell>
          <cell r="CT514">
            <v>2</v>
          </cell>
          <cell r="CU514">
            <v>1</v>
          </cell>
          <cell r="EB514">
            <v>0</v>
          </cell>
          <cell r="EC514">
            <v>0</v>
          </cell>
          <cell r="ED514">
            <v>0</v>
          </cell>
          <cell r="EE514">
            <v>4</v>
          </cell>
          <cell r="EF514">
            <v>0</v>
          </cell>
          <cell r="EG514">
            <v>0</v>
          </cell>
          <cell r="EH514">
            <v>1</v>
          </cell>
          <cell r="EI514">
            <v>3</v>
          </cell>
          <cell r="EJ514">
            <v>0</v>
          </cell>
          <cell r="EK514">
            <v>0</v>
          </cell>
          <cell r="EL514">
            <v>0</v>
          </cell>
          <cell r="EM514">
            <v>0</v>
          </cell>
          <cell r="EN514">
            <v>0</v>
          </cell>
          <cell r="EO514">
            <v>0</v>
          </cell>
          <cell r="EP514">
            <v>0</v>
          </cell>
          <cell r="EQ514">
            <v>0</v>
          </cell>
          <cell r="ER514">
            <v>0</v>
          </cell>
          <cell r="ES514">
            <v>0</v>
          </cell>
          <cell r="ET514">
            <v>0</v>
          </cell>
          <cell r="EU514">
            <v>0</v>
          </cell>
          <cell r="EV514">
            <v>0</v>
          </cell>
          <cell r="EW514">
            <v>0</v>
          </cell>
          <cell r="EX514">
            <v>0</v>
          </cell>
          <cell r="EY514">
            <v>0</v>
          </cell>
          <cell r="EZ514">
            <v>0</v>
          </cell>
          <cell r="FA514">
            <v>0</v>
          </cell>
          <cell r="FB514">
            <v>0</v>
          </cell>
          <cell r="FC514">
            <v>0</v>
          </cell>
          <cell r="FD514">
            <v>0</v>
          </cell>
          <cell r="FE514">
            <v>3</v>
          </cell>
          <cell r="FF514">
            <v>1</v>
          </cell>
          <cell r="FG514">
            <v>3</v>
          </cell>
          <cell r="GN514">
            <v>0</v>
          </cell>
          <cell r="GO514">
            <v>0</v>
          </cell>
          <cell r="GP514">
            <v>0</v>
          </cell>
          <cell r="GQ514">
            <v>0</v>
          </cell>
          <cell r="GR514">
            <v>0</v>
          </cell>
          <cell r="GS514">
            <v>0</v>
          </cell>
          <cell r="GT514">
            <v>0</v>
          </cell>
          <cell r="GU514">
            <v>0</v>
          </cell>
          <cell r="GV514">
            <v>0</v>
          </cell>
          <cell r="GW514">
            <v>0</v>
          </cell>
          <cell r="GX514">
            <v>0</v>
          </cell>
          <cell r="GY514">
            <v>0</v>
          </cell>
          <cell r="GZ514">
            <v>0</v>
          </cell>
          <cell r="HA514">
            <v>0</v>
          </cell>
          <cell r="HB514">
            <v>0</v>
          </cell>
          <cell r="HC514">
            <v>0</v>
          </cell>
          <cell r="HD514">
            <v>0</v>
          </cell>
          <cell r="HE514">
            <v>0</v>
          </cell>
          <cell r="HF514">
            <v>0</v>
          </cell>
          <cell r="HG514">
            <v>0</v>
          </cell>
          <cell r="HH514">
            <v>0</v>
          </cell>
          <cell r="HI514">
            <v>0</v>
          </cell>
          <cell r="HJ514">
            <v>0</v>
          </cell>
          <cell r="HK514">
            <v>0</v>
          </cell>
          <cell r="HL514">
            <v>0</v>
          </cell>
          <cell r="HM514">
            <v>0</v>
          </cell>
          <cell r="HN514">
            <v>0</v>
          </cell>
          <cell r="HO514">
            <v>0</v>
          </cell>
          <cell r="HP514">
            <v>0</v>
          </cell>
          <cell r="HQ514">
            <v>0</v>
          </cell>
          <cell r="HR514">
            <v>0</v>
          </cell>
          <cell r="HS514">
            <v>0</v>
          </cell>
          <cell r="HT514">
            <v>0</v>
          </cell>
          <cell r="HU514">
            <v>0</v>
          </cell>
          <cell r="HV514">
            <v>0</v>
          </cell>
          <cell r="HW514">
            <v>0</v>
          </cell>
          <cell r="HX514">
            <v>0</v>
          </cell>
          <cell r="HY514">
            <v>0</v>
          </cell>
          <cell r="HZ514">
            <v>0</v>
          </cell>
          <cell r="IA514">
            <v>0</v>
          </cell>
          <cell r="IB514">
            <v>0</v>
          </cell>
          <cell r="IC514">
            <v>0</v>
          </cell>
          <cell r="ID514">
            <v>0</v>
          </cell>
          <cell r="IE514">
            <v>0</v>
          </cell>
          <cell r="IF514">
            <v>0</v>
          </cell>
          <cell r="IG514">
            <v>0</v>
          </cell>
          <cell r="IH514">
            <v>0</v>
          </cell>
          <cell r="II514">
            <v>0</v>
          </cell>
        </row>
        <row r="515">
          <cell r="B515" t="str">
            <v>Kota Tanjung Balai</v>
          </cell>
          <cell r="C515" t="str">
            <v>Prov. Sumatera Utara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3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BP515">
            <v>0</v>
          </cell>
          <cell r="BQ515">
            <v>0</v>
          </cell>
          <cell r="BR515">
            <v>2</v>
          </cell>
          <cell r="BS515">
            <v>15</v>
          </cell>
          <cell r="BT515">
            <v>0</v>
          </cell>
          <cell r="BU515">
            <v>0</v>
          </cell>
          <cell r="BV515">
            <v>11</v>
          </cell>
          <cell r="BW515">
            <v>39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1</v>
          </cell>
          <cell r="CO515">
            <v>1</v>
          </cell>
          <cell r="CP515">
            <v>0</v>
          </cell>
          <cell r="CQ515">
            <v>1</v>
          </cell>
          <cell r="CR515">
            <v>2</v>
          </cell>
          <cell r="CS515">
            <v>2</v>
          </cell>
          <cell r="CT515">
            <v>0</v>
          </cell>
          <cell r="CU515">
            <v>3</v>
          </cell>
          <cell r="EB515">
            <v>0</v>
          </cell>
          <cell r="EC515">
            <v>0</v>
          </cell>
          <cell r="ED515">
            <v>0</v>
          </cell>
          <cell r="EE515">
            <v>1</v>
          </cell>
          <cell r="EF515">
            <v>0</v>
          </cell>
          <cell r="EG515">
            <v>0</v>
          </cell>
          <cell r="EH515">
            <v>4</v>
          </cell>
          <cell r="EI515">
            <v>9</v>
          </cell>
          <cell r="EJ515">
            <v>0</v>
          </cell>
          <cell r="EK515">
            <v>0</v>
          </cell>
          <cell r="EL515">
            <v>0</v>
          </cell>
          <cell r="EM515">
            <v>0</v>
          </cell>
          <cell r="EN515">
            <v>0</v>
          </cell>
          <cell r="EO515">
            <v>0</v>
          </cell>
          <cell r="EP515">
            <v>0</v>
          </cell>
          <cell r="EQ515">
            <v>0</v>
          </cell>
          <cell r="ER515">
            <v>0</v>
          </cell>
          <cell r="ES515">
            <v>0</v>
          </cell>
          <cell r="ET515">
            <v>0</v>
          </cell>
          <cell r="EU515">
            <v>0</v>
          </cell>
          <cell r="EV515">
            <v>0</v>
          </cell>
          <cell r="EW515">
            <v>0</v>
          </cell>
          <cell r="EX515">
            <v>0</v>
          </cell>
          <cell r="EY515">
            <v>0</v>
          </cell>
          <cell r="EZ515">
            <v>0</v>
          </cell>
          <cell r="FA515">
            <v>1</v>
          </cell>
          <cell r="FB515">
            <v>0</v>
          </cell>
          <cell r="FC515">
            <v>0</v>
          </cell>
          <cell r="FD515">
            <v>2</v>
          </cell>
          <cell r="FE515">
            <v>2</v>
          </cell>
          <cell r="FF515">
            <v>0</v>
          </cell>
          <cell r="FG515">
            <v>2</v>
          </cell>
          <cell r="GN515">
            <v>0</v>
          </cell>
          <cell r="GO515">
            <v>0</v>
          </cell>
          <cell r="GP515">
            <v>0</v>
          </cell>
          <cell r="GQ515">
            <v>0</v>
          </cell>
          <cell r="GR515">
            <v>0</v>
          </cell>
          <cell r="GS515">
            <v>0</v>
          </cell>
          <cell r="GT515">
            <v>0</v>
          </cell>
          <cell r="GU515">
            <v>0</v>
          </cell>
          <cell r="GV515">
            <v>0</v>
          </cell>
          <cell r="GW515">
            <v>0</v>
          </cell>
          <cell r="GX515">
            <v>0</v>
          </cell>
          <cell r="GY515">
            <v>0</v>
          </cell>
          <cell r="GZ515">
            <v>0</v>
          </cell>
          <cell r="HA515">
            <v>0</v>
          </cell>
          <cell r="HB515">
            <v>0</v>
          </cell>
          <cell r="HC515">
            <v>0</v>
          </cell>
          <cell r="HD515">
            <v>0</v>
          </cell>
          <cell r="HE515">
            <v>0</v>
          </cell>
          <cell r="HF515">
            <v>0</v>
          </cell>
          <cell r="HG515">
            <v>0</v>
          </cell>
          <cell r="HH515">
            <v>0</v>
          </cell>
          <cell r="HI515">
            <v>0</v>
          </cell>
          <cell r="HJ515">
            <v>0</v>
          </cell>
          <cell r="HK515">
            <v>0</v>
          </cell>
          <cell r="HL515">
            <v>0</v>
          </cell>
          <cell r="HM515">
            <v>0</v>
          </cell>
          <cell r="HN515">
            <v>0</v>
          </cell>
          <cell r="HO515">
            <v>0</v>
          </cell>
          <cell r="HP515">
            <v>0</v>
          </cell>
          <cell r="HQ515">
            <v>0</v>
          </cell>
          <cell r="HR515">
            <v>0</v>
          </cell>
          <cell r="HS515">
            <v>0</v>
          </cell>
          <cell r="HT515">
            <v>0</v>
          </cell>
          <cell r="HU515">
            <v>0</v>
          </cell>
          <cell r="HV515">
            <v>0</v>
          </cell>
          <cell r="HW515">
            <v>0</v>
          </cell>
          <cell r="HX515">
            <v>0</v>
          </cell>
          <cell r="HY515">
            <v>0</v>
          </cell>
          <cell r="HZ515">
            <v>0</v>
          </cell>
          <cell r="IA515">
            <v>0</v>
          </cell>
          <cell r="IB515">
            <v>0</v>
          </cell>
          <cell r="IC515">
            <v>0</v>
          </cell>
          <cell r="ID515">
            <v>0</v>
          </cell>
          <cell r="IE515">
            <v>0</v>
          </cell>
          <cell r="IF515">
            <v>0</v>
          </cell>
          <cell r="IG515">
            <v>0</v>
          </cell>
          <cell r="IH515">
            <v>0</v>
          </cell>
          <cell r="II515">
            <v>0</v>
          </cell>
        </row>
        <row r="516">
          <cell r="B516" t="str">
            <v>Kota Tebing Tinggi</v>
          </cell>
          <cell r="C516" t="str">
            <v>Prov. Sumatera Utara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4</v>
          </cell>
          <cell r="BP516">
            <v>0</v>
          </cell>
          <cell r="BQ516">
            <v>0</v>
          </cell>
          <cell r="BR516">
            <v>19</v>
          </cell>
          <cell r="BS516">
            <v>17</v>
          </cell>
          <cell r="BT516">
            <v>0</v>
          </cell>
          <cell r="BU516">
            <v>0</v>
          </cell>
          <cell r="BV516">
            <v>22</v>
          </cell>
          <cell r="BW516">
            <v>18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1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1</v>
          </cell>
          <cell r="CO516">
            <v>2</v>
          </cell>
          <cell r="CP516">
            <v>1</v>
          </cell>
          <cell r="CQ516">
            <v>1</v>
          </cell>
          <cell r="CR516">
            <v>5</v>
          </cell>
          <cell r="CS516">
            <v>2</v>
          </cell>
          <cell r="CT516">
            <v>5</v>
          </cell>
          <cell r="CU516">
            <v>4</v>
          </cell>
          <cell r="EB516">
            <v>0</v>
          </cell>
          <cell r="EC516">
            <v>1</v>
          </cell>
          <cell r="ED516">
            <v>1</v>
          </cell>
          <cell r="EE516">
            <v>1</v>
          </cell>
          <cell r="EF516">
            <v>0</v>
          </cell>
          <cell r="EG516">
            <v>0</v>
          </cell>
          <cell r="EH516">
            <v>5</v>
          </cell>
          <cell r="EI516">
            <v>2</v>
          </cell>
          <cell r="EJ516">
            <v>0</v>
          </cell>
          <cell r="EK516">
            <v>0</v>
          </cell>
          <cell r="EL516">
            <v>0</v>
          </cell>
          <cell r="EM516">
            <v>0</v>
          </cell>
          <cell r="EN516">
            <v>0</v>
          </cell>
          <cell r="EO516">
            <v>0</v>
          </cell>
          <cell r="EP516">
            <v>0</v>
          </cell>
          <cell r="EQ516">
            <v>0</v>
          </cell>
          <cell r="ER516">
            <v>0</v>
          </cell>
          <cell r="ES516">
            <v>0</v>
          </cell>
          <cell r="ET516">
            <v>0</v>
          </cell>
          <cell r="EU516">
            <v>0</v>
          </cell>
          <cell r="EV516">
            <v>0</v>
          </cell>
          <cell r="EW516">
            <v>0</v>
          </cell>
          <cell r="EX516">
            <v>0</v>
          </cell>
          <cell r="EY516">
            <v>0</v>
          </cell>
          <cell r="EZ516">
            <v>0</v>
          </cell>
          <cell r="FA516">
            <v>0</v>
          </cell>
          <cell r="FB516">
            <v>2</v>
          </cell>
          <cell r="FC516">
            <v>3</v>
          </cell>
          <cell r="FD516">
            <v>4</v>
          </cell>
          <cell r="FE516">
            <v>0</v>
          </cell>
          <cell r="FF516">
            <v>1</v>
          </cell>
          <cell r="FG516">
            <v>4</v>
          </cell>
          <cell r="GN516">
            <v>0</v>
          </cell>
          <cell r="GO516">
            <v>0</v>
          </cell>
          <cell r="GP516">
            <v>0</v>
          </cell>
          <cell r="GQ516">
            <v>0</v>
          </cell>
          <cell r="GR516">
            <v>0</v>
          </cell>
          <cell r="GS516">
            <v>0</v>
          </cell>
          <cell r="GT516">
            <v>0</v>
          </cell>
          <cell r="GU516">
            <v>0</v>
          </cell>
          <cell r="GV516">
            <v>0</v>
          </cell>
          <cell r="GW516">
            <v>0</v>
          </cell>
          <cell r="GX516">
            <v>0</v>
          </cell>
          <cell r="GY516">
            <v>0</v>
          </cell>
          <cell r="GZ516">
            <v>0</v>
          </cell>
          <cell r="HA516">
            <v>0</v>
          </cell>
          <cell r="HB516">
            <v>0</v>
          </cell>
          <cell r="HC516">
            <v>0</v>
          </cell>
          <cell r="HD516">
            <v>0</v>
          </cell>
          <cell r="HE516">
            <v>0</v>
          </cell>
          <cell r="HF516">
            <v>0</v>
          </cell>
          <cell r="HG516">
            <v>0</v>
          </cell>
          <cell r="HH516">
            <v>0</v>
          </cell>
          <cell r="HI516">
            <v>0</v>
          </cell>
          <cell r="HJ516">
            <v>0</v>
          </cell>
          <cell r="HK516">
            <v>0</v>
          </cell>
          <cell r="HL516">
            <v>0</v>
          </cell>
          <cell r="HM516">
            <v>0</v>
          </cell>
          <cell r="HN516">
            <v>0</v>
          </cell>
          <cell r="HO516">
            <v>0</v>
          </cell>
          <cell r="HP516">
            <v>0</v>
          </cell>
          <cell r="HQ516">
            <v>0</v>
          </cell>
          <cell r="HR516">
            <v>0</v>
          </cell>
          <cell r="HS516">
            <v>0</v>
          </cell>
          <cell r="HT516">
            <v>0</v>
          </cell>
          <cell r="HU516">
            <v>0</v>
          </cell>
          <cell r="HV516">
            <v>0</v>
          </cell>
          <cell r="HW516">
            <v>0</v>
          </cell>
          <cell r="HX516">
            <v>0</v>
          </cell>
          <cell r="HY516">
            <v>0</v>
          </cell>
          <cell r="HZ516">
            <v>0</v>
          </cell>
          <cell r="IA516">
            <v>0</v>
          </cell>
          <cell r="IB516">
            <v>0</v>
          </cell>
          <cell r="IC516">
            <v>0</v>
          </cell>
          <cell r="ID516">
            <v>0</v>
          </cell>
          <cell r="IE516">
            <v>0</v>
          </cell>
          <cell r="IF516">
            <v>0</v>
          </cell>
          <cell r="IG516">
            <v>0</v>
          </cell>
          <cell r="IH516">
            <v>0</v>
          </cell>
          <cell r="II516">
            <v>0</v>
          </cell>
        </row>
      </sheetData>
      <sheetData sheetId="5">
        <row r="3">
          <cell r="A3" t="str">
            <v>Kab. Aceh Barat</v>
          </cell>
          <cell r="B3" t="str">
            <v>Prov. Aceh</v>
          </cell>
          <cell r="C3">
            <v>0</v>
          </cell>
          <cell r="D3">
            <v>1</v>
          </cell>
          <cell r="E3">
            <v>1</v>
          </cell>
          <cell r="F3">
            <v>5</v>
          </cell>
          <cell r="G3">
            <v>0</v>
          </cell>
          <cell r="H3">
            <v>1</v>
          </cell>
          <cell r="I3">
            <v>0</v>
          </cell>
          <cell r="J3">
            <v>13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</row>
        <row r="4">
          <cell r="A4" t="str">
            <v>Kab. Aceh Barat Daya</v>
          </cell>
          <cell r="B4" t="str">
            <v>Prov. Aceh</v>
          </cell>
          <cell r="C4">
            <v>0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0</v>
          </cell>
          <cell r="I4">
            <v>2</v>
          </cell>
          <cell r="J4">
            <v>9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</row>
        <row r="5">
          <cell r="A5" t="str">
            <v>Kab. Aceh Besar</v>
          </cell>
          <cell r="B5" t="str">
            <v>Prov. Aceh</v>
          </cell>
          <cell r="C5">
            <v>0</v>
          </cell>
          <cell r="D5">
            <v>1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22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1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</row>
        <row r="6">
          <cell r="A6" t="str">
            <v>Kab. Aceh Jaya</v>
          </cell>
          <cell r="B6" t="str">
            <v>Prov. Aceh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3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</row>
        <row r="7">
          <cell r="A7" t="str">
            <v>Kab. Aceh Selatan</v>
          </cell>
          <cell r="B7" t="str">
            <v>Prov. Aceh</v>
          </cell>
          <cell r="C7">
            <v>0</v>
          </cell>
          <cell r="D7">
            <v>1</v>
          </cell>
          <cell r="E7">
            <v>0</v>
          </cell>
          <cell r="F7">
            <v>5</v>
          </cell>
          <cell r="G7">
            <v>0</v>
          </cell>
          <cell r="H7">
            <v>2</v>
          </cell>
          <cell r="I7">
            <v>0</v>
          </cell>
          <cell r="J7">
            <v>11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</row>
        <row r="8">
          <cell r="A8" t="str">
            <v>Kab. Aceh Singkil</v>
          </cell>
          <cell r="B8" t="str">
            <v>Prov. Aceh</v>
          </cell>
          <cell r="C8">
            <v>0</v>
          </cell>
          <cell r="D8">
            <v>0</v>
          </cell>
          <cell r="E8">
            <v>0</v>
          </cell>
          <cell r="F8">
            <v>3</v>
          </cell>
          <cell r="G8">
            <v>0</v>
          </cell>
          <cell r="H8">
            <v>0</v>
          </cell>
          <cell r="I8">
            <v>1</v>
          </cell>
          <cell r="J8">
            <v>53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</row>
        <row r="9">
          <cell r="A9" t="str">
            <v>Kab. Aceh Tamiang</v>
          </cell>
          <cell r="B9" t="str">
            <v>Prov. Aceh</v>
          </cell>
          <cell r="C9">
            <v>0</v>
          </cell>
          <cell r="D9">
            <v>2</v>
          </cell>
          <cell r="E9">
            <v>1</v>
          </cell>
          <cell r="F9">
            <v>17</v>
          </cell>
          <cell r="G9">
            <v>0</v>
          </cell>
          <cell r="H9">
            <v>0</v>
          </cell>
          <cell r="I9">
            <v>3</v>
          </cell>
          <cell r="J9">
            <v>82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I9">
            <v>0</v>
          </cell>
          <cell r="AJ9">
            <v>0</v>
          </cell>
          <cell r="AK9">
            <v>0</v>
          </cell>
          <cell r="AL9">
            <v>2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</row>
        <row r="10">
          <cell r="A10" t="str">
            <v>Kab. Aceh Tengah</v>
          </cell>
          <cell r="B10" t="str">
            <v>Prov. Aceh</v>
          </cell>
          <cell r="C10">
            <v>0</v>
          </cell>
          <cell r="D10">
            <v>0</v>
          </cell>
          <cell r="E10">
            <v>0</v>
          </cell>
          <cell r="F10">
            <v>6</v>
          </cell>
          <cell r="G10">
            <v>0</v>
          </cell>
          <cell r="H10">
            <v>1</v>
          </cell>
          <cell r="I10">
            <v>2</v>
          </cell>
          <cell r="J10">
            <v>17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1</v>
          </cell>
          <cell r="BC10">
            <v>0</v>
          </cell>
          <cell r="BD10">
            <v>0</v>
          </cell>
          <cell r="BE10">
            <v>0</v>
          </cell>
          <cell r="BF10">
            <v>1</v>
          </cell>
          <cell r="BG10">
            <v>0</v>
          </cell>
          <cell r="BH10">
            <v>0</v>
          </cell>
          <cell r="BI10">
            <v>0</v>
          </cell>
          <cell r="BJ10">
            <v>1</v>
          </cell>
        </row>
        <row r="11">
          <cell r="A11" t="str">
            <v>Kab. Aceh Tenggara</v>
          </cell>
          <cell r="B11" t="str">
            <v>Prov. Aceh</v>
          </cell>
          <cell r="C11">
            <v>0</v>
          </cell>
          <cell r="D11">
            <v>0</v>
          </cell>
          <cell r="E11">
            <v>0</v>
          </cell>
          <cell r="F11">
            <v>1</v>
          </cell>
          <cell r="G11">
            <v>0</v>
          </cell>
          <cell r="H11">
            <v>1</v>
          </cell>
          <cell r="I11">
            <v>0</v>
          </cell>
          <cell r="J11">
            <v>6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</row>
        <row r="12">
          <cell r="A12" t="str">
            <v>Kab. Aceh Timur</v>
          </cell>
          <cell r="B12" t="str">
            <v>Prov. Aceh</v>
          </cell>
          <cell r="C12">
            <v>0</v>
          </cell>
          <cell r="D12">
            <v>1</v>
          </cell>
          <cell r="E12">
            <v>0</v>
          </cell>
          <cell r="F12">
            <v>6</v>
          </cell>
          <cell r="G12">
            <v>0</v>
          </cell>
          <cell r="H12">
            <v>0</v>
          </cell>
          <cell r="I12">
            <v>1</v>
          </cell>
          <cell r="J12">
            <v>17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</v>
          </cell>
          <cell r="AM12">
            <v>0</v>
          </cell>
          <cell r="AN12">
            <v>0</v>
          </cell>
          <cell r="AO12">
            <v>1</v>
          </cell>
          <cell r="AP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1</v>
          </cell>
          <cell r="BC12">
            <v>0</v>
          </cell>
          <cell r="BD12">
            <v>0</v>
          </cell>
          <cell r="BE12">
            <v>0</v>
          </cell>
          <cell r="BF12">
            <v>1</v>
          </cell>
          <cell r="BG12">
            <v>0</v>
          </cell>
          <cell r="BH12">
            <v>0</v>
          </cell>
          <cell r="BI12">
            <v>0</v>
          </cell>
          <cell r="BJ12">
            <v>1</v>
          </cell>
        </row>
        <row r="13">
          <cell r="A13" t="str">
            <v>Kab. Aceh Utara</v>
          </cell>
          <cell r="B13" t="str">
            <v>Prov. Aceh</v>
          </cell>
          <cell r="C13">
            <v>0</v>
          </cell>
          <cell r="D13">
            <v>1</v>
          </cell>
          <cell r="E13">
            <v>1</v>
          </cell>
          <cell r="F13">
            <v>12</v>
          </cell>
          <cell r="G13">
            <v>0</v>
          </cell>
          <cell r="H13">
            <v>0</v>
          </cell>
          <cell r="I13">
            <v>3</v>
          </cell>
          <cell r="J13">
            <v>56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7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4</v>
          </cell>
          <cell r="BC13">
            <v>0</v>
          </cell>
          <cell r="BD13">
            <v>0</v>
          </cell>
          <cell r="BE13">
            <v>0</v>
          </cell>
          <cell r="BF13">
            <v>4</v>
          </cell>
          <cell r="BG13">
            <v>0</v>
          </cell>
          <cell r="BH13">
            <v>0</v>
          </cell>
          <cell r="BI13">
            <v>0</v>
          </cell>
          <cell r="BJ13">
            <v>4</v>
          </cell>
        </row>
        <row r="14">
          <cell r="A14" t="str">
            <v>Kab. Bener Meriah</v>
          </cell>
          <cell r="B14" t="str">
            <v>Prov. Aceh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</v>
          </cell>
          <cell r="I14">
            <v>1</v>
          </cell>
          <cell r="J14">
            <v>20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Y14">
            <v>0</v>
          </cell>
          <cell r="AZ14">
            <v>6</v>
          </cell>
          <cell r="BA14">
            <v>0</v>
          </cell>
          <cell r="BB14">
            <v>8</v>
          </cell>
          <cell r="BC14">
            <v>0</v>
          </cell>
          <cell r="BD14">
            <v>6</v>
          </cell>
          <cell r="BE14">
            <v>0</v>
          </cell>
          <cell r="BF14">
            <v>8</v>
          </cell>
          <cell r="BG14">
            <v>0</v>
          </cell>
          <cell r="BH14">
            <v>6</v>
          </cell>
          <cell r="BI14">
            <v>0</v>
          </cell>
          <cell r="BJ14">
            <v>8</v>
          </cell>
        </row>
        <row r="15">
          <cell r="A15" t="str">
            <v>Kab. Bireuen</v>
          </cell>
          <cell r="B15" t="str">
            <v>Prov. Aceh</v>
          </cell>
          <cell r="C15">
            <v>0</v>
          </cell>
          <cell r="D15">
            <v>0</v>
          </cell>
          <cell r="E15">
            <v>2</v>
          </cell>
          <cell r="F15">
            <v>8</v>
          </cell>
          <cell r="G15">
            <v>0</v>
          </cell>
          <cell r="H15">
            <v>0</v>
          </cell>
          <cell r="I15">
            <v>2</v>
          </cell>
          <cell r="J15">
            <v>77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</row>
        <row r="16">
          <cell r="A16" t="str">
            <v>Kab. Gayo Lues</v>
          </cell>
          <cell r="B16" t="str">
            <v>Prov. Aceh</v>
          </cell>
          <cell r="C16">
            <v>0</v>
          </cell>
          <cell r="D16">
            <v>0</v>
          </cell>
          <cell r="E16">
            <v>0</v>
          </cell>
          <cell r="F16">
            <v>4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</row>
        <row r="17">
          <cell r="A17" t="str">
            <v>Kab. Nagan Raya</v>
          </cell>
          <cell r="B17" t="str">
            <v>Prov. Aceh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2</v>
          </cell>
          <cell r="BC17">
            <v>0</v>
          </cell>
          <cell r="BD17">
            <v>2</v>
          </cell>
          <cell r="BE17">
            <v>0</v>
          </cell>
          <cell r="BF17">
            <v>3</v>
          </cell>
          <cell r="BG17">
            <v>0</v>
          </cell>
          <cell r="BH17">
            <v>2</v>
          </cell>
          <cell r="BI17">
            <v>0</v>
          </cell>
          <cell r="BJ17">
            <v>3</v>
          </cell>
        </row>
        <row r="18">
          <cell r="A18" t="str">
            <v>Kab. Pidie</v>
          </cell>
          <cell r="B18" t="str">
            <v>Prov. Aceh</v>
          </cell>
          <cell r="C18">
            <v>0</v>
          </cell>
          <cell r="D18">
            <v>3</v>
          </cell>
          <cell r="E18">
            <v>2</v>
          </cell>
          <cell r="F18">
            <v>21</v>
          </cell>
          <cell r="G18">
            <v>0</v>
          </cell>
          <cell r="H18">
            <v>6</v>
          </cell>
          <cell r="I18">
            <v>1</v>
          </cell>
          <cell r="J18">
            <v>26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1</v>
          </cell>
          <cell r="AI18">
            <v>0</v>
          </cell>
          <cell r="AJ18">
            <v>0</v>
          </cell>
          <cell r="AK18">
            <v>0</v>
          </cell>
          <cell r="AL18">
            <v>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</row>
        <row r="19">
          <cell r="A19" t="str">
            <v>Kab. Pidie Jaya</v>
          </cell>
          <cell r="B19" t="str">
            <v>Prov. Aceh</v>
          </cell>
          <cell r="C19">
            <v>1</v>
          </cell>
          <cell r="D19">
            <v>3</v>
          </cell>
          <cell r="E19">
            <v>0</v>
          </cell>
          <cell r="F19">
            <v>4</v>
          </cell>
          <cell r="G19">
            <v>0</v>
          </cell>
          <cell r="H19">
            <v>1</v>
          </cell>
          <cell r="I19">
            <v>0</v>
          </cell>
          <cell r="J19">
            <v>21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2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</row>
        <row r="20">
          <cell r="A20" t="str">
            <v>Kab. Simeulue</v>
          </cell>
          <cell r="B20" t="str">
            <v>Prov. Aceh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9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</row>
        <row r="21">
          <cell r="A21" t="str">
            <v>Kota Banda Aceh</v>
          </cell>
          <cell r="B21" t="str">
            <v>Prov. Aceh</v>
          </cell>
          <cell r="C21">
            <v>1</v>
          </cell>
          <cell r="D21">
            <v>5</v>
          </cell>
          <cell r="E21">
            <v>1</v>
          </cell>
          <cell r="F21">
            <v>4</v>
          </cell>
          <cell r="G21">
            <v>0</v>
          </cell>
          <cell r="H21">
            <v>1</v>
          </cell>
          <cell r="I21">
            <v>0</v>
          </cell>
          <cell r="J21">
            <v>46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</v>
          </cell>
          <cell r="AM21">
            <v>0</v>
          </cell>
          <cell r="AN21">
            <v>0</v>
          </cell>
          <cell r="AO21">
            <v>0</v>
          </cell>
          <cell r="AP21">
            <v>1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1</v>
          </cell>
          <cell r="BI21">
            <v>0</v>
          </cell>
          <cell r="BJ21">
            <v>0</v>
          </cell>
        </row>
        <row r="22">
          <cell r="A22" t="str">
            <v>Kota Langsa</v>
          </cell>
          <cell r="B22" t="str">
            <v>Prov. Aceh</v>
          </cell>
          <cell r="C22">
            <v>0</v>
          </cell>
          <cell r="D22">
            <v>0</v>
          </cell>
          <cell r="E22">
            <v>0</v>
          </cell>
          <cell r="F22">
            <v>3</v>
          </cell>
          <cell r="G22">
            <v>0</v>
          </cell>
          <cell r="H22">
            <v>1</v>
          </cell>
          <cell r="I22">
            <v>2</v>
          </cell>
          <cell r="J22">
            <v>8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</row>
        <row r="23">
          <cell r="A23" t="str">
            <v>Kota Lhokseumawe</v>
          </cell>
          <cell r="B23" t="str">
            <v>Prov. Aceh</v>
          </cell>
          <cell r="C23">
            <v>0</v>
          </cell>
          <cell r="D23">
            <v>0</v>
          </cell>
          <cell r="E23">
            <v>0</v>
          </cell>
          <cell r="F23">
            <v>4</v>
          </cell>
          <cell r="G23">
            <v>0</v>
          </cell>
          <cell r="H23">
            <v>1</v>
          </cell>
          <cell r="I23">
            <v>2</v>
          </cell>
          <cell r="J23">
            <v>37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1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Y23">
            <v>0</v>
          </cell>
          <cell r="AZ23">
            <v>6</v>
          </cell>
          <cell r="BA23">
            <v>0</v>
          </cell>
          <cell r="BB23">
            <v>6</v>
          </cell>
          <cell r="BC23">
            <v>0</v>
          </cell>
          <cell r="BD23">
            <v>6</v>
          </cell>
          <cell r="BE23">
            <v>0</v>
          </cell>
          <cell r="BF23">
            <v>6</v>
          </cell>
          <cell r="BG23">
            <v>0</v>
          </cell>
          <cell r="BH23">
            <v>6</v>
          </cell>
          <cell r="BI23">
            <v>0</v>
          </cell>
          <cell r="BJ23">
            <v>6</v>
          </cell>
        </row>
        <row r="24">
          <cell r="A24" t="str">
            <v>Kota Sabang</v>
          </cell>
          <cell r="B24" t="str">
            <v>Prov. Aceh</v>
          </cell>
          <cell r="C24">
            <v>0</v>
          </cell>
          <cell r="D24">
            <v>0</v>
          </cell>
          <cell r="E24">
            <v>1</v>
          </cell>
          <cell r="F24">
            <v>4</v>
          </cell>
          <cell r="G24">
            <v>0</v>
          </cell>
          <cell r="H24">
            <v>4</v>
          </cell>
          <cell r="I24">
            <v>0</v>
          </cell>
          <cell r="J24">
            <v>2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</row>
        <row r="25">
          <cell r="A25" t="str">
            <v>Kota Subulussalam</v>
          </cell>
          <cell r="B25" t="str">
            <v>Prov. Aceh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  <cell r="I25">
            <v>0</v>
          </cell>
          <cell r="J25">
            <v>16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</row>
        <row r="26">
          <cell r="A26" t="str">
            <v>Kab. Badung</v>
          </cell>
          <cell r="B26" t="str">
            <v>Prov. Bali</v>
          </cell>
          <cell r="C26">
            <v>0</v>
          </cell>
          <cell r="D26">
            <v>0</v>
          </cell>
          <cell r="E26">
            <v>0</v>
          </cell>
          <cell r="F26">
            <v>8</v>
          </cell>
          <cell r="G26">
            <v>0</v>
          </cell>
          <cell r="H26">
            <v>0</v>
          </cell>
          <cell r="I26">
            <v>8</v>
          </cell>
          <cell r="J26">
            <v>108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6</v>
          </cell>
          <cell r="AM26">
            <v>0</v>
          </cell>
          <cell r="AN26">
            <v>0</v>
          </cell>
          <cell r="AO26">
            <v>0</v>
          </cell>
          <cell r="AP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</row>
        <row r="27">
          <cell r="A27" t="str">
            <v>Kab. Bangli</v>
          </cell>
          <cell r="B27" t="str">
            <v>Prov. Bali</v>
          </cell>
          <cell r="C27">
            <v>1</v>
          </cell>
          <cell r="D27">
            <v>8</v>
          </cell>
          <cell r="E27">
            <v>1</v>
          </cell>
          <cell r="F27">
            <v>21</v>
          </cell>
          <cell r="G27">
            <v>0</v>
          </cell>
          <cell r="H27">
            <v>12</v>
          </cell>
          <cell r="I27">
            <v>1</v>
          </cell>
          <cell r="J27">
            <v>36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</row>
        <row r="28">
          <cell r="A28" t="str">
            <v>Kab. Buleleng</v>
          </cell>
          <cell r="B28" t="str">
            <v>Prov. Bali</v>
          </cell>
          <cell r="C28">
            <v>1</v>
          </cell>
          <cell r="D28">
            <v>6</v>
          </cell>
          <cell r="E28">
            <v>2</v>
          </cell>
          <cell r="F28">
            <v>21</v>
          </cell>
          <cell r="G28">
            <v>0</v>
          </cell>
          <cell r="H28">
            <v>1</v>
          </cell>
          <cell r="I28">
            <v>6</v>
          </cell>
          <cell r="J28">
            <v>30</v>
          </cell>
          <cell r="S28">
            <v>0</v>
          </cell>
          <cell r="T28">
            <v>0</v>
          </cell>
          <cell r="U28">
            <v>0</v>
          </cell>
          <cell r="V28">
            <v>1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1</v>
          </cell>
          <cell r="AM28">
            <v>0</v>
          </cell>
          <cell r="AN28">
            <v>0</v>
          </cell>
          <cell r="AO28">
            <v>0</v>
          </cell>
          <cell r="AP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</row>
        <row r="29">
          <cell r="A29" t="str">
            <v>Kab. Gianyar</v>
          </cell>
          <cell r="B29" t="str">
            <v>Prov. Bali</v>
          </cell>
          <cell r="C29">
            <v>0</v>
          </cell>
          <cell r="D29">
            <v>1</v>
          </cell>
          <cell r="E29">
            <v>0</v>
          </cell>
          <cell r="F29">
            <v>4</v>
          </cell>
          <cell r="G29">
            <v>0</v>
          </cell>
          <cell r="H29">
            <v>0</v>
          </cell>
          <cell r="I29">
            <v>1</v>
          </cell>
          <cell r="J29">
            <v>12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</row>
        <row r="30">
          <cell r="A30" t="str">
            <v>Kab. Jembrana</v>
          </cell>
          <cell r="B30" t="str">
            <v>Prov. Bali</v>
          </cell>
          <cell r="C30">
            <v>0</v>
          </cell>
          <cell r="D30">
            <v>5</v>
          </cell>
          <cell r="E30">
            <v>1</v>
          </cell>
          <cell r="F30">
            <v>7</v>
          </cell>
          <cell r="G30">
            <v>0</v>
          </cell>
          <cell r="H30">
            <v>0</v>
          </cell>
          <cell r="I30">
            <v>0</v>
          </cell>
          <cell r="J30">
            <v>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</row>
        <row r="31">
          <cell r="A31" t="str">
            <v>Kab. Karang Asem</v>
          </cell>
          <cell r="B31" t="str">
            <v>Prov. Bali</v>
          </cell>
          <cell r="C31">
            <v>0</v>
          </cell>
          <cell r="D31">
            <v>0</v>
          </cell>
          <cell r="E31">
            <v>0</v>
          </cell>
          <cell r="F31">
            <v>4</v>
          </cell>
          <cell r="G31">
            <v>0</v>
          </cell>
          <cell r="H31">
            <v>0</v>
          </cell>
          <cell r="I31">
            <v>1</v>
          </cell>
          <cell r="J31">
            <v>13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2</v>
          </cell>
          <cell r="BC31">
            <v>0</v>
          </cell>
          <cell r="BD31">
            <v>0</v>
          </cell>
          <cell r="BE31">
            <v>0</v>
          </cell>
          <cell r="BF31">
            <v>3</v>
          </cell>
          <cell r="BG31">
            <v>0</v>
          </cell>
          <cell r="BH31">
            <v>0</v>
          </cell>
          <cell r="BI31">
            <v>0</v>
          </cell>
          <cell r="BJ31">
            <v>3</v>
          </cell>
        </row>
        <row r="32">
          <cell r="A32" t="str">
            <v>Kab. Klungkung</v>
          </cell>
          <cell r="B32" t="str">
            <v>Prov. Bali</v>
          </cell>
          <cell r="C32">
            <v>0</v>
          </cell>
          <cell r="D32">
            <v>0</v>
          </cell>
          <cell r="E32">
            <v>2</v>
          </cell>
          <cell r="F32">
            <v>10</v>
          </cell>
          <cell r="G32">
            <v>0</v>
          </cell>
          <cell r="H32">
            <v>0</v>
          </cell>
          <cell r="I32">
            <v>1</v>
          </cell>
          <cell r="J32">
            <v>10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1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</row>
        <row r="33">
          <cell r="A33" t="str">
            <v>Kab. Tabanan</v>
          </cell>
          <cell r="B33" t="str">
            <v>Prov. Bali</v>
          </cell>
          <cell r="C33">
            <v>0</v>
          </cell>
          <cell r="D33">
            <v>3</v>
          </cell>
          <cell r="E33">
            <v>1</v>
          </cell>
          <cell r="F33">
            <v>9</v>
          </cell>
          <cell r="G33">
            <v>0</v>
          </cell>
          <cell r="H33">
            <v>2</v>
          </cell>
          <cell r="I33">
            <v>2</v>
          </cell>
          <cell r="J33">
            <v>38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</row>
        <row r="34">
          <cell r="A34" t="str">
            <v>Kota Denpasar</v>
          </cell>
          <cell r="B34" t="str">
            <v>Prov. Bali</v>
          </cell>
          <cell r="C34">
            <v>0</v>
          </cell>
          <cell r="D34">
            <v>1</v>
          </cell>
          <cell r="E34">
            <v>0</v>
          </cell>
          <cell r="F34">
            <v>0</v>
          </cell>
          <cell r="G34">
            <v>0</v>
          </cell>
          <cell r="H34">
            <v>2</v>
          </cell>
          <cell r="I34">
            <v>5</v>
          </cell>
          <cell r="J34">
            <v>75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</v>
          </cell>
          <cell r="AM34">
            <v>0</v>
          </cell>
          <cell r="AN34">
            <v>0</v>
          </cell>
          <cell r="AO34">
            <v>0</v>
          </cell>
          <cell r="AP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1</v>
          </cell>
          <cell r="BC34">
            <v>0</v>
          </cell>
          <cell r="BD34">
            <v>0</v>
          </cell>
          <cell r="BE34">
            <v>0</v>
          </cell>
          <cell r="BF34">
            <v>1</v>
          </cell>
          <cell r="BG34">
            <v>0</v>
          </cell>
          <cell r="BH34">
            <v>0</v>
          </cell>
          <cell r="BI34">
            <v>0</v>
          </cell>
          <cell r="BJ34">
            <v>1</v>
          </cell>
        </row>
        <row r="35">
          <cell r="A35" t="str">
            <v>Kab. Lebak</v>
          </cell>
          <cell r="B35" t="str">
            <v>Prov. Banten</v>
          </cell>
          <cell r="C35">
            <v>0</v>
          </cell>
          <cell r="D35">
            <v>0</v>
          </cell>
          <cell r="E35">
            <v>0</v>
          </cell>
          <cell r="F35">
            <v>1</v>
          </cell>
          <cell r="G35">
            <v>0</v>
          </cell>
          <cell r="H35">
            <v>0</v>
          </cell>
          <cell r="I35">
            <v>6</v>
          </cell>
          <cell r="J35">
            <v>24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4</v>
          </cell>
          <cell r="BC35">
            <v>0</v>
          </cell>
          <cell r="BD35">
            <v>0</v>
          </cell>
          <cell r="BE35">
            <v>0</v>
          </cell>
          <cell r="BF35">
            <v>4</v>
          </cell>
          <cell r="BG35">
            <v>0</v>
          </cell>
          <cell r="BH35">
            <v>0</v>
          </cell>
          <cell r="BI35">
            <v>0</v>
          </cell>
          <cell r="BJ35">
            <v>4</v>
          </cell>
        </row>
        <row r="36">
          <cell r="A36" t="str">
            <v>Kab. Pandeglang</v>
          </cell>
          <cell r="B36" t="str">
            <v>Prov. Banten</v>
          </cell>
          <cell r="C36">
            <v>3</v>
          </cell>
          <cell r="D36">
            <v>9</v>
          </cell>
          <cell r="E36">
            <v>1</v>
          </cell>
          <cell r="F36">
            <v>15</v>
          </cell>
          <cell r="G36">
            <v>0</v>
          </cell>
          <cell r="H36">
            <v>2</v>
          </cell>
          <cell r="I36">
            <v>6</v>
          </cell>
          <cell r="J36">
            <v>71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1</v>
          </cell>
          <cell r="BC36">
            <v>0</v>
          </cell>
          <cell r="BD36">
            <v>0</v>
          </cell>
          <cell r="BE36">
            <v>0</v>
          </cell>
          <cell r="BF36">
            <v>2</v>
          </cell>
          <cell r="BG36">
            <v>0</v>
          </cell>
          <cell r="BH36">
            <v>0</v>
          </cell>
          <cell r="BI36">
            <v>0</v>
          </cell>
          <cell r="BJ36">
            <v>2</v>
          </cell>
        </row>
        <row r="37">
          <cell r="A37" t="str">
            <v>Kab. Serang</v>
          </cell>
          <cell r="B37" t="str">
            <v>Prov. Banten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</v>
          </cell>
          <cell r="I37">
            <v>0</v>
          </cell>
          <cell r="J37">
            <v>45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1</v>
          </cell>
          <cell r="AM37">
            <v>0</v>
          </cell>
          <cell r="AN37">
            <v>0</v>
          </cell>
          <cell r="AO37">
            <v>0</v>
          </cell>
          <cell r="AP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1</v>
          </cell>
          <cell r="BC37">
            <v>0</v>
          </cell>
          <cell r="BD37">
            <v>0</v>
          </cell>
          <cell r="BE37">
            <v>0</v>
          </cell>
          <cell r="BF37">
            <v>3</v>
          </cell>
          <cell r="BG37">
            <v>0</v>
          </cell>
          <cell r="BH37">
            <v>0</v>
          </cell>
          <cell r="BI37">
            <v>0</v>
          </cell>
          <cell r="BJ37">
            <v>4</v>
          </cell>
        </row>
        <row r="38">
          <cell r="A38" t="str">
            <v>Kab. Tangerang</v>
          </cell>
          <cell r="B38" t="str">
            <v>Prov. Banten</v>
          </cell>
          <cell r="C38">
            <v>0</v>
          </cell>
          <cell r="D38">
            <v>0</v>
          </cell>
          <cell r="E38">
            <v>0</v>
          </cell>
          <cell r="F38">
            <v>3</v>
          </cell>
          <cell r="G38">
            <v>0</v>
          </cell>
          <cell r="H38">
            <v>0</v>
          </cell>
          <cell r="I38">
            <v>6</v>
          </cell>
          <cell r="J38">
            <v>146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1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2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1</v>
          </cell>
          <cell r="BG38">
            <v>0</v>
          </cell>
          <cell r="BH38">
            <v>0</v>
          </cell>
          <cell r="BI38">
            <v>0</v>
          </cell>
          <cell r="BJ38">
            <v>1</v>
          </cell>
        </row>
        <row r="39">
          <cell r="A39" t="str">
            <v>Kota Cilegon</v>
          </cell>
          <cell r="B39" t="str">
            <v>Prov. Banten</v>
          </cell>
          <cell r="C39">
            <v>0</v>
          </cell>
          <cell r="D39">
            <v>1</v>
          </cell>
          <cell r="E39">
            <v>2</v>
          </cell>
          <cell r="F39">
            <v>2</v>
          </cell>
          <cell r="G39">
            <v>0</v>
          </cell>
          <cell r="H39">
            <v>0</v>
          </cell>
          <cell r="I39">
            <v>6</v>
          </cell>
          <cell r="J39">
            <v>35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1</v>
          </cell>
          <cell r="BG39">
            <v>0</v>
          </cell>
          <cell r="BH39">
            <v>0</v>
          </cell>
          <cell r="BI39">
            <v>0</v>
          </cell>
          <cell r="BJ39">
            <v>1</v>
          </cell>
        </row>
        <row r="40">
          <cell r="A40" t="str">
            <v>Kota Serang</v>
          </cell>
          <cell r="B40" t="str">
            <v>Prov. Banten</v>
          </cell>
          <cell r="C40">
            <v>0</v>
          </cell>
          <cell r="D40">
            <v>0</v>
          </cell>
          <cell r="E40">
            <v>0</v>
          </cell>
          <cell r="F40">
            <v>7</v>
          </cell>
          <cell r="G40">
            <v>0</v>
          </cell>
          <cell r="H40">
            <v>0</v>
          </cell>
          <cell r="I40">
            <v>1</v>
          </cell>
          <cell r="J40">
            <v>32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2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Y40">
            <v>0</v>
          </cell>
          <cell r="AZ40">
            <v>1</v>
          </cell>
          <cell r="BA40">
            <v>0</v>
          </cell>
          <cell r="BB40">
            <v>1</v>
          </cell>
          <cell r="BC40">
            <v>0</v>
          </cell>
          <cell r="BD40">
            <v>1</v>
          </cell>
          <cell r="BE40">
            <v>0</v>
          </cell>
          <cell r="BF40">
            <v>1</v>
          </cell>
          <cell r="BG40">
            <v>0</v>
          </cell>
          <cell r="BH40">
            <v>1</v>
          </cell>
          <cell r="BI40">
            <v>0</v>
          </cell>
          <cell r="BJ40">
            <v>1</v>
          </cell>
        </row>
        <row r="41">
          <cell r="A41" t="str">
            <v>Kota Tangerang</v>
          </cell>
          <cell r="B41" t="str">
            <v>Prov. Banten</v>
          </cell>
          <cell r="C41">
            <v>0</v>
          </cell>
          <cell r="D41">
            <v>0</v>
          </cell>
          <cell r="E41">
            <v>0</v>
          </cell>
          <cell r="F41">
            <v>2</v>
          </cell>
          <cell r="G41">
            <v>0</v>
          </cell>
          <cell r="H41">
            <v>1</v>
          </cell>
          <cell r="I41">
            <v>63</v>
          </cell>
          <cell r="J41">
            <v>235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4</v>
          </cell>
          <cell r="AI41">
            <v>0</v>
          </cell>
          <cell r="AJ41">
            <v>0</v>
          </cell>
          <cell r="AK41">
            <v>0</v>
          </cell>
          <cell r="AL41">
            <v>1</v>
          </cell>
          <cell r="AM41">
            <v>0</v>
          </cell>
          <cell r="AN41">
            <v>0</v>
          </cell>
          <cell r="AO41">
            <v>2</v>
          </cell>
          <cell r="AP41">
            <v>9</v>
          </cell>
          <cell r="AY41">
            <v>0</v>
          </cell>
          <cell r="AZ41">
            <v>0</v>
          </cell>
          <cell r="BA41">
            <v>0</v>
          </cell>
          <cell r="BB41">
            <v>3</v>
          </cell>
          <cell r="BC41">
            <v>0</v>
          </cell>
          <cell r="BD41">
            <v>0</v>
          </cell>
          <cell r="BE41">
            <v>0</v>
          </cell>
          <cell r="BF41">
            <v>3</v>
          </cell>
          <cell r="BG41">
            <v>0</v>
          </cell>
          <cell r="BH41">
            <v>0</v>
          </cell>
          <cell r="BI41">
            <v>0</v>
          </cell>
          <cell r="BJ41">
            <v>3</v>
          </cell>
        </row>
        <row r="42">
          <cell r="A42" t="str">
            <v>Kota Tangerang Selatan</v>
          </cell>
          <cell r="B42" t="str">
            <v>Prov. Banten</v>
          </cell>
          <cell r="C42">
            <v>0</v>
          </cell>
          <cell r="D42">
            <v>0</v>
          </cell>
          <cell r="E42">
            <v>1</v>
          </cell>
          <cell r="F42">
            <v>6</v>
          </cell>
          <cell r="G42">
            <v>0</v>
          </cell>
          <cell r="H42">
            <v>1</v>
          </cell>
          <cell r="I42">
            <v>1</v>
          </cell>
          <cell r="J42">
            <v>179</v>
          </cell>
          <cell r="S42">
            <v>0</v>
          </cell>
          <cell r="T42">
            <v>0</v>
          </cell>
          <cell r="U42">
            <v>0</v>
          </cell>
          <cell r="V42">
            <v>1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3</v>
          </cell>
          <cell r="AY42">
            <v>0</v>
          </cell>
          <cell r="AZ42">
            <v>1</v>
          </cell>
          <cell r="BA42">
            <v>0</v>
          </cell>
          <cell r="BB42">
            <v>4</v>
          </cell>
          <cell r="BC42">
            <v>0</v>
          </cell>
          <cell r="BD42">
            <v>1</v>
          </cell>
          <cell r="BE42">
            <v>0</v>
          </cell>
          <cell r="BF42">
            <v>4</v>
          </cell>
          <cell r="BG42">
            <v>0</v>
          </cell>
          <cell r="BH42">
            <v>1</v>
          </cell>
          <cell r="BI42">
            <v>0</v>
          </cell>
          <cell r="BJ42">
            <v>4</v>
          </cell>
        </row>
        <row r="43">
          <cell r="A43" t="str">
            <v>Kab. Bengkulu Selatan</v>
          </cell>
          <cell r="B43" t="str">
            <v>Prov. Bengkulu</v>
          </cell>
          <cell r="C43">
            <v>0</v>
          </cell>
          <cell r="D43">
            <v>5</v>
          </cell>
          <cell r="E43">
            <v>0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4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2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Y43">
            <v>0</v>
          </cell>
          <cell r="AZ43">
            <v>6</v>
          </cell>
          <cell r="BA43">
            <v>0</v>
          </cell>
          <cell r="BB43">
            <v>1</v>
          </cell>
          <cell r="BC43">
            <v>0</v>
          </cell>
          <cell r="BD43">
            <v>6</v>
          </cell>
          <cell r="BE43">
            <v>0</v>
          </cell>
          <cell r="BF43">
            <v>1</v>
          </cell>
          <cell r="BG43">
            <v>0</v>
          </cell>
          <cell r="BH43">
            <v>6</v>
          </cell>
          <cell r="BI43">
            <v>0</v>
          </cell>
          <cell r="BJ43">
            <v>1</v>
          </cell>
        </row>
        <row r="44">
          <cell r="A44" t="str">
            <v>Kab. Bengkulu Tengah</v>
          </cell>
          <cell r="B44" t="str">
            <v>Prov. Bengkulu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/>
          <cell r="AN44"/>
          <cell r="AO44"/>
          <cell r="AP44"/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</row>
        <row r="45">
          <cell r="A45" t="str">
            <v>Kab. Bengkulu Utara</v>
          </cell>
          <cell r="B45" t="str">
            <v>Prov. Bengkulu</v>
          </cell>
          <cell r="C45">
            <v>0</v>
          </cell>
          <cell r="D45">
            <v>0</v>
          </cell>
          <cell r="E45">
            <v>0</v>
          </cell>
          <cell r="F45">
            <v>5</v>
          </cell>
          <cell r="G45">
            <v>0</v>
          </cell>
          <cell r="H45">
            <v>0</v>
          </cell>
          <cell r="I45">
            <v>3</v>
          </cell>
          <cell r="J45">
            <v>22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I45">
            <v>0</v>
          </cell>
          <cell r="AJ45">
            <v>0</v>
          </cell>
          <cell r="AK45">
            <v>1</v>
          </cell>
          <cell r="AL45">
            <v>1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1</v>
          </cell>
          <cell r="BC45">
            <v>0</v>
          </cell>
          <cell r="BD45">
            <v>0</v>
          </cell>
          <cell r="BE45">
            <v>0</v>
          </cell>
          <cell r="BF45">
            <v>1</v>
          </cell>
          <cell r="BG45">
            <v>0</v>
          </cell>
          <cell r="BH45">
            <v>0</v>
          </cell>
          <cell r="BI45">
            <v>0</v>
          </cell>
          <cell r="BJ45">
            <v>1</v>
          </cell>
        </row>
        <row r="46">
          <cell r="A46" t="str">
            <v>Kab. Kaur</v>
          </cell>
          <cell r="B46" t="str">
            <v>Prov. Bengkulu</v>
          </cell>
          <cell r="C46">
            <v>0</v>
          </cell>
          <cell r="D46">
            <v>0</v>
          </cell>
          <cell r="E46">
            <v>0</v>
          </cell>
          <cell r="F46">
            <v>1</v>
          </cell>
          <cell r="G46">
            <v>0</v>
          </cell>
          <cell r="H46">
            <v>1</v>
          </cell>
          <cell r="I46">
            <v>4</v>
          </cell>
          <cell r="J46">
            <v>22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I46">
            <v>0</v>
          </cell>
          <cell r="AJ46">
            <v>1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1</v>
          </cell>
          <cell r="BC46">
            <v>0</v>
          </cell>
          <cell r="BD46">
            <v>0</v>
          </cell>
          <cell r="BE46">
            <v>0</v>
          </cell>
          <cell r="BF46">
            <v>1</v>
          </cell>
          <cell r="BG46">
            <v>0</v>
          </cell>
          <cell r="BH46">
            <v>0</v>
          </cell>
          <cell r="BI46">
            <v>0</v>
          </cell>
          <cell r="BJ46">
            <v>1</v>
          </cell>
        </row>
        <row r="47">
          <cell r="A47" t="str">
            <v>Kab. Kepahiang</v>
          </cell>
          <cell r="B47" t="str">
            <v>Prov. Bengkulu</v>
          </cell>
          <cell r="C47">
            <v>0</v>
          </cell>
          <cell r="D47">
            <v>0</v>
          </cell>
          <cell r="E47">
            <v>0</v>
          </cell>
          <cell r="F47">
            <v>2</v>
          </cell>
          <cell r="G47">
            <v>0</v>
          </cell>
          <cell r="H47">
            <v>1</v>
          </cell>
          <cell r="I47">
            <v>1</v>
          </cell>
          <cell r="J47">
            <v>31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Y47">
            <v>0</v>
          </cell>
          <cell r="AZ47">
            <v>1</v>
          </cell>
          <cell r="BA47">
            <v>0</v>
          </cell>
          <cell r="BB47">
            <v>3</v>
          </cell>
          <cell r="BC47">
            <v>0</v>
          </cell>
          <cell r="BD47">
            <v>1</v>
          </cell>
          <cell r="BE47">
            <v>0</v>
          </cell>
          <cell r="BF47">
            <v>3</v>
          </cell>
          <cell r="BG47">
            <v>0</v>
          </cell>
          <cell r="BH47">
            <v>1</v>
          </cell>
          <cell r="BI47">
            <v>0</v>
          </cell>
          <cell r="BJ47">
            <v>3</v>
          </cell>
        </row>
        <row r="48">
          <cell r="A48" t="str">
            <v>Kab. Lebong</v>
          </cell>
          <cell r="B48" t="str">
            <v>Prov. Bengkulu</v>
          </cell>
          <cell r="C48">
            <v>0</v>
          </cell>
          <cell r="D48">
            <v>0</v>
          </cell>
          <cell r="E48">
            <v>1</v>
          </cell>
          <cell r="F48">
            <v>2</v>
          </cell>
          <cell r="G48">
            <v>0</v>
          </cell>
          <cell r="H48">
            <v>0</v>
          </cell>
          <cell r="I48">
            <v>1</v>
          </cell>
          <cell r="J48">
            <v>8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Y48">
            <v>0</v>
          </cell>
          <cell r="AZ48">
            <v>1</v>
          </cell>
          <cell r="BA48">
            <v>0</v>
          </cell>
          <cell r="BB48">
            <v>0</v>
          </cell>
          <cell r="BC48">
            <v>0</v>
          </cell>
          <cell r="BD48">
            <v>1</v>
          </cell>
          <cell r="BE48">
            <v>0</v>
          </cell>
          <cell r="BF48">
            <v>0</v>
          </cell>
          <cell r="BG48">
            <v>0</v>
          </cell>
          <cell r="BH48">
            <v>1</v>
          </cell>
          <cell r="BI48">
            <v>0</v>
          </cell>
          <cell r="BJ48">
            <v>0</v>
          </cell>
        </row>
        <row r="49">
          <cell r="A49" t="str">
            <v>Kab. Muko-muko</v>
          </cell>
          <cell r="B49" t="str">
            <v>Prov. Bengkulu</v>
          </cell>
          <cell r="C49">
            <v>0</v>
          </cell>
          <cell r="D49">
            <v>0</v>
          </cell>
          <cell r="E49">
            <v>0</v>
          </cell>
          <cell r="F49">
            <v>10</v>
          </cell>
          <cell r="G49">
            <v>0</v>
          </cell>
          <cell r="H49">
            <v>0</v>
          </cell>
          <cell r="I49">
            <v>0</v>
          </cell>
          <cell r="J49">
            <v>39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I49">
            <v>0</v>
          </cell>
          <cell r="AJ49">
            <v>0</v>
          </cell>
          <cell r="AK49">
            <v>1</v>
          </cell>
          <cell r="AL49">
            <v>2</v>
          </cell>
          <cell r="AM49">
            <v>0</v>
          </cell>
          <cell r="AN49">
            <v>0</v>
          </cell>
          <cell r="AO49">
            <v>0</v>
          </cell>
          <cell r="AP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</row>
        <row r="50">
          <cell r="A50" t="str">
            <v>Kab. Rejang Lebong</v>
          </cell>
          <cell r="B50" t="str">
            <v>Prov. Bengkulu</v>
          </cell>
          <cell r="C50">
            <v>1</v>
          </cell>
          <cell r="D50">
            <v>1</v>
          </cell>
          <cell r="E50">
            <v>1</v>
          </cell>
          <cell r="F50">
            <v>3</v>
          </cell>
          <cell r="G50">
            <v>0</v>
          </cell>
          <cell r="H50">
            <v>1</v>
          </cell>
          <cell r="I50">
            <v>1</v>
          </cell>
          <cell r="J50">
            <v>16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</row>
        <row r="51">
          <cell r="A51" t="str">
            <v>Kab. Seluma</v>
          </cell>
          <cell r="B51" t="str">
            <v>Prov. Bengkulu</v>
          </cell>
          <cell r="C51">
            <v>0</v>
          </cell>
          <cell r="D51">
            <v>0</v>
          </cell>
          <cell r="E51">
            <v>0</v>
          </cell>
          <cell r="F51">
            <v>1</v>
          </cell>
          <cell r="G51">
            <v>0</v>
          </cell>
          <cell r="H51">
            <v>0</v>
          </cell>
          <cell r="I51">
            <v>1</v>
          </cell>
          <cell r="J51">
            <v>27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/>
          <cell r="AN51"/>
          <cell r="AO51"/>
          <cell r="AP51"/>
          <cell r="AY51">
            <v>0</v>
          </cell>
          <cell r="AZ51">
            <v>0</v>
          </cell>
          <cell r="BA51">
            <v>0</v>
          </cell>
          <cell r="BB51">
            <v>1</v>
          </cell>
          <cell r="BC51">
            <v>0</v>
          </cell>
          <cell r="BD51">
            <v>0</v>
          </cell>
          <cell r="BE51">
            <v>0</v>
          </cell>
          <cell r="BF51">
            <v>1</v>
          </cell>
          <cell r="BG51">
            <v>0</v>
          </cell>
          <cell r="BH51">
            <v>0</v>
          </cell>
          <cell r="BI51">
            <v>0</v>
          </cell>
          <cell r="BJ51">
            <v>1</v>
          </cell>
        </row>
        <row r="52">
          <cell r="A52" t="str">
            <v>Kota Bengkulu</v>
          </cell>
          <cell r="B52" t="str">
            <v>Prov. Bengkulu</v>
          </cell>
          <cell r="C52">
            <v>0</v>
          </cell>
          <cell r="D52">
            <v>0</v>
          </cell>
          <cell r="E52">
            <v>0</v>
          </cell>
          <cell r="F52">
            <v>4</v>
          </cell>
          <cell r="G52">
            <v>0</v>
          </cell>
          <cell r="H52">
            <v>1</v>
          </cell>
          <cell r="I52">
            <v>5</v>
          </cell>
          <cell r="J52">
            <v>55</v>
          </cell>
          <cell r="S52">
            <v>1</v>
          </cell>
          <cell r="T52">
            <v>0</v>
          </cell>
          <cell r="U52">
            <v>1</v>
          </cell>
          <cell r="V52">
            <v>1</v>
          </cell>
          <cell r="W52">
            <v>0</v>
          </cell>
          <cell r="X52">
            <v>0</v>
          </cell>
          <cell r="Y52">
            <v>1</v>
          </cell>
          <cell r="Z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Y52">
            <v>0</v>
          </cell>
          <cell r="AZ52">
            <v>1</v>
          </cell>
          <cell r="BA52">
            <v>0</v>
          </cell>
          <cell r="BB52">
            <v>2</v>
          </cell>
          <cell r="BC52">
            <v>0</v>
          </cell>
          <cell r="BD52">
            <v>1</v>
          </cell>
          <cell r="BE52">
            <v>0</v>
          </cell>
          <cell r="BF52">
            <v>2</v>
          </cell>
          <cell r="BG52">
            <v>0</v>
          </cell>
          <cell r="BH52">
            <v>1</v>
          </cell>
          <cell r="BI52">
            <v>0</v>
          </cell>
          <cell r="BJ52">
            <v>2</v>
          </cell>
        </row>
        <row r="53">
          <cell r="A53" t="str">
            <v>Kab. Bantul</v>
          </cell>
          <cell r="B53" t="str">
            <v>Prov. D.I. Yogyakarta</v>
          </cell>
          <cell r="C53">
            <v>0</v>
          </cell>
          <cell r="D53">
            <v>0</v>
          </cell>
          <cell r="E53">
            <v>0</v>
          </cell>
          <cell r="F53">
            <v>2</v>
          </cell>
          <cell r="G53">
            <v>0</v>
          </cell>
          <cell r="H53">
            <v>1</v>
          </cell>
          <cell r="I53">
            <v>137</v>
          </cell>
          <cell r="J53">
            <v>238</v>
          </cell>
          <cell r="S53">
            <v>0</v>
          </cell>
          <cell r="T53">
            <v>0</v>
          </cell>
          <cell r="U53">
            <v>1</v>
          </cell>
          <cell r="V53">
            <v>1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1</v>
          </cell>
          <cell r="AM53">
            <v>0</v>
          </cell>
          <cell r="AN53">
            <v>0</v>
          </cell>
          <cell r="AO53">
            <v>1</v>
          </cell>
          <cell r="AP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4</v>
          </cell>
          <cell r="BC53">
            <v>0</v>
          </cell>
          <cell r="BD53">
            <v>0</v>
          </cell>
          <cell r="BE53">
            <v>0</v>
          </cell>
          <cell r="BF53">
            <v>7</v>
          </cell>
          <cell r="BG53">
            <v>0</v>
          </cell>
          <cell r="BH53">
            <v>0</v>
          </cell>
          <cell r="BI53">
            <v>0</v>
          </cell>
          <cell r="BJ53">
            <v>8</v>
          </cell>
        </row>
        <row r="54">
          <cell r="A54" t="str">
            <v>Kab. Gunung Kidul</v>
          </cell>
          <cell r="B54" t="str">
            <v>Prov. D.I. Yogyakarta</v>
          </cell>
          <cell r="C54">
            <v>0</v>
          </cell>
          <cell r="D54">
            <v>2</v>
          </cell>
          <cell r="E54">
            <v>3</v>
          </cell>
          <cell r="F54">
            <v>27</v>
          </cell>
          <cell r="G54">
            <v>0</v>
          </cell>
          <cell r="H54">
            <v>0</v>
          </cell>
          <cell r="I54">
            <v>7</v>
          </cell>
          <cell r="J54">
            <v>44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I54">
            <v>0</v>
          </cell>
          <cell r="AJ54">
            <v>0</v>
          </cell>
          <cell r="AK54">
            <v>1</v>
          </cell>
          <cell r="AL54">
            <v>1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1</v>
          </cell>
          <cell r="BJ54">
            <v>0</v>
          </cell>
        </row>
        <row r="55">
          <cell r="A55" t="str">
            <v>Kab. Kulon Progo</v>
          </cell>
          <cell r="B55" t="str">
            <v>Prov. D.I. Yogyakarta</v>
          </cell>
          <cell r="C55">
            <v>0</v>
          </cell>
          <cell r="D55">
            <v>1</v>
          </cell>
          <cell r="E55">
            <v>3</v>
          </cell>
          <cell r="F55">
            <v>6</v>
          </cell>
          <cell r="G55">
            <v>0</v>
          </cell>
          <cell r="H55">
            <v>0</v>
          </cell>
          <cell r="I55">
            <v>6</v>
          </cell>
          <cell r="J55">
            <v>44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</v>
          </cell>
          <cell r="AM55">
            <v>0</v>
          </cell>
          <cell r="AN55">
            <v>0</v>
          </cell>
          <cell r="AO55">
            <v>0</v>
          </cell>
          <cell r="AP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1</v>
          </cell>
          <cell r="BC55">
            <v>0</v>
          </cell>
          <cell r="BD55">
            <v>0</v>
          </cell>
          <cell r="BE55">
            <v>0</v>
          </cell>
          <cell r="BF55">
            <v>2</v>
          </cell>
          <cell r="BG55">
            <v>0</v>
          </cell>
          <cell r="BH55">
            <v>0</v>
          </cell>
          <cell r="BI55">
            <v>0</v>
          </cell>
          <cell r="BJ55">
            <v>8</v>
          </cell>
        </row>
        <row r="56">
          <cell r="A56" t="str">
            <v>Kab. Sleman</v>
          </cell>
          <cell r="B56" t="str">
            <v>Prov. D.I. Yogyakarta</v>
          </cell>
          <cell r="C56">
            <v>0</v>
          </cell>
          <cell r="D56">
            <v>5</v>
          </cell>
          <cell r="E56">
            <v>4</v>
          </cell>
          <cell r="F56">
            <v>9</v>
          </cell>
          <cell r="G56">
            <v>0</v>
          </cell>
          <cell r="H56">
            <v>0</v>
          </cell>
          <cell r="I56">
            <v>126</v>
          </cell>
          <cell r="J56">
            <v>306</v>
          </cell>
          <cell r="S56">
            <v>0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1</v>
          </cell>
          <cell r="AI56">
            <v>0</v>
          </cell>
          <cell r="AJ56">
            <v>0</v>
          </cell>
          <cell r="AK56">
            <v>0</v>
          </cell>
          <cell r="AL56">
            <v>2</v>
          </cell>
          <cell r="AM56">
            <v>0</v>
          </cell>
          <cell r="AN56">
            <v>0</v>
          </cell>
          <cell r="AO56">
            <v>0</v>
          </cell>
          <cell r="AP56">
            <v>2</v>
          </cell>
          <cell r="AY56">
            <v>0</v>
          </cell>
          <cell r="AZ56">
            <v>0</v>
          </cell>
          <cell r="BA56">
            <v>0</v>
          </cell>
          <cell r="BB56">
            <v>1</v>
          </cell>
          <cell r="BC56">
            <v>0</v>
          </cell>
          <cell r="BD56">
            <v>0</v>
          </cell>
          <cell r="BE56">
            <v>0</v>
          </cell>
          <cell r="BF56">
            <v>1</v>
          </cell>
          <cell r="BG56">
            <v>0</v>
          </cell>
          <cell r="BH56">
            <v>0</v>
          </cell>
          <cell r="BI56">
            <v>0</v>
          </cell>
          <cell r="BJ56">
            <v>1</v>
          </cell>
        </row>
        <row r="57">
          <cell r="A57" t="str">
            <v>Kota Yogyakarta</v>
          </cell>
          <cell r="B57" t="str">
            <v>Prov. D.I. Yogyakarta</v>
          </cell>
          <cell r="C57">
            <v>0</v>
          </cell>
          <cell r="D57">
            <v>6</v>
          </cell>
          <cell r="E57">
            <v>1</v>
          </cell>
          <cell r="F57">
            <v>8</v>
          </cell>
          <cell r="G57">
            <v>0</v>
          </cell>
          <cell r="H57">
            <v>0</v>
          </cell>
          <cell r="I57">
            <v>69</v>
          </cell>
          <cell r="J57">
            <v>183</v>
          </cell>
          <cell r="S57">
            <v>0</v>
          </cell>
          <cell r="T57">
            <v>0</v>
          </cell>
          <cell r="U57">
            <v>1</v>
          </cell>
          <cell r="V57">
            <v>1</v>
          </cell>
          <cell r="W57">
            <v>0</v>
          </cell>
          <cell r="X57">
            <v>0</v>
          </cell>
          <cell r="Y57">
            <v>0</v>
          </cell>
          <cell r="Z57">
            <v>1</v>
          </cell>
          <cell r="AI57">
            <v>0</v>
          </cell>
          <cell r="AJ57">
            <v>0</v>
          </cell>
          <cell r="AK57">
            <v>0</v>
          </cell>
          <cell r="AL57">
            <v>2</v>
          </cell>
          <cell r="AM57">
            <v>0</v>
          </cell>
          <cell r="AN57">
            <v>0</v>
          </cell>
          <cell r="AO57">
            <v>1</v>
          </cell>
          <cell r="AP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3</v>
          </cell>
          <cell r="BC57">
            <v>0</v>
          </cell>
          <cell r="BD57">
            <v>0</v>
          </cell>
          <cell r="BE57">
            <v>0</v>
          </cell>
          <cell r="BF57">
            <v>3</v>
          </cell>
          <cell r="BG57">
            <v>0</v>
          </cell>
          <cell r="BH57">
            <v>0</v>
          </cell>
          <cell r="BI57">
            <v>0</v>
          </cell>
          <cell r="BJ57">
            <v>3</v>
          </cell>
        </row>
        <row r="58">
          <cell r="A58" t="str">
            <v>Kab. Kepulauan Seribu</v>
          </cell>
          <cell r="B58" t="str">
            <v>Prov. D.K.I. Jakarta</v>
          </cell>
          <cell r="C58">
            <v>0</v>
          </cell>
          <cell r="D58">
            <v>0</v>
          </cell>
          <cell r="E58">
            <v>0</v>
          </cell>
          <cell r="F58">
            <v>15</v>
          </cell>
          <cell r="G58">
            <v>0</v>
          </cell>
          <cell r="H58">
            <v>0</v>
          </cell>
          <cell r="I58">
            <v>1</v>
          </cell>
          <cell r="J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AI58">
            <v>0</v>
          </cell>
          <cell r="AJ58">
            <v>0</v>
          </cell>
          <cell r="AK58">
            <v>1</v>
          </cell>
          <cell r="AL58">
            <v>1</v>
          </cell>
          <cell r="AM58"/>
          <cell r="AN58"/>
          <cell r="AO58"/>
          <cell r="AP58"/>
          <cell r="AY58">
            <v>0</v>
          </cell>
          <cell r="AZ58">
            <v>0</v>
          </cell>
          <cell r="BA58">
            <v>0</v>
          </cell>
          <cell r="BB58">
            <v>1</v>
          </cell>
          <cell r="BC58">
            <v>0</v>
          </cell>
          <cell r="BD58">
            <v>0</v>
          </cell>
          <cell r="BE58">
            <v>0</v>
          </cell>
          <cell r="BF58">
            <v>1</v>
          </cell>
          <cell r="BG58">
            <v>0</v>
          </cell>
          <cell r="BH58">
            <v>0</v>
          </cell>
          <cell r="BI58">
            <v>0</v>
          </cell>
          <cell r="BJ58">
            <v>1</v>
          </cell>
        </row>
        <row r="59">
          <cell r="A59" t="str">
            <v>Kota Jakarta Barat</v>
          </cell>
          <cell r="B59" t="str">
            <v>Prov. D.K.I. Jakarta</v>
          </cell>
          <cell r="C59">
            <v>0</v>
          </cell>
          <cell r="D59">
            <v>0</v>
          </cell>
          <cell r="E59">
            <v>0</v>
          </cell>
          <cell r="F59">
            <v>7</v>
          </cell>
          <cell r="G59">
            <v>0</v>
          </cell>
          <cell r="H59">
            <v>0</v>
          </cell>
          <cell r="I59">
            <v>29</v>
          </cell>
          <cell r="J59">
            <v>174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2</v>
          </cell>
          <cell r="AI59">
            <v>0</v>
          </cell>
          <cell r="AJ59">
            <v>0</v>
          </cell>
          <cell r="AK59">
            <v>0</v>
          </cell>
          <cell r="AL59">
            <v>7</v>
          </cell>
          <cell r="AM59">
            <v>0</v>
          </cell>
          <cell r="AN59">
            <v>0</v>
          </cell>
          <cell r="AO59">
            <v>2</v>
          </cell>
          <cell r="AP59">
            <v>3</v>
          </cell>
          <cell r="AY59">
            <v>0</v>
          </cell>
          <cell r="AZ59">
            <v>0</v>
          </cell>
          <cell r="BA59">
            <v>1</v>
          </cell>
          <cell r="BB59">
            <v>10</v>
          </cell>
          <cell r="BC59">
            <v>0</v>
          </cell>
          <cell r="BD59">
            <v>0</v>
          </cell>
          <cell r="BE59">
            <v>1</v>
          </cell>
          <cell r="BF59">
            <v>10</v>
          </cell>
          <cell r="BG59">
            <v>0</v>
          </cell>
          <cell r="BH59">
            <v>0</v>
          </cell>
          <cell r="BI59">
            <v>1</v>
          </cell>
          <cell r="BJ59">
            <v>8</v>
          </cell>
        </row>
        <row r="60">
          <cell r="A60" t="str">
            <v>Kota Jakarta Pusat</v>
          </cell>
          <cell r="B60" t="str">
            <v>Prov. D.K.I. Jakarta</v>
          </cell>
          <cell r="C60">
            <v>0</v>
          </cell>
          <cell r="D60">
            <v>1</v>
          </cell>
          <cell r="E60">
            <v>2</v>
          </cell>
          <cell r="F60">
            <v>11</v>
          </cell>
          <cell r="G60">
            <v>0</v>
          </cell>
          <cell r="H60">
            <v>0</v>
          </cell>
          <cell r="I60">
            <v>8</v>
          </cell>
          <cell r="J60">
            <v>54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3</v>
          </cell>
          <cell r="AM60">
            <v>0</v>
          </cell>
          <cell r="AN60">
            <v>0</v>
          </cell>
          <cell r="AO60">
            <v>0</v>
          </cell>
          <cell r="AP60">
            <v>3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</row>
        <row r="61">
          <cell r="A61" t="str">
            <v>Kota Jakarta Selatan</v>
          </cell>
          <cell r="B61" t="str">
            <v>Prov. D.K.I. Jakarta</v>
          </cell>
          <cell r="C61">
            <v>0</v>
          </cell>
          <cell r="D61">
            <v>1</v>
          </cell>
          <cell r="E61">
            <v>1</v>
          </cell>
          <cell r="F61">
            <v>20</v>
          </cell>
          <cell r="G61">
            <v>0</v>
          </cell>
          <cell r="H61">
            <v>1</v>
          </cell>
          <cell r="I61">
            <v>34</v>
          </cell>
          <cell r="J61">
            <v>230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1</v>
          </cell>
          <cell r="Z61">
            <v>2</v>
          </cell>
          <cell r="AI61">
            <v>0</v>
          </cell>
          <cell r="AJ61">
            <v>0</v>
          </cell>
          <cell r="AK61">
            <v>1</v>
          </cell>
          <cell r="AL61">
            <v>2</v>
          </cell>
          <cell r="AM61">
            <v>0</v>
          </cell>
          <cell r="AN61">
            <v>0</v>
          </cell>
          <cell r="AO61">
            <v>5</v>
          </cell>
          <cell r="AP61">
            <v>3</v>
          </cell>
          <cell r="AY61">
            <v>0</v>
          </cell>
          <cell r="AZ61">
            <v>0</v>
          </cell>
          <cell r="BA61">
            <v>0</v>
          </cell>
          <cell r="BB61">
            <v>3</v>
          </cell>
          <cell r="BC61">
            <v>0</v>
          </cell>
          <cell r="BD61">
            <v>0</v>
          </cell>
          <cell r="BE61">
            <v>0</v>
          </cell>
          <cell r="BF61">
            <v>3</v>
          </cell>
          <cell r="BG61">
            <v>0</v>
          </cell>
          <cell r="BH61">
            <v>0</v>
          </cell>
          <cell r="BI61">
            <v>0</v>
          </cell>
          <cell r="BJ61">
            <v>3</v>
          </cell>
        </row>
        <row r="62">
          <cell r="A62" t="str">
            <v>Kota Jakarta Timur</v>
          </cell>
          <cell r="B62" t="str">
            <v>Prov. D.K.I. Jakarta</v>
          </cell>
          <cell r="C62">
            <v>0</v>
          </cell>
          <cell r="D62">
            <v>1</v>
          </cell>
          <cell r="E62">
            <v>1</v>
          </cell>
          <cell r="F62">
            <v>22</v>
          </cell>
          <cell r="G62">
            <v>0</v>
          </cell>
          <cell r="H62">
            <v>1</v>
          </cell>
          <cell r="I62">
            <v>38</v>
          </cell>
          <cell r="J62">
            <v>230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2</v>
          </cell>
          <cell r="Z62">
            <v>3</v>
          </cell>
          <cell r="AI62">
            <v>0</v>
          </cell>
          <cell r="AJ62">
            <v>0</v>
          </cell>
          <cell r="AK62">
            <v>1</v>
          </cell>
          <cell r="AL62">
            <v>4</v>
          </cell>
          <cell r="AM62">
            <v>0</v>
          </cell>
          <cell r="AN62">
            <v>0</v>
          </cell>
          <cell r="AO62">
            <v>1</v>
          </cell>
          <cell r="AP62">
            <v>6</v>
          </cell>
          <cell r="AY62">
            <v>0</v>
          </cell>
          <cell r="AZ62">
            <v>2</v>
          </cell>
          <cell r="BA62">
            <v>0</v>
          </cell>
          <cell r="BB62">
            <v>12</v>
          </cell>
          <cell r="BC62">
            <v>0</v>
          </cell>
          <cell r="BD62">
            <v>2</v>
          </cell>
          <cell r="BE62">
            <v>0</v>
          </cell>
          <cell r="BF62">
            <v>12</v>
          </cell>
          <cell r="BG62">
            <v>0</v>
          </cell>
          <cell r="BH62">
            <v>2</v>
          </cell>
          <cell r="BI62">
            <v>0</v>
          </cell>
          <cell r="BJ62">
            <v>14</v>
          </cell>
        </row>
        <row r="63">
          <cell r="A63" t="str">
            <v>Kota Jakarta Utara</v>
          </cell>
          <cell r="B63" t="str">
            <v>Prov. D.K.I. Jakarta</v>
          </cell>
          <cell r="C63">
            <v>0</v>
          </cell>
          <cell r="D63">
            <v>0</v>
          </cell>
          <cell r="E63">
            <v>2</v>
          </cell>
          <cell r="F63">
            <v>6</v>
          </cell>
          <cell r="G63">
            <v>0</v>
          </cell>
          <cell r="H63">
            <v>1</v>
          </cell>
          <cell r="I63">
            <v>20</v>
          </cell>
          <cell r="J63">
            <v>161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1</v>
          </cell>
          <cell r="Z63">
            <v>4</v>
          </cell>
          <cell r="AI63">
            <v>0</v>
          </cell>
          <cell r="AJ63">
            <v>0</v>
          </cell>
          <cell r="AK63">
            <v>0</v>
          </cell>
          <cell r="AL63">
            <v>4</v>
          </cell>
          <cell r="AM63">
            <v>0</v>
          </cell>
          <cell r="AN63">
            <v>0</v>
          </cell>
          <cell r="AO63">
            <v>0</v>
          </cell>
          <cell r="AP63">
            <v>6</v>
          </cell>
          <cell r="AY63">
            <v>0</v>
          </cell>
          <cell r="AZ63">
            <v>0</v>
          </cell>
          <cell r="BA63">
            <v>0</v>
          </cell>
          <cell r="BB63">
            <v>3</v>
          </cell>
          <cell r="BC63">
            <v>0</v>
          </cell>
          <cell r="BD63">
            <v>0</v>
          </cell>
          <cell r="BE63">
            <v>0</v>
          </cell>
          <cell r="BF63">
            <v>3</v>
          </cell>
          <cell r="BG63">
            <v>0</v>
          </cell>
          <cell r="BH63">
            <v>0</v>
          </cell>
          <cell r="BI63">
            <v>0</v>
          </cell>
          <cell r="BJ63">
            <v>3</v>
          </cell>
        </row>
        <row r="64">
          <cell r="A64" t="str">
            <v>Kab. Asmat</v>
          </cell>
          <cell r="B64" t="str">
            <v>Prov. Papua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4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</row>
        <row r="65">
          <cell r="A65" t="str">
            <v>Kab. Berau</v>
          </cell>
          <cell r="B65" t="str">
            <v>Prov. Kalimantan Timur</v>
          </cell>
          <cell r="C65">
            <v>0</v>
          </cell>
          <cell r="D65">
            <v>0</v>
          </cell>
          <cell r="E65">
            <v>0</v>
          </cell>
          <cell r="F65">
            <v>1</v>
          </cell>
          <cell r="G65">
            <v>0</v>
          </cell>
          <cell r="H65">
            <v>1</v>
          </cell>
          <cell r="I65">
            <v>0</v>
          </cell>
          <cell r="J65">
            <v>25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1</v>
          </cell>
          <cell r="BC65">
            <v>0</v>
          </cell>
          <cell r="BD65">
            <v>0</v>
          </cell>
          <cell r="BE65">
            <v>0</v>
          </cell>
          <cell r="BF65">
            <v>1</v>
          </cell>
          <cell r="BG65">
            <v>0</v>
          </cell>
          <cell r="BH65">
            <v>0</v>
          </cell>
          <cell r="BI65">
            <v>0</v>
          </cell>
          <cell r="BJ65">
            <v>1</v>
          </cell>
        </row>
        <row r="66">
          <cell r="A66" t="str">
            <v>Kab. Biak Numfor</v>
          </cell>
          <cell r="B66" t="str">
            <v>Prov. Papua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13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Y66">
            <v>0</v>
          </cell>
          <cell r="AZ66">
            <v>1</v>
          </cell>
          <cell r="BA66">
            <v>0</v>
          </cell>
          <cell r="BB66">
            <v>0</v>
          </cell>
          <cell r="BC66">
            <v>0</v>
          </cell>
          <cell r="BD66">
            <v>1</v>
          </cell>
          <cell r="BE66">
            <v>0</v>
          </cell>
          <cell r="BF66">
            <v>1</v>
          </cell>
          <cell r="BG66">
            <v>0</v>
          </cell>
          <cell r="BH66">
            <v>1</v>
          </cell>
          <cell r="BI66">
            <v>0</v>
          </cell>
          <cell r="BJ66">
            <v>2</v>
          </cell>
        </row>
        <row r="67">
          <cell r="A67" t="str">
            <v>Kab. Boalemo</v>
          </cell>
          <cell r="B67" t="str">
            <v>Prov. Gorontalo</v>
          </cell>
          <cell r="C67">
            <v>0</v>
          </cell>
          <cell r="D67">
            <v>0</v>
          </cell>
          <cell r="E67">
            <v>0</v>
          </cell>
          <cell r="F67">
            <v>1</v>
          </cell>
          <cell r="G67">
            <v>0</v>
          </cell>
          <cell r="H67">
            <v>0</v>
          </cell>
          <cell r="I67">
            <v>2</v>
          </cell>
          <cell r="J67">
            <v>7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</row>
        <row r="68">
          <cell r="A68" t="str">
            <v>Kab. Bone Bolango</v>
          </cell>
          <cell r="B68" t="str">
            <v>Prov. Gorontalo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3</v>
          </cell>
          <cell r="I68">
            <v>1</v>
          </cell>
          <cell r="J68">
            <v>21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</row>
        <row r="69">
          <cell r="A69" t="str">
            <v>Kab. Boven Digoel</v>
          </cell>
          <cell r="B69" t="str">
            <v>Prov. Papua</v>
          </cell>
          <cell r="C69">
            <v>0</v>
          </cell>
          <cell r="D69">
            <v>0</v>
          </cell>
          <cell r="E69">
            <v>0</v>
          </cell>
          <cell r="F69">
            <v>2</v>
          </cell>
          <cell r="G69">
            <v>0</v>
          </cell>
          <cell r="H69">
            <v>0</v>
          </cell>
          <cell r="I69">
            <v>0</v>
          </cell>
          <cell r="J69">
            <v>6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1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Y69">
            <v>0</v>
          </cell>
          <cell r="AZ69">
            <v>8</v>
          </cell>
          <cell r="BA69">
            <v>0</v>
          </cell>
          <cell r="BB69">
            <v>0</v>
          </cell>
          <cell r="BC69">
            <v>0</v>
          </cell>
          <cell r="BD69">
            <v>8</v>
          </cell>
          <cell r="BE69">
            <v>0</v>
          </cell>
          <cell r="BF69">
            <v>0</v>
          </cell>
          <cell r="BG69">
            <v>0</v>
          </cell>
          <cell r="BH69">
            <v>8</v>
          </cell>
          <cell r="BI69">
            <v>0</v>
          </cell>
          <cell r="BJ69">
            <v>0</v>
          </cell>
        </row>
        <row r="70">
          <cell r="A70" t="str">
            <v>Kab. Batang Hari</v>
          </cell>
          <cell r="B70" t="str">
            <v>Prov. Jambi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</v>
          </cell>
          <cell r="J70">
            <v>12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2</v>
          </cell>
          <cell r="BC70">
            <v>0</v>
          </cell>
          <cell r="BD70">
            <v>0</v>
          </cell>
          <cell r="BE70">
            <v>0</v>
          </cell>
          <cell r="BF70">
            <v>2</v>
          </cell>
          <cell r="BG70">
            <v>0</v>
          </cell>
          <cell r="BH70">
            <v>0</v>
          </cell>
          <cell r="BI70">
            <v>0</v>
          </cell>
          <cell r="BJ70">
            <v>2</v>
          </cell>
        </row>
        <row r="71">
          <cell r="A71" t="str">
            <v>Kab. Bungo</v>
          </cell>
          <cell r="B71" t="str">
            <v>Prov. Jambi</v>
          </cell>
          <cell r="C71">
            <v>0</v>
          </cell>
          <cell r="D71">
            <v>1</v>
          </cell>
          <cell r="E71">
            <v>0</v>
          </cell>
          <cell r="F71">
            <v>3</v>
          </cell>
          <cell r="G71">
            <v>0</v>
          </cell>
          <cell r="H71">
            <v>0</v>
          </cell>
          <cell r="I71">
            <v>0</v>
          </cell>
          <cell r="J71">
            <v>20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1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</row>
        <row r="72">
          <cell r="A72" t="str">
            <v>Kab. Kerinci</v>
          </cell>
          <cell r="B72" t="str">
            <v>Prov. Jambi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4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3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1</v>
          </cell>
          <cell r="BF72">
            <v>1</v>
          </cell>
          <cell r="BG72">
            <v>0</v>
          </cell>
          <cell r="BH72">
            <v>0</v>
          </cell>
          <cell r="BI72">
            <v>1</v>
          </cell>
          <cell r="BJ72">
            <v>1</v>
          </cell>
        </row>
        <row r="73">
          <cell r="A73" t="str">
            <v>Kab. Merangin</v>
          </cell>
          <cell r="B73" t="str">
            <v>Prov. Jambi</v>
          </cell>
          <cell r="C73">
            <v>0</v>
          </cell>
          <cell r="D73">
            <v>0</v>
          </cell>
          <cell r="E73">
            <v>0</v>
          </cell>
          <cell r="F73">
            <v>5</v>
          </cell>
          <cell r="G73">
            <v>0</v>
          </cell>
          <cell r="H73">
            <v>1</v>
          </cell>
          <cell r="I73">
            <v>8</v>
          </cell>
          <cell r="J73">
            <v>39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</row>
        <row r="74">
          <cell r="A74" t="str">
            <v>Kab. Muaro Jambi</v>
          </cell>
          <cell r="B74" t="str">
            <v>Prov. Jambi</v>
          </cell>
          <cell r="C74">
            <v>0</v>
          </cell>
          <cell r="D74">
            <v>0</v>
          </cell>
          <cell r="E74">
            <v>1</v>
          </cell>
          <cell r="F74">
            <v>5</v>
          </cell>
          <cell r="G74">
            <v>0</v>
          </cell>
          <cell r="H74">
            <v>0</v>
          </cell>
          <cell r="I74">
            <v>1</v>
          </cell>
          <cell r="J74">
            <v>28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</row>
        <row r="75">
          <cell r="A75" t="str">
            <v>Kab. Sarolangun</v>
          </cell>
          <cell r="B75" t="str">
            <v>Prov. Jambi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2</v>
          </cell>
          <cell r="J75">
            <v>40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1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</row>
        <row r="76">
          <cell r="A76" t="str">
            <v>Kab. Tanjung Jabung Barat</v>
          </cell>
          <cell r="B76" t="str">
            <v>Prov. Jambi</v>
          </cell>
          <cell r="C76">
            <v>0</v>
          </cell>
          <cell r="D76">
            <v>1</v>
          </cell>
          <cell r="E76">
            <v>0</v>
          </cell>
          <cell r="F76">
            <v>1</v>
          </cell>
          <cell r="G76">
            <v>0</v>
          </cell>
          <cell r="H76">
            <v>0</v>
          </cell>
          <cell r="I76">
            <v>0</v>
          </cell>
          <cell r="J76">
            <v>13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1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2</v>
          </cell>
          <cell r="BC76">
            <v>0</v>
          </cell>
          <cell r="BD76">
            <v>0</v>
          </cell>
          <cell r="BE76">
            <v>0</v>
          </cell>
          <cell r="BF76">
            <v>2</v>
          </cell>
          <cell r="BG76">
            <v>0</v>
          </cell>
          <cell r="BH76">
            <v>0</v>
          </cell>
          <cell r="BI76">
            <v>0</v>
          </cell>
          <cell r="BJ76">
            <v>2</v>
          </cell>
        </row>
        <row r="77">
          <cell r="A77" t="str">
            <v>Kab. Tanjung Jabung Timur</v>
          </cell>
          <cell r="B77" t="str">
            <v>Prov. Jambi</v>
          </cell>
          <cell r="C77">
            <v>0</v>
          </cell>
          <cell r="D77">
            <v>4</v>
          </cell>
          <cell r="E77">
            <v>2</v>
          </cell>
          <cell r="F77">
            <v>1</v>
          </cell>
          <cell r="G77">
            <v>0</v>
          </cell>
          <cell r="H77">
            <v>0</v>
          </cell>
          <cell r="I77">
            <v>2</v>
          </cell>
          <cell r="J77">
            <v>9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</v>
          </cell>
          <cell r="AM77"/>
          <cell r="AN77"/>
          <cell r="AO77"/>
          <cell r="AP77"/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</row>
        <row r="78">
          <cell r="A78" t="str">
            <v>Kab. Tebo</v>
          </cell>
          <cell r="B78" t="str">
            <v>Prov. Jambi</v>
          </cell>
          <cell r="C78">
            <v>0</v>
          </cell>
          <cell r="D78">
            <v>1</v>
          </cell>
          <cell r="E78">
            <v>0</v>
          </cell>
          <cell r="F78">
            <v>4</v>
          </cell>
          <cell r="G78">
            <v>1</v>
          </cell>
          <cell r="H78">
            <v>0</v>
          </cell>
          <cell r="I78">
            <v>1</v>
          </cell>
          <cell r="J78">
            <v>17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</row>
        <row r="79">
          <cell r="A79" t="str">
            <v>Kota Jambi</v>
          </cell>
          <cell r="B79" t="str">
            <v>Prov. Jambi</v>
          </cell>
          <cell r="C79">
            <v>0</v>
          </cell>
          <cell r="D79">
            <v>1</v>
          </cell>
          <cell r="E79">
            <v>0</v>
          </cell>
          <cell r="F79">
            <v>3</v>
          </cell>
          <cell r="G79">
            <v>0</v>
          </cell>
          <cell r="H79">
            <v>0</v>
          </cell>
          <cell r="I79">
            <v>4</v>
          </cell>
          <cell r="J79">
            <v>50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</row>
        <row r="80">
          <cell r="A80" t="str">
            <v>Kota Sungai Penuh</v>
          </cell>
          <cell r="B80" t="str">
            <v>Prov. Jambi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2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</row>
        <row r="81">
          <cell r="A81" t="str">
            <v>Kab. Bandung</v>
          </cell>
          <cell r="B81" t="str">
            <v>Prov. Jawa Barat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4</v>
          </cell>
          <cell r="J81">
            <v>135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1</v>
          </cell>
          <cell r="AY81">
            <v>0</v>
          </cell>
          <cell r="AZ81">
            <v>1</v>
          </cell>
          <cell r="BA81">
            <v>0</v>
          </cell>
          <cell r="BB81">
            <v>5</v>
          </cell>
          <cell r="BC81">
            <v>0</v>
          </cell>
          <cell r="BD81">
            <v>1</v>
          </cell>
          <cell r="BE81">
            <v>0</v>
          </cell>
          <cell r="BF81">
            <v>5</v>
          </cell>
          <cell r="BG81">
            <v>0</v>
          </cell>
          <cell r="BH81">
            <v>1</v>
          </cell>
          <cell r="BI81">
            <v>0</v>
          </cell>
          <cell r="BJ81">
            <v>5</v>
          </cell>
        </row>
        <row r="82">
          <cell r="A82" t="str">
            <v>Kab. Bandung Barat</v>
          </cell>
          <cell r="B82" t="str">
            <v>Prov. Jawa Barat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1</v>
          </cell>
          <cell r="I82">
            <v>2</v>
          </cell>
          <cell r="J82">
            <v>60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1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Y82">
            <v>0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1</v>
          </cell>
          <cell r="BE82">
            <v>0</v>
          </cell>
          <cell r="BF82">
            <v>0</v>
          </cell>
          <cell r="BG82">
            <v>0</v>
          </cell>
          <cell r="BH82">
            <v>1</v>
          </cell>
          <cell r="BI82">
            <v>0</v>
          </cell>
          <cell r="BJ82">
            <v>0</v>
          </cell>
        </row>
        <row r="83">
          <cell r="A83" t="str">
            <v>Kab. Bekasi</v>
          </cell>
          <cell r="B83" t="str">
            <v>Prov. Jawa Barat</v>
          </cell>
          <cell r="C83">
            <v>0</v>
          </cell>
          <cell r="D83">
            <v>0</v>
          </cell>
          <cell r="E83">
            <v>0</v>
          </cell>
          <cell r="F83">
            <v>3</v>
          </cell>
          <cell r="G83">
            <v>0</v>
          </cell>
          <cell r="H83">
            <v>0</v>
          </cell>
          <cell r="I83">
            <v>4</v>
          </cell>
          <cell r="J83">
            <v>198</v>
          </cell>
          <cell r="S83">
            <v>0</v>
          </cell>
          <cell r="T83">
            <v>0</v>
          </cell>
          <cell r="U83">
            <v>1</v>
          </cell>
          <cell r="V83">
            <v>1</v>
          </cell>
          <cell r="W83">
            <v>0</v>
          </cell>
          <cell r="X83">
            <v>0</v>
          </cell>
          <cell r="Y83">
            <v>1</v>
          </cell>
          <cell r="Z83">
            <v>1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2</v>
          </cell>
          <cell r="AP83">
            <v>0</v>
          </cell>
          <cell r="AY83">
            <v>0</v>
          </cell>
          <cell r="AZ83">
            <v>1</v>
          </cell>
          <cell r="BA83">
            <v>0</v>
          </cell>
          <cell r="BB83">
            <v>4</v>
          </cell>
          <cell r="BC83">
            <v>0</v>
          </cell>
          <cell r="BD83">
            <v>1</v>
          </cell>
          <cell r="BE83">
            <v>0</v>
          </cell>
          <cell r="BF83">
            <v>4</v>
          </cell>
          <cell r="BG83">
            <v>0</v>
          </cell>
          <cell r="BH83">
            <v>1</v>
          </cell>
          <cell r="BI83">
            <v>0</v>
          </cell>
          <cell r="BJ83">
            <v>4</v>
          </cell>
        </row>
        <row r="84">
          <cell r="A84" t="str">
            <v>Kab. Bogor</v>
          </cell>
          <cell r="B84" t="str">
            <v>Prov. Jawa Barat</v>
          </cell>
          <cell r="C84">
            <v>0</v>
          </cell>
          <cell r="D84">
            <v>0</v>
          </cell>
          <cell r="E84">
            <v>0</v>
          </cell>
          <cell r="F84">
            <v>2</v>
          </cell>
          <cell r="G84">
            <v>0</v>
          </cell>
          <cell r="H84">
            <v>0</v>
          </cell>
          <cell r="I84">
            <v>13</v>
          </cell>
          <cell r="J84">
            <v>182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3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1</v>
          </cell>
          <cell r="AP84">
            <v>4</v>
          </cell>
          <cell r="AY84">
            <v>0</v>
          </cell>
          <cell r="AZ84">
            <v>0</v>
          </cell>
          <cell r="BA84">
            <v>0</v>
          </cell>
          <cell r="BB84">
            <v>2</v>
          </cell>
          <cell r="BC84">
            <v>0</v>
          </cell>
          <cell r="BD84">
            <v>0</v>
          </cell>
          <cell r="BE84">
            <v>0</v>
          </cell>
          <cell r="BF84">
            <v>2</v>
          </cell>
          <cell r="BG84">
            <v>0</v>
          </cell>
          <cell r="BH84">
            <v>0</v>
          </cell>
          <cell r="BI84">
            <v>0</v>
          </cell>
          <cell r="BJ84">
            <v>2</v>
          </cell>
        </row>
        <row r="85">
          <cell r="A85" t="str">
            <v>Kab. Ciamis</v>
          </cell>
          <cell r="B85" t="str">
            <v>Prov. Jawa Barat</v>
          </cell>
          <cell r="C85">
            <v>0</v>
          </cell>
          <cell r="D85">
            <v>0</v>
          </cell>
          <cell r="E85">
            <v>0</v>
          </cell>
          <cell r="F85">
            <v>2</v>
          </cell>
          <cell r="G85">
            <v>0</v>
          </cell>
          <cell r="H85">
            <v>0</v>
          </cell>
          <cell r="I85">
            <v>3</v>
          </cell>
          <cell r="J85">
            <v>19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I85">
            <v>0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</row>
        <row r="86">
          <cell r="A86" t="str">
            <v>Kab. Cianjur</v>
          </cell>
          <cell r="B86" t="str">
            <v>Prov. Jawa Barat</v>
          </cell>
          <cell r="C86">
            <v>0</v>
          </cell>
          <cell r="D86">
            <v>0</v>
          </cell>
          <cell r="E86">
            <v>0</v>
          </cell>
          <cell r="F86">
            <v>2</v>
          </cell>
          <cell r="G86">
            <v>0</v>
          </cell>
          <cell r="H86">
            <v>1</v>
          </cell>
          <cell r="I86">
            <v>2</v>
          </cell>
          <cell r="J86">
            <v>70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I86">
            <v>0</v>
          </cell>
          <cell r="AJ86">
            <v>0</v>
          </cell>
          <cell r="AK86">
            <v>1</v>
          </cell>
          <cell r="AL86">
            <v>2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2</v>
          </cell>
          <cell r="BC86">
            <v>0</v>
          </cell>
          <cell r="BD86">
            <v>0</v>
          </cell>
          <cell r="BE86">
            <v>0</v>
          </cell>
          <cell r="BF86">
            <v>6</v>
          </cell>
          <cell r="BG86">
            <v>0</v>
          </cell>
          <cell r="BH86">
            <v>0</v>
          </cell>
          <cell r="BI86">
            <v>0</v>
          </cell>
          <cell r="BJ86">
            <v>6</v>
          </cell>
        </row>
        <row r="87">
          <cell r="A87" t="str">
            <v>Kab. Cirebon</v>
          </cell>
          <cell r="B87" t="str">
            <v>Prov. Jawa Barat</v>
          </cell>
          <cell r="C87">
            <v>0</v>
          </cell>
          <cell r="D87">
            <v>0</v>
          </cell>
          <cell r="E87">
            <v>0</v>
          </cell>
          <cell r="F87">
            <v>8</v>
          </cell>
          <cell r="G87">
            <v>0</v>
          </cell>
          <cell r="H87">
            <v>0</v>
          </cell>
          <cell r="I87">
            <v>8</v>
          </cell>
          <cell r="J87">
            <v>48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1</v>
          </cell>
          <cell r="BC87">
            <v>0</v>
          </cell>
          <cell r="BD87">
            <v>2</v>
          </cell>
          <cell r="BE87">
            <v>0</v>
          </cell>
          <cell r="BF87">
            <v>1</v>
          </cell>
          <cell r="BG87">
            <v>0</v>
          </cell>
          <cell r="BH87">
            <v>2</v>
          </cell>
          <cell r="BI87">
            <v>0</v>
          </cell>
          <cell r="BJ87">
            <v>1</v>
          </cell>
        </row>
        <row r="88">
          <cell r="A88" t="str">
            <v>Kab. Garut</v>
          </cell>
          <cell r="B88" t="str">
            <v>Prov. Jawa Barat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4</v>
          </cell>
          <cell r="I88">
            <v>8</v>
          </cell>
          <cell r="J88">
            <v>169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3</v>
          </cell>
          <cell r="BC88">
            <v>0</v>
          </cell>
          <cell r="BD88">
            <v>1</v>
          </cell>
          <cell r="BE88">
            <v>0</v>
          </cell>
          <cell r="BF88">
            <v>3</v>
          </cell>
          <cell r="BG88">
            <v>0</v>
          </cell>
          <cell r="BH88">
            <v>1</v>
          </cell>
          <cell r="BI88">
            <v>0</v>
          </cell>
          <cell r="BJ88">
            <v>3</v>
          </cell>
        </row>
        <row r="89">
          <cell r="A89" t="str">
            <v>Kab. Indramayu</v>
          </cell>
          <cell r="B89" t="str">
            <v>Prov. Jawa Barat</v>
          </cell>
          <cell r="C89">
            <v>0</v>
          </cell>
          <cell r="D89">
            <v>0</v>
          </cell>
          <cell r="E89">
            <v>2</v>
          </cell>
          <cell r="F89">
            <v>2</v>
          </cell>
          <cell r="G89">
            <v>0</v>
          </cell>
          <cell r="H89">
            <v>0</v>
          </cell>
          <cell r="I89">
            <v>13</v>
          </cell>
          <cell r="J89">
            <v>74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1</v>
          </cell>
          <cell r="BC89">
            <v>0</v>
          </cell>
          <cell r="BD89">
            <v>0</v>
          </cell>
          <cell r="BE89">
            <v>0</v>
          </cell>
          <cell r="BF89">
            <v>1</v>
          </cell>
          <cell r="BG89">
            <v>0</v>
          </cell>
          <cell r="BH89">
            <v>0</v>
          </cell>
          <cell r="BI89">
            <v>0</v>
          </cell>
          <cell r="BJ89">
            <v>1</v>
          </cell>
        </row>
        <row r="90">
          <cell r="A90" t="str">
            <v>Kab. Karawang</v>
          </cell>
          <cell r="B90" t="str">
            <v>Prov. Jawa Barat</v>
          </cell>
          <cell r="C90">
            <v>0</v>
          </cell>
          <cell r="D90">
            <v>1</v>
          </cell>
          <cell r="E90">
            <v>0</v>
          </cell>
          <cell r="F90">
            <v>0</v>
          </cell>
          <cell r="G90">
            <v>0</v>
          </cell>
          <cell r="H90">
            <v>2</v>
          </cell>
          <cell r="I90">
            <v>16</v>
          </cell>
          <cell r="J90">
            <v>110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1</v>
          </cell>
          <cell r="AI90">
            <v>0</v>
          </cell>
          <cell r="AJ90">
            <v>0</v>
          </cell>
          <cell r="AK90">
            <v>1</v>
          </cell>
          <cell r="AL90">
            <v>0</v>
          </cell>
          <cell r="AM90">
            <v>0</v>
          </cell>
          <cell r="AN90">
            <v>0</v>
          </cell>
          <cell r="AO90">
            <v>1</v>
          </cell>
          <cell r="AP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2</v>
          </cell>
          <cell r="BC90">
            <v>0</v>
          </cell>
          <cell r="BD90">
            <v>0</v>
          </cell>
          <cell r="BE90">
            <v>0</v>
          </cell>
          <cell r="BF90">
            <v>4</v>
          </cell>
          <cell r="BG90">
            <v>0</v>
          </cell>
          <cell r="BH90">
            <v>0</v>
          </cell>
          <cell r="BI90">
            <v>0</v>
          </cell>
          <cell r="BJ90">
            <v>4</v>
          </cell>
        </row>
        <row r="91">
          <cell r="A91" t="str">
            <v>Kab. Kuningan</v>
          </cell>
          <cell r="B91" t="str">
            <v>Prov. Jawa Barat</v>
          </cell>
          <cell r="C91">
            <v>0</v>
          </cell>
          <cell r="D91">
            <v>2</v>
          </cell>
          <cell r="E91">
            <v>1</v>
          </cell>
          <cell r="F91">
            <v>6</v>
          </cell>
          <cell r="G91">
            <v>0</v>
          </cell>
          <cell r="H91">
            <v>1</v>
          </cell>
          <cell r="I91">
            <v>1</v>
          </cell>
          <cell r="J91">
            <v>39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1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2</v>
          </cell>
          <cell r="BG91">
            <v>0</v>
          </cell>
          <cell r="BH91">
            <v>0</v>
          </cell>
          <cell r="BI91">
            <v>0</v>
          </cell>
          <cell r="BJ91">
            <v>2</v>
          </cell>
        </row>
        <row r="92">
          <cell r="A92" t="str">
            <v>Kab. Majalengka</v>
          </cell>
          <cell r="B92" t="str">
            <v>Prov. Jawa Barat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1</v>
          </cell>
          <cell r="I92">
            <v>4</v>
          </cell>
          <cell r="J92">
            <v>70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2</v>
          </cell>
          <cell r="BC92">
            <v>0</v>
          </cell>
          <cell r="BD92">
            <v>1</v>
          </cell>
          <cell r="BE92">
            <v>0</v>
          </cell>
          <cell r="BF92">
            <v>6</v>
          </cell>
          <cell r="BG92">
            <v>0</v>
          </cell>
          <cell r="BH92">
            <v>1</v>
          </cell>
          <cell r="BI92">
            <v>0</v>
          </cell>
          <cell r="BJ92">
            <v>6</v>
          </cell>
        </row>
        <row r="93">
          <cell r="A93" t="str">
            <v>Kab. Pangandaran</v>
          </cell>
          <cell r="B93" t="str">
            <v>Prov. Jawa Barat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14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1</v>
          </cell>
          <cell r="BG93">
            <v>0</v>
          </cell>
          <cell r="BH93">
            <v>0</v>
          </cell>
          <cell r="BI93">
            <v>0</v>
          </cell>
          <cell r="BJ93">
            <v>1</v>
          </cell>
        </row>
        <row r="94">
          <cell r="A94" t="str">
            <v>Kab. Purwakarta</v>
          </cell>
          <cell r="B94" t="str">
            <v>Prov. Jawa Barat</v>
          </cell>
          <cell r="C94">
            <v>0</v>
          </cell>
          <cell r="D94">
            <v>1</v>
          </cell>
          <cell r="E94">
            <v>1</v>
          </cell>
          <cell r="F94">
            <v>0</v>
          </cell>
          <cell r="G94">
            <v>0</v>
          </cell>
          <cell r="H94">
            <v>1</v>
          </cell>
          <cell r="I94">
            <v>6</v>
          </cell>
          <cell r="J94">
            <v>59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1</v>
          </cell>
          <cell r="AP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1</v>
          </cell>
          <cell r="BC94">
            <v>0</v>
          </cell>
          <cell r="BD94">
            <v>0</v>
          </cell>
          <cell r="BE94">
            <v>0</v>
          </cell>
          <cell r="BF94">
            <v>1</v>
          </cell>
          <cell r="BG94">
            <v>0</v>
          </cell>
          <cell r="BH94">
            <v>0</v>
          </cell>
          <cell r="BI94">
            <v>0</v>
          </cell>
          <cell r="BJ94">
            <v>1</v>
          </cell>
        </row>
        <row r="95">
          <cell r="A95" t="str">
            <v>Kab. Subang</v>
          </cell>
          <cell r="B95" t="str">
            <v>Prov. Jawa Barat</v>
          </cell>
          <cell r="C95">
            <v>0</v>
          </cell>
          <cell r="D95">
            <v>0</v>
          </cell>
          <cell r="E95">
            <v>1</v>
          </cell>
          <cell r="F95">
            <v>0</v>
          </cell>
          <cell r="G95">
            <v>0</v>
          </cell>
          <cell r="H95">
            <v>1</v>
          </cell>
          <cell r="I95">
            <v>6</v>
          </cell>
          <cell r="J95">
            <v>104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1</v>
          </cell>
          <cell r="BG95">
            <v>0</v>
          </cell>
          <cell r="BH95">
            <v>0</v>
          </cell>
          <cell r="BI95">
            <v>0</v>
          </cell>
          <cell r="BJ95">
            <v>1</v>
          </cell>
        </row>
        <row r="96">
          <cell r="A96" t="str">
            <v>Kab. Sukabumi</v>
          </cell>
          <cell r="B96" t="str">
            <v>Prov. Jawa Barat</v>
          </cell>
          <cell r="C96">
            <v>0</v>
          </cell>
          <cell r="D96">
            <v>0</v>
          </cell>
          <cell r="E96">
            <v>0</v>
          </cell>
          <cell r="F96">
            <v>2</v>
          </cell>
          <cell r="G96">
            <v>0</v>
          </cell>
          <cell r="H96">
            <v>0</v>
          </cell>
          <cell r="I96">
            <v>2</v>
          </cell>
          <cell r="J96">
            <v>56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2</v>
          </cell>
          <cell r="AY96">
            <v>0</v>
          </cell>
          <cell r="AZ96">
            <v>0</v>
          </cell>
          <cell r="BA96">
            <v>0</v>
          </cell>
          <cell r="BB96">
            <v>2</v>
          </cell>
          <cell r="BC96">
            <v>0</v>
          </cell>
          <cell r="BD96">
            <v>0</v>
          </cell>
          <cell r="BE96">
            <v>0</v>
          </cell>
          <cell r="BF96">
            <v>4</v>
          </cell>
          <cell r="BG96">
            <v>0</v>
          </cell>
          <cell r="BH96">
            <v>0</v>
          </cell>
          <cell r="BI96">
            <v>0</v>
          </cell>
          <cell r="BJ96">
            <v>4</v>
          </cell>
        </row>
        <row r="97">
          <cell r="A97" t="str">
            <v>Kab. Sumedang</v>
          </cell>
          <cell r="B97" t="str">
            <v>Prov. Jawa Barat</v>
          </cell>
          <cell r="C97">
            <v>0</v>
          </cell>
          <cell r="D97">
            <v>0</v>
          </cell>
          <cell r="E97">
            <v>2</v>
          </cell>
          <cell r="F97">
            <v>9</v>
          </cell>
          <cell r="G97">
            <v>0</v>
          </cell>
          <cell r="H97">
            <v>1</v>
          </cell>
          <cell r="I97">
            <v>3</v>
          </cell>
          <cell r="J97">
            <v>64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1</v>
          </cell>
          <cell r="AP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1</v>
          </cell>
          <cell r="BE97">
            <v>0</v>
          </cell>
          <cell r="BF97">
            <v>2</v>
          </cell>
          <cell r="BG97">
            <v>0</v>
          </cell>
          <cell r="BH97">
            <v>1</v>
          </cell>
          <cell r="BI97">
            <v>0</v>
          </cell>
          <cell r="BJ97">
            <v>2</v>
          </cell>
        </row>
        <row r="98">
          <cell r="A98" t="str">
            <v>Kab. Tasikmalaya</v>
          </cell>
          <cell r="B98" t="str">
            <v>Prov. Jawa Barat</v>
          </cell>
          <cell r="C98">
            <v>0</v>
          </cell>
          <cell r="D98">
            <v>0</v>
          </cell>
          <cell r="E98">
            <v>0</v>
          </cell>
          <cell r="F98">
            <v>1</v>
          </cell>
          <cell r="G98">
            <v>0</v>
          </cell>
          <cell r="H98">
            <v>0</v>
          </cell>
          <cell r="I98">
            <v>0</v>
          </cell>
          <cell r="J98">
            <v>27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1</v>
          </cell>
          <cell r="BC98">
            <v>0</v>
          </cell>
          <cell r="BD98">
            <v>1</v>
          </cell>
          <cell r="BE98">
            <v>0</v>
          </cell>
          <cell r="BF98">
            <v>5</v>
          </cell>
          <cell r="BG98">
            <v>0</v>
          </cell>
          <cell r="BH98">
            <v>2</v>
          </cell>
          <cell r="BI98">
            <v>0</v>
          </cell>
          <cell r="BJ98">
            <v>3</v>
          </cell>
        </row>
        <row r="99">
          <cell r="A99" t="str">
            <v>Kota Bandung</v>
          </cell>
          <cell r="B99" t="str">
            <v>Prov. Jawa Barat</v>
          </cell>
          <cell r="C99">
            <v>0</v>
          </cell>
          <cell r="D99">
            <v>2</v>
          </cell>
          <cell r="E99">
            <v>0</v>
          </cell>
          <cell r="F99">
            <v>6</v>
          </cell>
          <cell r="G99">
            <v>0</v>
          </cell>
          <cell r="H99">
            <v>1</v>
          </cell>
          <cell r="I99">
            <v>19</v>
          </cell>
          <cell r="J99">
            <v>182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2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1</v>
          </cell>
          <cell r="AP99">
            <v>5</v>
          </cell>
          <cell r="AY99">
            <v>0</v>
          </cell>
          <cell r="AZ99">
            <v>0</v>
          </cell>
          <cell r="BA99">
            <v>0</v>
          </cell>
          <cell r="BB99">
            <v>6</v>
          </cell>
          <cell r="BC99">
            <v>0</v>
          </cell>
          <cell r="BD99">
            <v>0</v>
          </cell>
          <cell r="BE99">
            <v>0</v>
          </cell>
          <cell r="BF99">
            <v>6</v>
          </cell>
          <cell r="BG99">
            <v>0</v>
          </cell>
          <cell r="BH99">
            <v>0</v>
          </cell>
          <cell r="BI99">
            <v>0</v>
          </cell>
          <cell r="BJ99">
            <v>6</v>
          </cell>
        </row>
        <row r="100">
          <cell r="A100" t="str">
            <v>Kota Banjar</v>
          </cell>
          <cell r="B100" t="str">
            <v>Prov. Jawa Barat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2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</row>
        <row r="101">
          <cell r="A101" t="str">
            <v>Kota Bekasi</v>
          </cell>
          <cell r="B101" t="str">
            <v>Prov. Jawa Barat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</v>
          </cell>
          <cell r="I101">
            <v>16</v>
          </cell>
          <cell r="J101">
            <v>331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3</v>
          </cell>
          <cell r="AI101">
            <v>0</v>
          </cell>
          <cell r="AJ101">
            <v>0</v>
          </cell>
          <cell r="AK101">
            <v>0</v>
          </cell>
          <cell r="AL101">
            <v>1</v>
          </cell>
          <cell r="AM101">
            <v>0</v>
          </cell>
          <cell r="AN101">
            <v>0</v>
          </cell>
          <cell r="AO101">
            <v>1</v>
          </cell>
          <cell r="AP101">
            <v>4</v>
          </cell>
          <cell r="AY101">
            <v>0</v>
          </cell>
          <cell r="AZ101">
            <v>1</v>
          </cell>
          <cell r="BA101">
            <v>0</v>
          </cell>
          <cell r="BB101">
            <v>2</v>
          </cell>
          <cell r="BC101">
            <v>0</v>
          </cell>
          <cell r="BD101">
            <v>2</v>
          </cell>
          <cell r="BE101">
            <v>0</v>
          </cell>
          <cell r="BF101">
            <v>3</v>
          </cell>
          <cell r="BG101">
            <v>0</v>
          </cell>
          <cell r="BH101">
            <v>2</v>
          </cell>
          <cell r="BI101">
            <v>0</v>
          </cell>
          <cell r="BJ101">
            <v>3</v>
          </cell>
        </row>
        <row r="102">
          <cell r="A102" t="str">
            <v>Kota Bogor</v>
          </cell>
          <cell r="B102" t="str">
            <v>Prov. Jawa Barat</v>
          </cell>
          <cell r="C102">
            <v>0</v>
          </cell>
          <cell r="D102">
            <v>0</v>
          </cell>
          <cell r="E102">
            <v>0</v>
          </cell>
          <cell r="F102">
            <v>2</v>
          </cell>
          <cell r="G102">
            <v>0</v>
          </cell>
          <cell r="H102">
            <v>2</v>
          </cell>
          <cell r="I102">
            <v>10</v>
          </cell>
          <cell r="J102">
            <v>81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I102">
            <v>0</v>
          </cell>
          <cell r="AJ102">
            <v>0</v>
          </cell>
          <cell r="AK102">
            <v>1</v>
          </cell>
          <cell r="AL102">
            <v>1</v>
          </cell>
          <cell r="AM102">
            <v>0</v>
          </cell>
          <cell r="AN102">
            <v>0</v>
          </cell>
          <cell r="AO102">
            <v>1</v>
          </cell>
          <cell r="AP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1</v>
          </cell>
          <cell r="BC102">
            <v>0</v>
          </cell>
          <cell r="BD102">
            <v>0</v>
          </cell>
          <cell r="BE102">
            <v>0</v>
          </cell>
          <cell r="BF102">
            <v>1</v>
          </cell>
          <cell r="BG102">
            <v>0</v>
          </cell>
          <cell r="BH102">
            <v>0</v>
          </cell>
          <cell r="BI102">
            <v>0</v>
          </cell>
          <cell r="BJ102">
            <v>1</v>
          </cell>
        </row>
        <row r="103">
          <cell r="A103" t="str">
            <v>Kota Cimahi</v>
          </cell>
          <cell r="B103" t="str">
            <v>Prov. Jawa Barat</v>
          </cell>
          <cell r="C103">
            <v>0</v>
          </cell>
          <cell r="D103">
            <v>2</v>
          </cell>
          <cell r="E103">
            <v>1</v>
          </cell>
          <cell r="F103">
            <v>0</v>
          </cell>
          <cell r="G103">
            <v>1</v>
          </cell>
          <cell r="H103">
            <v>0</v>
          </cell>
          <cell r="I103">
            <v>7</v>
          </cell>
          <cell r="J103">
            <v>39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3</v>
          </cell>
          <cell r="BC103">
            <v>0</v>
          </cell>
          <cell r="BD103">
            <v>5</v>
          </cell>
          <cell r="BE103">
            <v>0</v>
          </cell>
          <cell r="BF103">
            <v>3</v>
          </cell>
          <cell r="BG103">
            <v>0</v>
          </cell>
          <cell r="BH103">
            <v>5</v>
          </cell>
          <cell r="BI103">
            <v>0</v>
          </cell>
          <cell r="BJ103">
            <v>3</v>
          </cell>
        </row>
        <row r="104">
          <cell r="A104" t="str">
            <v>Kota Cirebon</v>
          </cell>
          <cell r="B104" t="str">
            <v>Prov. Jawa Barat</v>
          </cell>
          <cell r="C104">
            <v>0</v>
          </cell>
          <cell r="D104">
            <v>0</v>
          </cell>
          <cell r="E104">
            <v>0</v>
          </cell>
          <cell r="F104">
            <v>2</v>
          </cell>
          <cell r="G104">
            <v>0</v>
          </cell>
          <cell r="H104">
            <v>0</v>
          </cell>
          <cell r="I104">
            <v>10</v>
          </cell>
          <cell r="J104">
            <v>51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1</v>
          </cell>
          <cell r="AY104">
            <v>0</v>
          </cell>
          <cell r="AZ104">
            <v>2</v>
          </cell>
          <cell r="BA104">
            <v>0</v>
          </cell>
          <cell r="BB104">
            <v>11</v>
          </cell>
          <cell r="BC104">
            <v>0</v>
          </cell>
          <cell r="BD104">
            <v>2</v>
          </cell>
          <cell r="BE104">
            <v>0</v>
          </cell>
          <cell r="BF104">
            <v>11</v>
          </cell>
          <cell r="BG104">
            <v>0</v>
          </cell>
          <cell r="BH104">
            <v>2</v>
          </cell>
          <cell r="BI104">
            <v>0</v>
          </cell>
          <cell r="BJ104">
            <v>11</v>
          </cell>
        </row>
        <row r="105">
          <cell r="A105" t="str">
            <v>Kota Depok</v>
          </cell>
          <cell r="B105" t="str">
            <v>Prov. Jawa Barat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8</v>
          </cell>
          <cell r="J105">
            <v>131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1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4</v>
          </cell>
          <cell r="AP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2</v>
          </cell>
          <cell r="BC105">
            <v>0</v>
          </cell>
          <cell r="BD105">
            <v>0</v>
          </cell>
          <cell r="BE105">
            <v>0</v>
          </cell>
          <cell r="BF105">
            <v>2</v>
          </cell>
          <cell r="BG105">
            <v>0</v>
          </cell>
          <cell r="BH105">
            <v>0</v>
          </cell>
          <cell r="BI105">
            <v>0</v>
          </cell>
          <cell r="BJ105">
            <v>2</v>
          </cell>
        </row>
        <row r="106">
          <cell r="A106" t="str">
            <v>Kota Sukabumi</v>
          </cell>
          <cell r="B106" t="str">
            <v>Prov. Jawa Barat</v>
          </cell>
          <cell r="C106">
            <v>0</v>
          </cell>
          <cell r="D106">
            <v>0</v>
          </cell>
          <cell r="E106">
            <v>0</v>
          </cell>
          <cell r="F106">
            <v>3</v>
          </cell>
          <cell r="G106">
            <v>0</v>
          </cell>
          <cell r="H106">
            <v>2</v>
          </cell>
          <cell r="I106">
            <v>2</v>
          </cell>
          <cell r="J106">
            <v>17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1</v>
          </cell>
          <cell r="BC106">
            <v>1</v>
          </cell>
          <cell r="BD106">
            <v>1</v>
          </cell>
          <cell r="BE106">
            <v>1</v>
          </cell>
          <cell r="BF106">
            <v>1</v>
          </cell>
          <cell r="BG106">
            <v>1</v>
          </cell>
          <cell r="BH106">
            <v>1</v>
          </cell>
          <cell r="BI106">
            <v>1</v>
          </cell>
          <cell r="BJ106">
            <v>1</v>
          </cell>
        </row>
        <row r="107">
          <cell r="A107" t="str">
            <v>Kota Tasikmalaya</v>
          </cell>
          <cell r="B107" t="str">
            <v>Prov. Jawa Barat</v>
          </cell>
          <cell r="C107">
            <v>0</v>
          </cell>
          <cell r="D107">
            <v>0</v>
          </cell>
          <cell r="E107">
            <v>0</v>
          </cell>
          <cell r="F107">
            <v>2</v>
          </cell>
          <cell r="G107">
            <v>0</v>
          </cell>
          <cell r="H107">
            <v>0</v>
          </cell>
          <cell r="I107">
            <v>1</v>
          </cell>
          <cell r="J107">
            <v>20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Y107">
            <v>0</v>
          </cell>
          <cell r="AZ107">
            <v>4</v>
          </cell>
          <cell r="BA107">
            <v>0</v>
          </cell>
          <cell r="BB107">
            <v>1</v>
          </cell>
          <cell r="BC107">
            <v>0</v>
          </cell>
          <cell r="BD107">
            <v>4</v>
          </cell>
          <cell r="BE107">
            <v>0</v>
          </cell>
          <cell r="BF107">
            <v>2</v>
          </cell>
          <cell r="BG107">
            <v>0</v>
          </cell>
          <cell r="BH107">
            <v>4</v>
          </cell>
          <cell r="BI107">
            <v>0</v>
          </cell>
          <cell r="BJ107">
            <v>2</v>
          </cell>
        </row>
        <row r="108">
          <cell r="A108" t="str">
            <v>Kab. Banjarnegara</v>
          </cell>
          <cell r="B108" t="str">
            <v>Prov. Jawa Tengah</v>
          </cell>
          <cell r="C108">
            <v>0</v>
          </cell>
          <cell r="D108">
            <v>0</v>
          </cell>
          <cell r="E108">
            <v>0</v>
          </cell>
          <cell r="F108">
            <v>2</v>
          </cell>
          <cell r="G108">
            <v>0</v>
          </cell>
          <cell r="H108">
            <v>0</v>
          </cell>
          <cell r="I108">
            <v>1</v>
          </cell>
          <cell r="J108">
            <v>17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</row>
        <row r="109">
          <cell r="A109" t="str">
            <v>Kab. Banyumas</v>
          </cell>
          <cell r="B109" t="str">
            <v>Prov. Jawa Tengah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11</v>
          </cell>
          <cell r="J109">
            <v>50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1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Y109">
            <v>0</v>
          </cell>
          <cell r="AZ109">
            <v>6</v>
          </cell>
          <cell r="BA109">
            <v>0</v>
          </cell>
          <cell r="BB109">
            <v>0</v>
          </cell>
          <cell r="BC109">
            <v>1</v>
          </cell>
          <cell r="BD109">
            <v>10</v>
          </cell>
          <cell r="BE109">
            <v>0</v>
          </cell>
          <cell r="BF109">
            <v>1</v>
          </cell>
          <cell r="BG109">
            <v>1</v>
          </cell>
          <cell r="BH109">
            <v>10</v>
          </cell>
          <cell r="BI109">
            <v>0</v>
          </cell>
          <cell r="BJ109">
            <v>1</v>
          </cell>
        </row>
        <row r="110">
          <cell r="A110" t="str">
            <v>Kab. Batang</v>
          </cell>
          <cell r="B110" t="str">
            <v>Prov. Jawa Tengah</v>
          </cell>
          <cell r="C110">
            <v>0</v>
          </cell>
          <cell r="D110">
            <v>1</v>
          </cell>
          <cell r="E110">
            <v>2</v>
          </cell>
          <cell r="F110">
            <v>8</v>
          </cell>
          <cell r="G110">
            <v>0</v>
          </cell>
          <cell r="H110">
            <v>0</v>
          </cell>
          <cell r="I110">
            <v>24</v>
          </cell>
          <cell r="J110">
            <v>28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1</v>
          </cell>
          <cell r="BE110">
            <v>0</v>
          </cell>
          <cell r="BF110">
            <v>0</v>
          </cell>
          <cell r="BG110">
            <v>0</v>
          </cell>
          <cell r="BH110">
            <v>1</v>
          </cell>
          <cell r="BI110">
            <v>0</v>
          </cell>
          <cell r="BJ110">
            <v>0</v>
          </cell>
        </row>
        <row r="111">
          <cell r="A111" t="str">
            <v>Kab. Blora</v>
          </cell>
          <cell r="B111" t="str">
            <v>Prov. Jawa Tengah</v>
          </cell>
          <cell r="C111">
            <v>1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2</v>
          </cell>
          <cell r="I111">
            <v>36</v>
          </cell>
          <cell r="J111">
            <v>58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</row>
        <row r="112">
          <cell r="A112" t="str">
            <v>Kab. Boyolali</v>
          </cell>
          <cell r="B112" t="str">
            <v>Prov. Jawa Tengah</v>
          </cell>
          <cell r="C112">
            <v>0</v>
          </cell>
          <cell r="D112">
            <v>1</v>
          </cell>
          <cell r="E112">
            <v>1</v>
          </cell>
          <cell r="F112">
            <v>2</v>
          </cell>
          <cell r="G112">
            <v>0</v>
          </cell>
          <cell r="H112">
            <v>0</v>
          </cell>
          <cell r="I112">
            <v>5</v>
          </cell>
          <cell r="J112">
            <v>12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1</v>
          </cell>
        </row>
        <row r="113">
          <cell r="A113" t="str">
            <v>Kab. Brebes</v>
          </cell>
          <cell r="B113" t="str">
            <v>Prov. Jawa Tengah</v>
          </cell>
          <cell r="C113">
            <v>1</v>
          </cell>
          <cell r="D113">
            <v>1</v>
          </cell>
          <cell r="E113">
            <v>0</v>
          </cell>
          <cell r="F113">
            <v>3</v>
          </cell>
          <cell r="G113">
            <v>0</v>
          </cell>
          <cell r="H113">
            <v>0</v>
          </cell>
          <cell r="I113">
            <v>3</v>
          </cell>
          <cell r="J113">
            <v>33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Y113">
            <v>1</v>
          </cell>
          <cell r="AZ113">
            <v>1</v>
          </cell>
          <cell r="BA113">
            <v>0</v>
          </cell>
          <cell r="BB113">
            <v>1</v>
          </cell>
          <cell r="BC113">
            <v>1</v>
          </cell>
          <cell r="BD113">
            <v>1</v>
          </cell>
          <cell r="BE113">
            <v>0</v>
          </cell>
          <cell r="BF113">
            <v>1</v>
          </cell>
          <cell r="BG113">
            <v>1</v>
          </cell>
          <cell r="BH113">
            <v>1</v>
          </cell>
          <cell r="BI113">
            <v>0</v>
          </cell>
          <cell r="BJ113">
            <v>1</v>
          </cell>
        </row>
        <row r="114">
          <cell r="A114" t="str">
            <v>Kab. Cilacap</v>
          </cell>
          <cell r="B114" t="str">
            <v>Prov. Jawa Tengah</v>
          </cell>
          <cell r="C114">
            <v>0</v>
          </cell>
          <cell r="D114">
            <v>0</v>
          </cell>
          <cell r="E114">
            <v>2</v>
          </cell>
          <cell r="F114">
            <v>7</v>
          </cell>
          <cell r="G114">
            <v>0</v>
          </cell>
          <cell r="H114">
            <v>3</v>
          </cell>
          <cell r="I114">
            <v>32</v>
          </cell>
          <cell r="J114">
            <v>70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I114">
            <v>2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1</v>
          </cell>
          <cell r="BC114">
            <v>0</v>
          </cell>
          <cell r="BD114">
            <v>0</v>
          </cell>
          <cell r="BE114">
            <v>0</v>
          </cell>
          <cell r="BF114">
            <v>2</v>
          </cell>
          <cell r="BG114">
            <v>0</v>
          </cell>
          <cell r="BH114">
            <v>0</v>
          </cell>
          <cell r="BI114">
            <v>0</v>
          </cell>
          <cell r="BJ114">
            <v>2</v>
          </cell>
        </row>
        <row r="115">
          <cell r="A115" t="str">
            <v>Kab. Demak</v>
          </cell>
          <cell r="B115" t="str">
            <v>Prov. Jawa Tengah</v>
          </cell>
          <cell r="C115">
            <v>0</v>
          </cell>
          <cell r="D115">
            <v>1</v>
          </cell>
          <cell r="E115">
            <v>0</v>
          </cell>
          <cell r="F115">
            <v>4</v>
          </cell>
          <cell r="G115">
            <v>0</v>
          </cell>
          <cell r="H115">
            <v>0</v>
          </cell>
          <cell r="I115">
            <v>1</v>
          </cell>
          <cell r="J115">
            <v>38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2</v>
          </cell>
          <cell r="BC115">
            <v>0</v>
          </cell>
          <cell r="BD115">
            <v>1</v>
          </cell>
          <cell r="BE115">
            <v>0</v>
          </cell>
          <cell r="BF115">
            <v>2</v>
          </cell>
          <cell r="BG115">
            <v>0</v>
          </cell>
          <cell r="BH115">
            <v>1</v>
          </cell>
          <cell r="BI115">
            <v>0</v>
          </cell>
          <cell r="BJ115">
            <v>2</v>
          </cell>
        </row>
        <row r="116">
          <cell r="A116" t="str">
            <v>Kab. Grobogan</v>
          </cell>
          <cell r="B116" t="str">
            <v>Prov. Jawa Tengah</v>
          </cell>
          <cell r="C116">
            <v>0</v>
          </cell>
          <cell r="D116">
            <v>0</v>
          </cell>
          <cell r="E116">
            <v>0</v>
          </cell>
          <cell r="F116">
            <v>3</v>
          </cell>
          <cell r="G116">
            <v>0</v>
          </cell>
          <cell r="H116">
            <v>1</v>
          </cell>
          <cell r="I116">
            <v>0</v>
          </cell>
          <cell r="J116">
            <v>18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I116">
            <v>0</v>
          </cell>
          <cell r="AJ116">
            <v>0</v>
          </cell>
          <cell r="AK116">
            <v>1</v>
          </cell>
          <cell r="AL116">
            <v>1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Y116">
            <v>0</v>
          </cell>
          <cell r="AZ116">
            <v>1</v>
          </cell>
          <cell r="BA116">
            <v>0</v>
          </cell>
          <cell r="BB116">
            <v>1</v>
          </cell>
          <cell r="BC116">
            <v>0</v>
          </cell>
          <cell r="BD116">
            <v>1</v>
          </cell>
          <cell r="BE116">
            <v>0</v>
          </cell>
          <cell r="BF116">
            <v>1</v>
          </cell>
          <cell r="BG116">
            <v>0</v>
          </cell>
          <cell r="BH116">
            <v>1</v>
          </cell>
          <cell r="BI116">
            <v>0</v>
          </cell>
          <cell r="BJ116">
            <v>1</v>
          </cell>
        </row>
        <row r="117">
          <cell r="A117" t="str">
            <v>Kab. Jepara</v>
          </cell>
          <cell r="B117" t="str">
            <v>Prov. Jawa Tengah</v>
          </cell>
          <cell r="C117">
            <v>0</v>
          </cell>
          <cell r="D117">
            <v>0</v>
          </cell>
          <cell r="E117">
            <v>2</v>
          </cell>
          <cell r="F117">
            <v>3</v>
          </cell>
          <cell r="G117">
            <v>0</v>
          </cell>
          <cell r="H117">
            <v>1</v>
          </cell>
          <cell r="I117">
            <v>16</v>
          </cell>
          <cell r="J117">
            <v>47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I117">
            <v>1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Y117">
            <v>0</v>
          </cell>
          <cell r="AZ117">
            <v>4</v>
          </cell>
          <cell r="BA117">
            <v>0</v>
          </cell>
          <cell r="BB117">
            <v>0</v>
          </cell>
          <cell r="BC117">
            <v>0</v>
          </cell>
          <cell r="BD117">
            <v>4</v>
          </cell>
          <cell r="BE117">
            <v>0</v>
          </cell>
          <cell r="BF117">
            <v>1</v>
          </cell>
          <cell r="BG117">
            <v>0</v>
          </cell>
          <cell r="BH117">
            <v>4</v>
          </cell>
          <cell r="BI117">
            <v>0</v>
          </cell>
          <cell r="BJ117">
            <v>1</v>
          </cell>
        </row>
        <row r="118">
          <cell r="A118" t="str">
            <v>Kab. Karanganyar</v>
          </cell>
          <cell r="B118" t="str">
            <v>Prov. Jawa Tengah</v>
          </cell>
          <cell r="C118">
            <v>0</v>
          </cell>
          <cell r="D118">
            <v>1</v>
          </cell>
          <cell r="E118">
            <v>1</v>
          </cell>
          <cell r="F118">
            <v>2</v>
          </cell>
          <cell r="G118">
            <v>0</v>
          </cell>
          <cell r="H118">
            <v>1</v>
          </cell>
          <cell r="I118">
            <v>1</v>
          </cell>
          <cell r="J118">
            <v>23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</row>
        <row r="119">
          <cell r="A119" t="str">
            <v>Kab. Kebumen</v>
          </cell>
          <cell r="B119" t="str">
            <v>Prov. Jawa Tengah</v>
          </cell>
          <cell r="C119">
            <v>0</v>
          </cell>
          <cell r="D119">
            <v>1</v>
          </cell>
          <cell r="E119">
            <v>0</v>
          </cell>
          <cell r="F119">
            <v>5</v>
          </cell>
          <cell r="G119">
            <v>0</v>
          </cell>
          <cell r="H119">
            <v>0</v>
          </cell>
          <cell r="I119">
            <v>5</v>
          </cell>
          <cell r="J119">
            <v>45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1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Y119">
            <v>0</v>
          </cell>
          <cell r="AZ119">
            <v>2</v>
          </cell>
          <cell r="BA119">
            <v>0</v>
          </cell>
          <cell r="BB119">
            <v>3</v>
          </cell>
          <cell r="BC119">
            <v>0</v>
          </cell>
          <cell r="BD119">
            <v>2</v>
          </cell>
          <cell r="BE119">
            <v>0</v>
          </cell>
          <cell r="BF119">
            <v>3</v>
          </cell>
          <cell r="BG119">
            <v>0</v>
          </cell>
          <cell r="BH119">
            <v>2</v>
          </cell>
          <cell r="BI119">
            <v>0</v>
          </cell>
          <cell r="BJ119">
            <v>3</v>
          </cell>
        </row>
        <row r="120">
          <cell r="A120" t="str">
            <v>Kab. Kendal</v>
          </cell>
          <cell r="B120" t="str">
            <v>Prov. Jawa Tengah</v>
          </cell>
          <cell r="C120">
            <v>0</v>
          </cell>
          <cell r="D120">
            <v>0</v>
          </cell>
          <cell r="E120">
            <v>1</v>
          </cell>
          <cell r="F120">
            <v>3</v>
          </cell>
          <cell r="G120">
            <v>0</v>
          </cell>
          <cell r="H120">
            <v>2</v>
          </cell>
          <cell r="I120">
            <v>5</v>
          </cell>
          <cell r="J120">
            <v>29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2</v>
          </cell>
          <cell r="BG120">
            <v>0</v>
          </cell>
          <cell r="BH120">
            <v>0</v>
          </cell>
          <cell r="BI120">
            <v>0</v>
          </cell>
          <cell r="BJ120">
            <v>2</v>
          </cell>
        </row>
        <row r="121">
          <cell r="A121" t="str">
            <v>Kab. Klaten</v>
          </cell>
          <cell r="B121" t="str">
            <v>Prov. Jawa Tengah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2</v>
          </cell>
          <cell r="I121">
            <v>7</v>
          </cell>
          <cell r="J121">
            <v>60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1</v>
          </cell>
          <cell r="BC121">
            <v>0</v>
          </cell>
          <cell r="BD121">
            <v>3</v>
          </cell>
          <cell r="BE121">
            <v>0</v>
          </cell>
          <cell r="BF121">
            <v>0</v>
          </cell>
          <cell r="BG121">
            <v>0</v>
          </cell>
          <cell r="BH121">
            <v>3</v>
          </cell>
          <cell r="BI121">
            <v>0</v>
          </cell>
          <cell r="BJ121">
            <v>0</v>
          </cell>
        </row>
        <row r="122">
          <cell r="A122" t="str">
            <v>Kab. Kudus</v>
          </cell>
          <cell r="B122" t="str">
            <v>Prov. Jawa Tengah</v>
          </cell>
          <cell r="C122">
            <v>0</v>
          </cell>
          <cell r="D122">
            <v>1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9</v>
          </cell>
          <cell r="J122">
            <v>47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I122">
            <v>0</v>
          </cell>
          <cell r="AJ122">
            <v>1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1</v>
          </cell>
          <cell r="BG122">
            <v>0</v>
          </cell>
          <cell r="BH122">
            <v>0</v>
          </cell>
          <cell r="BI122">
            <v>0</v>
          </cell>
          <cell r="BJ122">
            <v>1</v>
          </cell>
        </row>
        <row r="123">
          <cell r="A123" t="str">
            <v>Kab. Magelang</v>
          </cell>
          <cell r="B123" t="str">
            <v>Prov. Jawa Tengah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8</v>
          </cell>
          <cell r="J123">
            <v>26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1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</row>
        <row r="124">
          <cell r="A124" t="str">
            <v>Kab. Pati</v>
          </cell>
          <cell r="B124" t="str">
            <v>Prov. Jawa Tengah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13</v>
          </cell>
          <cell r="J124">
            <v>47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</v>
          </cell>
          <cell r="BC124">
            <v>0</v>
          </cell>
          <cell r="BD124">
            <v>0</v>
          </cell>
          <cell r="BE124">
            <v>0</v>
          </cell>
          <cell r="BF124">
            <v>1</v>
          </cell>
          <cell r="BG124">
            <v>0</v>
          </cell>
          <cell r="BH124">
            <v>0</v>
          </cell>
          <cell r="BI124">
            <v>0</v>
          </cell>
          <cell r="BJ124">
            <v>1</v>
          </cell>
        </row>
        <row r="125">
          <cell r="A125" t="str">
            <v>Kab. Pekalongan</v>
          </cell>
          <cell r="B125" t="str">
            <v>Prov. Jawa Tengah</v>
          </cell>
          <cell r="C125">
            <v>0</v>
          </cell>
          <cell r="D125">
            <v>1</v>
          </cell>
          <cell r="E125">
            <v>0</v>
          </cell>
          <cell r="F125">
            <v>2</v>
          </cell>
          <cell r="G125">
            <v>0</v>
          </cell>
          <cell r="H125">
            <v>1</v>
          </cell>
          <cell r="I125">
            <v>11</v>
          </cell>
          <cell r="J125">
            <v>33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1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1</v>
          </cell>
          <cell r="BC125">
            <v>0</v>
          </cell>
          <cell r="BD125">
            <v>0</v>
          </cell>
          <cell r="BE125">
            <v>0</v>
          </cell>
          <cell r="BF125">
            <v>1</v>
          </cell>
          <cell r="BG125">
            <v>0</v>
          </cell>
          <cell r="BH125">
            <v>0</v>
          </cell>
          <cell r="BI125">
            <v>0</v>
          </cell>
          <cell r="BJ125">
            <v>1</v>
          </cell>
        </row>
        <row r="126">
          <cell r="A126" t="str">
            <v>Kab. Pemalang</v>
          </cell>
          <cell r="B126" t="str">
            <v>Prov. Jawa Tengah</v>
          </cell>
          <cell r="C126">
            <v>1</v>
          </cell>
          <cell r="D126">
            <v>3</v>
          </cell>
          <cell r="E126">
            <v>0</v>
          </cell>
          <cell r="F126">
            <v>11</v>
          </cell>
          <cell r="G126">
            <v>0</v>
          </cell>
          <cell r="H126">
            <v>0</v>
          </cell>
          <cell r="I126">
            <v>44</v>
          </cell>
          <cell r="J126">
            <v>79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</row>
        <row r="127">
          <cell r="A127" t="str">
            <v>Kab. Purbalingga</v>
          </cell>
          <cell r="B127" t="str">
            <v>Prov. Jawa Tengah</v>
          </cell>
          <cell r="C127">
            <v>0</v>
          </cell>
          <cell r="D127">
            <v>0</v>
          </cell>
          <cell r="E127">
            <v>0</v>
          </cell>
          <cell r="F127">
            <v>4</v>
          </cell>
          <cell r="G127">
            <v>0</v>
          </cell>
          <cell r="H127">
            <v>1</v>
          </cell>
          <cell r="I127">
            <v>0</v>
          </cell>
          <cell r="J127">
            <v>12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1</v>
          </cell>
          <cell r="AM127">
            <v>0</v>
          </cell>
          <cell r="AN127">
            <v>0</v>
          </cell>
          <cell r="AO127">
            <v>0</v>
          </cell>
          <cell r="AP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</row>
        <row r="128">
          <cell r="A128" t="str">
            <v>Kab. Purworejo</v>
          </cell>
          <cell r="B128" t="str">
            <v>Prov. Jawa Tengah</v>
          </cell>
          <cell r="C128">
            <v>0</v>
          </cell>
          <cell r="D128">
            <v>0</v>
          </cell>
          <cell r="E128">
            <v>1</v>
          </cell>
          <cell r="F128">
            <v>2</v>
          </cell>
          <cell r="G128">
            <v>0</v>
          </cell>
          <cell r="H128">
            <v>1</v>
          </cell>
          <cell r="I128">
            <v>4</v>
          </cell>
          <cell r="J128">
            <v>32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I128">
            <v>0</v>
          </cell>
          <cell r="AJ128">
            <v>0</v>
          </cell>
          <cell r="AK128">
            <v>3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Y128">
            <v>0</v>
          </cell>
          <cell r="AZ128">
            <v>1</v>
          </cell>
          <cell r="BA128">
            <v>0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1</v>
          </cell>
          <cell r="BI128">
            <v>0</v>
          </cell>
          <cell r="BJ128">
            <v>0</v>
          </cell>
        </row>
        <row r="129">
          <cell r="A129" t="str">
            <v>Kab. Rembang</v>
          </cell>
          <cell r="B129" t="str">
            <v>Prov. Jawa Tengah</v>
          </cell>
          <cell r="C129">
            <v>1</v>
          </cell>
          <cell r="D129">
            <v>1</v>
          </cell>
          <cell r="E129">
            <v>1</v>
          </cell>
          <cell r="F129">
            <v>8</v>
          </cell>
          <cell r="G129">
            <v>0</v>
          </cell>
          <cell r="H129">
            <v>0</v>
          </cell>
          <cell r="I129">
            <v>1</v>
          </cell>
          <cell r="J129">
            <v>21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</row>
        <row r="130">
          <cell r="A130" t="str">
            <v>Kab. Semarang</v>
          </cell>
          <cell r="B130" t="str">
            <v>Prov. Jawa Tengah</v>
          </cell>
          <cell r="C130">
            <v>0</v>
          </cell>
          <cell r="D130">
            <v>2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</v>
          </cell>
          <cell r="J130">
            <v>24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1</v>
          </cell>
          <cell r="BC130">
            <v>0</v>
          </cell>
          <cell r="BD130">
            <v>0</v>
          </cell>
          <cell r="BE130">
            <v>0</v>
          </cell>
          <cell r="BF130">
            <v>1</v>
          </cell>
          <cell r="BG130">
            <v>0</v>
          </cell>
          <cell r="BH130">
            <v>0</v>
          </cell>
          <cell r="BI130">
            <v>0</v>
          </cell>
          <cell r="BJ130">
            <v>4</v>
          </cell>
        </row>
        <row r="131">
          <cell r="A131" t="str">
            <v>Kab. Sragen</v>
          </cell>
          <cell r="B131" t="str">
            <v>Prov. Jawa Tengah</v>
          </cell>
          <cell r="C131">
            <v>0</v>
          </cell>
          <cell r="D131">
            <v>1</v>
          </cell>
          <cell r="E131">
            <v>0</v>
          </cell>
          <cell r="F131">
            <v>5</v>
          </cell>
          <cell r="G131">
            <v>0</v>
          </cell>
          <cell r="H131">
            <v>2</v>
          </cell>
          <cell r="I131">
            <v>5</v>
          </cell>
          <cell r="J131">
            <v>31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</row>
        <row r="132">
          <cell r="A132" t="str">
            <v>Kab. Sukoharjo</v>
          </cell>
          <cell r="B132" t="str">
            <v>Prov. Jawa Tengah</v>
          </cell>
          <cell r="C132">
            <v>0</v>
          </cell>
          <cell r="D132">
            <v>0</v>
          </cell>
          <cell r="E132">
            <v>0</v>
          </cell>
          <cell r="F132">
            <v>1</v>
          </cell>
          <cell r="G132">
            <v>0</v>
          </cell>
          <cell r="H132">
            <v>0</v>
          </cell>
          <cell r="I132">
            <v>4</v>
          </cell>
          <cell r="J132">
            <v>11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2</v>
          </cell>
          <cell r="AM132">
            <v>0</v>
          </cell>
          <cell r="AN132">
            <v>0</v>
          </cell>
          <cell r="AO132">
            <v>0</v>
          </cell>
          <cell r="AP132">
            <v>1</v>
          </cell>
          <cell r="AY132">
            <v>0</v>
          </cell>
          <cell r="AZ132">
            <v>1</v>
          </cell>
          <cell r="BA132">
            <v>0</v>
          </cell>
          <cell r="BB132">
            <v>0</v>
          </cell>
          <cell r="BC132">
            <v>0</v>
          </cell>
          <cell r="BD132">
            <v>1</v>
          </cell>
          <cell r="BE132">
            <v>0</v>
          </cell>
          <cell r="BF132">
            <v>0</v>
          </cell>
          <cell r="BG132">
            <v>0</v>
          </cell>
          <cell r="BH132">
            <v>1</v>
          </cell>
          <cell r="BI132">
            <v>0</v>
          </cell>
          <cell r="BJ132">
            <v>0</v>
          </cell>
        </row>
        <row r="133">
          <cell r="A133" t="str">
            <v>Kab. Tegal</v>
          </cell>
          <cell r="B133" t="str">
            <v>Prov. Jawa Tengah</v>
          </cell>
          <cell r="C133">
            <v>0</v>
          </cell>
          <cell r="D133">
            <v>0</v>
          </cell>
          <cell r="E133">
            <v>0</v>
          </cell>
          <cell r="F133">
            <v>2</v>
          </cell>
          <cell r="G133">
            <v>0</v>
          </cell>
          <cell r="H133">
            <v>0</v>
          </cell>
          <cell r="I133">
            <v>4</v>
          </cell>
          <cell r="J133">
            <v>26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</v>
          </cell>
          <cell r="BE133">
            <v>0</v>
          </cell>
          <cell r="BF133">
            <v>1</v>
          </cell>
          <cell r="BG133">
            <v>0</v>
          </cell>
          <cell r="BH133">
            <v>1</v>
          </cell>
          <cell r="BI133">
            <v>0</v>
          </cell>
          <cell r="BJ133">
            <v>1</v>
          </cell>
        </row>
        <row r="134">
          <cell r="A134" t="str">
            <v>Kab. Temanggung</v>
          </cell>
          <cell r="B134" t="str">
            <v>Prov. Jawa Tengah</v>
          </cell>
          <cell r="C134">
            <v>0</v>
          </cell>
          <cell r="D134">
            <v>0</v>
          </cell>
          <cell r="E134">
            <v>1</v>
          </cell>
          <cell r="F134">
            <v>6</v>
          </cell>
          <cell r="G134">
            <v>0</v>
          </cell>
          <cell r="H134">
            <v>0</v>
          </cell>
          <cell r="I134">
            <v>5</v>
          </cell>
          <cell r="J134">
            <v>36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</row>
        <row r="135">
          <cell r="A135" t="str">
            <v>Kab. Wonogiri</v>
          </cell>
          <cell r="B135" t="str">
            <v>Prov. Jawa Tengah</v>
          </cell>
          <cell r="C135">
            <v>0</v>
          </cell>
          <cell r="D135">
            <v>0</v>
          </cell>
          <cell r="E135">
            <v>2</v>
          </cell>
          <cell r="F135">
            <v>14</v>
          </cell>
          <cell r="G135">
            <v>0</v>
          </cell>
          <cell r="H135">
            <v>2</v>
          </cell>
          <cell r="I135">
            <v>3</v>
          </cell>
          <cell r="J135">
            <v>25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I135">
            <v>0</v>
          </cell>
          <cell r="AJ135">
            <v>2</v>
          </cell>
          <cell r="AK135">
            <v>0</v>
          </cell>
          <cell r="AL135">
            <v>7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</row>
        <row r="136">
          <cell r="A136" t="str">
            <v>Kab. Wonosobo</v>
          </cell>
          <cell r="B136" t="str">
            <v>Prov. Jawa Tengah</v>
          </cell>
          <cell r="C136">
            <v>0</v>
          </cell>
          <cell r="D136">
            <v>0</v>
          </cell>
          <cell r="E136">
            <v>0</v>
          </cell>
          <cell r="F136">
            <v>2</v>
          </cell>
          <cell r="G136">
            <v>0</v>
          </cell>
          <cell r="H136">
            <v>2</v>
          </cell>
          <cell r="I136">
            <v>10</v>
          </cell>
          <cell r="J136">
            <v>34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</row>
        <row r="137">
          <cell r="A137" t="str">
            <v>Kota Magelang</v>
          </cell>
          <cell r="B137" t="str">
            <v>Prov. Jawa Tengah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1</v>
          </cell>
          <cell r="H137">
            <v>2</v>
          </cell>
          <cell r="I137">
            <v>0</v>
          </cell>
          <cell r="J137">
            <v>7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I137">
            <v>0</v>
          </cell>
          <cell r="AJ137">
            <v>1</v>
          </cell>
          <cell r="AK137">
            <v>0</v>
          </cell>
          <cell r="AL137">
            <v>2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</row>
        <row r="138">
          <cell r="A138" t="str">
            <v>Kota Pekalongan</v>
          </cell>
          <cell r="B138" t="str">
            <v>Prov. Jawa Tengah</v>
          </cell>
          <cell r="C138">
            <v>0</v>
          </cell>
          <cell r="D138">
            <v>2</v>
          </cell>
          <cell r="E138">
            <v>1</v>
          </cell>
          <cell r="F138">
            <v>1</v>
          </cell>
          <cell r="G138">
            <v>1</v>
          </cell>
          <cell r="H138">
            <v>0</v>
          </cell>
          <cell r="I138">
            <v>45</v>
          </cell>
          <cell r="J138">
            <v>45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I138">
            <v>0</v>
          </cell>
          <cell r="AJ138">
            <v>0</v>
          </cell>
          <cell r="AK138">
            <v>1</v>
          </cell>
          <cell r="AL138">
            <v>3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</row>
        <row r="139">
          <cell r="A139" t="str">
            <v>Kota Salatiga</v>
          </cell>
          <cell r="B139" t="str">
            <v>Prov. Jawa Tengah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2</v>
          </cell>
          <cell r="I139">
            <v>5</v>
          </cell>
          <cell r="J139">
            <v>25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</row>
        <row r="140">
          <cell r="A140" t="str">
            <v>Kota Semarang</v>
          </cell>
          <cell r="B140" t="str">
            <v>Prov. Jawa Tengah</v>
          </cell>
          <cell r="C140">
            <v>1</v>
          </cell>
          <cell r="D140">
            <v>0</v>
          </cell>
          <cell r="E140">
            <v>2</v>
          </cell>
          <cell r="F140">
            <v>6</v>
          </cell>
          <cell r="G140">
            <v>1</v>
          </cell>
          <cell r="H140">
            <v>1</v>
          </cell>
          <cell r="I140">
            <v>37</v>
          </cell>
          <cell r="J140">
            <v>206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3</v>
          </cell>
          <cell r="AI140">
            <v>0</v>
          </cell>
          <cell r="AJ140">
            <v>0</v>
          </cell>
          <cell r="AK140">
            <v>3</v>
          </cell>
          <cell r="AL140">
            <v>16</v>
          </cell>
          <cell r="AM140">
            <v>0</v>
          </cell>
          <cell r="AN140">
            <v>0</v>
          </cell>
          <cell r="AO140">
            <v>2</v>
          </cell>
          <cell r="AP140">
            <v>5</v>
          </cell>
          <cell r="AY140">
            <v>0</v>
          </cell>
          <cell r="AZ140">
            <v>0</v>
          </cell>
          <cell r="BA140">
            <v>0</v>
          </cell>
          <cell r="BB140">
            <v>2</v>
          </cell>
          <cell r="BC140">
            <v>0</v>
          </cell>
          <cell r="BD140">
            <v>0</v>
          </cell>
          <cell r="BE140">
            <v>0</v>
          </cell>
          <cell r="BF140">
            <v>2</v>
          </cell>
          <cell r="BG140">
            <v>0</v>
          </cell>
          <cell r="BH140">
            <v>0</v>
          </cell>
          <cell r="BI140">
            <v>0</v>
          </cell>
          <cell r="BJ140">
            <v>2</v>
          </cell>
        </row>
        <row r="141">
          <cell r="A141" t="str">
            <v>Kota Surakarta</v>
          </cell>
          <cell r="B141" t="str">
            <v>Prov. Jawa Tengah</v>
          </cell>
          <cell r="C141">
            <v>0</v>
          </cell>
          <cell r="D141">
            <v>3</v>
          </cell>
          <cell r="E141">
            <v>0</v>
          </cell>
          <cell r="F141">
            <v>6</v>
          </cell>
          <cell r="G141">
            <v>0</v>
          </cell>
          <cell r="H141">
            <v>1</v>
          </cell>
          <cell r="I141">
            <v>22</v>
          </cell>
          <cell r="J141">
            <v>87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2</v>
          </cell>
          <cell r="Z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2</v>
          </cell>
          <cell r="AM141">
            <v>0</v>
          </cell>
          <cell r="AN141">
            <v>0</v>
          </cell>
          <cell r="AO141">
            <v>0</v>
          </cell>
          <cell r="AP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2</v>
          </cell>
          <cell r="BC141">
            <v>0</v>
          </cell>
          <cell r="BD141">
            <v>0</v>
          </cell>
          <cell r="BE141">
            <v>0</v>
          </cell>
          <cell r="BF141">
            <v>1</v>
          </cell>
          <cell r="BG141">
            <v>0</v>
          </cell>
          <cell r="BH141">
            <v>0</v>
          </cell>
          <cell r="BI141">
            <v>0</v>
          </cell>
          <cell r="BJ141">
            <v>1</v>
          </cell>
        </row>
        <row r="142">
          <cell r="A142" t="str">
            <v>Kota Tegal</v>
          </cell>
          <cell r="B142" t="str">
            <v>Prov. Jawa Tengah</v>
          </cell>
          <cell r="C142">
            <v>0</v>
          </cell>
          <cell r="D142">
            <v>0</v>
          </cell>
          <cell r="E142">
            <v>1</v>
          </cell>
          <cell r="F142">
            <v>2</v>
          </cell>
          <cell r="G142">
            <v>0</v>
          </cell>
          <cell r="H142">
            <v>1</v>
          </cell>
          <cell r="I142">
            <v>1</v>
          </cell>
          <cell r="J142">
            <v>3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Y142">
            <v>0</v>
          </cell>
          <cell r="AZ142">
            <v>1</v>
          </cell>
          <cell r="BA142">
            <v>0</v>
          </cell>
          <cell r="BB142">
            <v>3</v>
          </cell>
          <cell r="BC142">
            <v>0</v>
          </cell>
          <cell r="BD142">
            <v>1</v>
          </cell>
          <cell r="BE142">
            <v>0</v>
          </cell>
          <cell r="BF142">
            <v>1</v>
          </cell>
          <cell r="BG142">
            <v>0</v>
          </cell>
          <cell r="BH142">
            <v>1</v>
          </cell>
          <cell r="BI142">
            <v>0</v>
          </cell>
          <cell r="BJ142">
            <v>1</v>
          </cell>
        </row>
        <row r="143">
          <cell r="A143" t="str">
            <v>Kab. Bangkalan</v>
          </cell>
          <cell r="B143" t="str">
            <v>Prov. Jawa Timur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9</v>
          </cell>
          <cell r="J143">
            <v>63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1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Y143">
            <v>0</v>
          </cell>
          <cell r="AZ143">
            <v>1</v>
          </cell>
          <cell r="BA143">
            <v>0</v>
          </cell>
          <cell r="BB143">
            <v>1</v>
          </cell>
          <cell r="BC143">
            <v>0</v>
          </cell>
          <cell r="BD143">
            <v>1</v>
          </cell>
          <cell r="BE143">
            <v>0</v>
          </cell>
          <cell r="BF143">
            <v>1</v>
          </cell>
          <cell r="BG143">
            <v>0</v>
          </cell>
          <cell r="BH143">
            <v>1</v>
          </cell>
          <cell r="BI143">
            <v>0</v>
          </cell>
          <cell r="BJ143">
            <v>1</v>
          </cell>
        </row>
        <row r="144">
          <cell r="A144" t="str">
            <v>Kab. Banyuwangi</v>
          </cell>
          <cell r="B144" t="str">
            <v>Prov. Jawa Timur</v>
          </cell>
          <cell r="C144">
            <v>0</v>
          </cell>
          <cell r="D144">
            <v>2</v>
          </cell>
          <cell r="E144">
            <v>0</v>
          </cell>
          <cell r="F144">
            <v>7</v>
          </cell>
          <cell r="G144">
            <v>0</v>
          </cell>
          <cell r="H144">
            <v>0</v>
          </cell>
          <cell r="I144">
            <v>5</v>
          </cell>
          <cell r="J144">
            <v>38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</row>
        <row r="145">
          <cell r="A145" t="str">
            <v>Kab. Blitar</v>
          </cell>
          <cell r="B145" t="str">
            <v>Prov. Jawa Timur</v>
          </cell>
          <cell r="C145">
            <v>0</v>
          </cell>
          <cell r="D145">
            <v>1</v>
          </cell>
          <cell r="E145">
            <v>0</v>
          </cell>
          <cell r="F145">
            <v>2</v>
          </cell>
          <cell r="G145">
            <v>0</v>
          </cell>
          <cell r="H145">
            <v>0</v>
          </cell>
          <cell r="I145">
            <v>1</v>
          </cell>
          <cell r="J145">
            <v>20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I145">
            <v>0</v>
          </cell>
          <cell r="AJ145">
            <v>0</v>
          </cell>
          <cell r="AK145">
            <v>1</v>
          </cell>
          <cell r="AL145">
            <v>0</v>
          </cell>
          <cell r="AM145">
            <v>0</v>
          </cell>
          <cell r="AN145">
            <v>0</v>
          </cell>
          <cell r="AO145">
            <v>1</v>
          </cell>
          <cell r="AP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</row>
        <row r="146">
          <cell r="A146" t="str">
            <v>Kab. Bojonegoro</v>
          </cell>
          <cell r="B146" t="str">
            <v>Prov. Jawa Timur</v>
          </cell>
          <cell r="C146">
            <v>0</v>
          </cell>
          <cell r="D146">
            <v>0</v>
          </cell>
          <cell r="E146">
            <v>1</v>
          </cell>
          <cell r="F146">
            <v>6</v>
          </cell>
          <cell r="G146">
            <v>0</v>
          </cell>
          <cell r="H146">
            <v>0</v>
          </cell>
          <cell r="I146">
            <v>15</v>
          </cell>
          <cell r="J146">
            <v>52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1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1</v>
          </cell>
          <cell r="BC146">
            <v>0</v>
          </cell>
          <cell r="BD146">
            <v>0</v>
          </cell>
          <cell r="BE146">
            <v>0</v>
          </cell>
          <cell r="BF146">
            <v>1</v>
          </cell>
          <cell r="BG146">
            <v>0</v>
          </cell>
          <cell r="BH146">
            <v>0</v>
          </cell>
          <cell r="BI146">
            <v>0</v>
          </cell>
          <cell r="BJ146">
            <v>1</v>
          </cell>
        </row>
        <row r="147">
          <cell r="A147" t="str">
            <v>Kab. Bondowoso</v>
          </cell>
          <cell r="B147" t="str">
            <v>Prov. Jawa Timur</v>
          </cell>
          <cell r="C147">
            <v>0</v>
          </cell>
          <cell r="D147">
            <v>1</v>
          </cell>
          <cell r="E147">
            <v>0</v>
          </cell>
          <cell r="F147">
            <v>20</v>
          </cell>
          <cell r="G147">
            <v>0</v>
          </cell>
          <cell r="H147">
            <v>0</v>
          </cell>
          <cell r="I147">
            <v>3</v>
          </cell>
          <cell r="J147">
            <v>30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3</v>
          </cell>
          <cell r="BE147">
            <v>0</v>
          </cell>
          <cell r="BF147">
            <v>0</v>
          </cell>
          <cell r="BG147">
            <v>0</v>
          </cell>
          <cell r="BH147">
            <v>3</v>
          </cell>
          <cell r="BI147">
            <v>0</v>
          </cell>
          <cell r="BJ147">
            <v>0</v>
          </cell>
        </row>
        <row r="148">
          <cell r="A148" t="str">
            <v>Kab. Gresik</v>
          </cell>
          <cell r="B148" t="str">
            <v>Prov. Jawa Timur</v>
          </cell>
          <cell r="C148">
            <v>0</v>
          </cell>
          <cell r="D148">
            <v>1</v>
          </cell>
          <cell r="E148">
            <v>0</v>
          </cell>
          <cell r="F148">
            <v>3</v>
          </cell>
          <cell r="G148">
            <v>0</v>
          </cell>
          <cell r="H148">
            <v>2</v>
          </cell>
          <cell r="I148">
            <v>21</v>
          </cell>
          <cell r="J148">
            <v>191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</row>
        <row r="149">
          <cell r="A149" t="str">
            <v>Kab. Jember</v>
          </cell>
          <cell r="B149" t="str">
            <v>Prov. Jawa Timur</v>
          </cell>
          <cell r="C149">
            <v>0</v>
          </cell>
          <cell r="D149">
            <v>0</v>
          </cell>
          <cell r="E149">
            <v>0</v>
          </cell>
          <cell r="F149">
            <v>2</v>
          </cell>
          <cell r="G149">
            <v>0</v>
          </cell>
          <cell r="H149">
            <v>1</v>
          </cell>
          <cell r="I149">
            <v>11</v>
          </cell>
          <cell r="J149">
            <v>72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1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</row>
        <row r="150">
          <cell r="A150" t="str">
            <v>Kab. Jombang</v>
          </cell>
          <cell r="B150" t="str">
            <v>Prov. Jawa Timur</v>
          </cell>
          <cell r="C150">
            <v>0</v>
          </cell>
          <cell r="D150">
            <v>1</v>
          </cell>
          <cell r="E150">
            <v>2</v>
          </cell>
          <cell r="F150">
            <v>2</v>
          </cell>
          <cell r="G150">
            <v>0</v>
          </cell>
          <cell r="H150">
            <v>0</v>
          </cell>
          <cell r="I150">
            <v>1</v>
          </cell>
          <cell r="J150">
            <v>30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2</v>
          </cell>
          <cell r="BC150">
            <v>0</v>
          </cell>
          <cell r="BD150">
            <v>0</v>
          </cell>
          <cell r="BE150">
            <v>0</v>
          </cell>
          <cell r="BF150">
            <v>2</v>
          </cell>
          <cell r="BG150">
            <v>0</v>
          </cell>
          <cell r="BH150">
            <v>0</v>
          </cell>
          <cell r="BI150">
            <v>0</v>
          </cell>
          <cell r="BJ150">
            <v>2</v>
          </cell>
        </row>
        <row r="151">
          <cell r="A151" t="str">
            <v>Kab. Kediri</v>
          </cell>
          <cell r="B151" t="str">
            <v>Prov. Jawa Timur</v>
          </cell>
          <cell r="C151">
            <v>0</v>
          </cell>
          <cell r="D151">
            <v>0</v>
          </cell>
          <cell r="E151">
            <v>0</v>
          </cell>
          <cell r="F151">
            <v>3</v>
          </cell>
          <cell r="G151">
            <v>0</v>
          </cell>
          <cell r="H151">
            <v>0</v>
          </cell>
          <cell r="I151">
            <v>2</v>
          </cell>
          <cell r="J151">
            <v>20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I151">
            <v>0</v>
          </cell>
          <cell r="AJ151">
            <v>0</v>
          </cell>
          <cell r="AK151">
            <v>1</v>
          </cell>
          <cell r="AL151">
            <v>2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1</v>
          </cell>
          <cell r="BC151">
            <v>0</v>
          </cell>
          <cell r="BD151">
            <v>0</v>
          </cell>
          <cell r="BE151">
            <v>0</v>
          </cell>
          <cell r="BF151">
            <v>1</v>
          </cell>
          <cell r="BG151">
            <v>0</v>
          </cell>
          <cell r="BH151">
            <v>0</v>
          </cell>
          <cell r="BI151">
            <v>0</v>
          </cell>
          <cell r="BJ151">
            <v>1</v>
          </cell>
        </row>
        <row r="152">
          <cell r="A152" t="str">
            <v>Kab. Lamongan</v>
          </cell>
          <cell r="B152" t="str">
            <v>Prov. Jawa Timur</v>
          </cell>
          <cell r="C152">
            <v>0</v>
          </cell>
          <cell r="D152">
            <v>2</v>
          </cell>
          <cell r="E152">
            <v>0</v>
          </cell>
          <cell r="F152">
            <v>3</v>
          </cell>
          <cell r="G152">
            <v>0</v>
          </cell>
          <cell r="H152">
            <v>2</v>
          </cell>
          <cell r="I152">
            <v>3</v>
          </cell>
          <cell r="J152">
            <v>18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3</v>
          </cell>
          <cell r="AM152">
            <v>0</v>
          </cell>
          <cell r="AN152">
            <v>0</v>
          </cell>
          <cell r="AO152">
            <v>0</v>
          </cell>
          <cell r="AP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</row>
        <row r="153">
          <cell r="A153" t="str">
            <v>Kab. Lumajang</v>
          </cell>
          <cell r="B153" t="str">
            <v>Prov. Jawa Timur</v>
          </cell>
          <cell r="C153">
            <v>0</v>
          </cell>
          <cell r="D153">
            <v>0</v>
          </cell>
          <cell r="E153">
            <v>2</v>
          </cell>
          <cell r="F153">
            <v>5</v>
          </cell>
          <cell r="G153">
            <v>0</v>
          </cell>
          <cell r="H153">
            <v>1</v>
          </cell>
          <cell r="I153">
            <v>6</v>
          </cell>
          <cell r="J153">
            <v>37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I153">
            <v>0</v>
          </cell>
          <cell r="AJ153">
            <v>1</v>
          </cell>
          <cell r="AK153">
            <v>1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</row>
        <row r="154">
          <cell r="A154" t="str">
            <v>Kab. Madiun</v>
          </cell>
          <cell r="B154" t="str">
            <v>Prov. Jawa Timur</v>
          </cell>
          <cell r="C154">
            <v>0</v>
          </cell>
          <cell r="D154">
            <v>0</v>
          </cell>
          <cell r="E154">
            <v>1</v>
          </cell>
          <cell r="F154">
            <v>3</v>
          </cell>
          <cell r="G154">
            <v>0</v>
          </cell>
          <cell r="H154">
            <v>0</v>
          </cell>
          <cell r="I154">
            <v>3</v>
          </cell>
          <cell r="J154">
            <v>15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1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1</v>
          </cell>
          <cell r="BC154">
            <v>0</v>
          </cell>
          <cell r="BD154">
            <v>0</v>
          </cell>
          <cell r="BE154">
            <v>0</v>
          </cell>
          <cell r="BF154">
            <v>1</v>
          </cell>
          <cell r="BG154">
            <v>0</v>
          </cell>
          <cell r="BH154">
            <v>0</v>
          </cell>
          <cell r="BI154">
            <v>0</v>
          </cell>
          <cell r="BJ154">
            <v>1</v>
          </cell>
        </row>
        <row r="155">
          <cell r="A155" t="str">
            <v>Kab. Magetan</v>
          </cell>
          <cell r="B155" t="str">
            <v>Prov. Jawa Timur</v>
          </cell>
          <cell r="C155">
            <v>0</v>
          </cell>
          <cell r="D155">
            <v>0</v>
          </cell>
          <cell r="E155">
            <v>0</v>
          </cell>
          <cell r="F155">
            <v>2</v>
          </cell>
          <cell r="G155">
            <v>0</v>
          </cell>
          <cell r="H155">
            <v>0</v>
          </cell>
          <cell r="I155">
            <v>4</v>
          </cell>
          <cell r="J155">
            <v>12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</row>
        <row r="156">
          <cell r="A156" t="str">
            <v>Kab. Malang</v>
          </cell>
          <cell r="B156" t="str">
            <v>Prov. Jawa Timur</v>
          </cell>
          <cell r="C156">
            <v>0</v>
          </cell>
          <cell r="D156">
            <v>0</v>
          </cell>
          <cell r="E156">
            <v>0</v>
          </cell>
          <cell r="F156">
            <v>6</v>
          </cell>
          <cell r="G156">
            <v>0</v>
          </cell>
          <cell r="H156">
            <v>1</v>
          </cell>
          <cell r="I156">
            <v>19</v>
          </cell>
          <cell r="J156">
            <v>94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</row>
        <row r="157">
          <cell r="A157" t="str">
            <v>Kab. Mojokerto</v>
          </cell>
          <cell r="B157" t="str">
            <v>Prov. Jawa Timur</v>
          </cell>
          <cell r="C157">
            <v>0</v>
          </cell>
          <cell r="D157">
            <v>0</v>
          </cell>
          <cell r="E157">
            <v>2</v>
          </cell>
          <cell r="F157">
            <v>4</v>
          </cell>
          <cell r="G157">
            <v>0</v>
          </cell>
          <cell r="H157">
            <v>0</v>
          </cell>
          <cell r="I157">
            <v>0</v>
          </cell>
          <cell r="J157">
            <v>28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3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</row>
        <row r="158">
          <cell r="A158" t="str">
            <v>Kab. Nganjuk</v>
          </cell>
          <cell r="B158" t="str">
            <v>Prov. Jawa Timur</v>
          </cell>
          <cell r="C158">
            <v>0</v>
          </cell>
          <cell r="D158">
            <v>1</v>
          </cell>
          <cell r="E158">
            <v>0</v>
          </cell>
          <cell r="F158">
            <v>5</v>
          </cell>
          <cell r="G158">
            <v>0</v>
          </cell>
          <cell r="H158">
            <v>1</v>
          </cell>
          <cell r="I158">
            <v>18</v>
          </cell>
          <cell r="J158">
            <v>65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I158">
            <v>0</v>
          </cell>
          <cell r="AJ158">
            <v>0</v>
          </cell>
          <cell r="AK158">
            <v>1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</row>
        <row r="159">
          <cell r="A159" t="str">
            <v>Kab. Ngawi</v>
          </cell>
          <cell r="B159" t="str">
            <v>Prov. Jawa Timur</v>
          </cell>
          <cell r="C159">
            <v>1</v>
          </cell>
          <cell r="D159">
            <v>2</v>
          </cell>
          <cell r="E159">
            <v>0</v>
          </cell>
          <cell r="F159">
            <v>1</v>
          </cell>
          <cell r="G159">
            <v>0</v>
          </cell>
          <cell r="H159">
            <v>0</v>
          </cell>
          <cell r="I159">
            <v>2</v>
          </cell>
          <cell r="J159">
            <v>40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</row>
        <row r="160">
          <cell r="A160" t="str">
            <v>Kab. Pacitan</v>
          </cell>
          <cell r="B160" t="str">
            <v>Prov. Jawa Timur</v>
          </cell>
          <cell r="C160">
            <v>0</v>
          </cell>
          <cell r="D160">
            <v>1</v>
          </cell>
          <cell r="E160">
            <v>1</v>
          </cell>
          <cell r="F160">
            <v>5</v>
          </cell>
          <cell r="G160">
            <v>0</v>
          </cell>
          <cell r="H160">
            <v>1</v>
          </cell>
          <cell r="I160">
            <v>1</v>
          </cell>
          <cell r="J160">
            <v>17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3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</row>
        <row r="161">
          <cell r="A161" t="str">
            <v>Kab. Pamekasan</v>
          </cell>
          <cell r="B161" t="str">
            <v>Prov. Jawa Timur</v>
          </cell>
          <cell r="C161">
            <v>0</v>
          </cell>
          <cell r="D161">
            <v>1</v>
          </cell>
          <cell r="E161">
            <v>0</v>
          </cell>
          <cell r="F161">
            <v>2</v>
          </cell>
          <cell r="G161">
            <v>0</v>
          </cell>
          <cell r="H161">
            <v>0</v>
          </cell>
          <cell r="I161">
            <v>12</v>
          </cell>
          <cell r="J161">
            <v>61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1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2</v>
          </cell>
          <cell r="BC161">
            <v>0</v>
          </cell>
          <cell r="BD161">
            <v>0</v>
          </cell>
          <cell r="BE161">
            <v>0</v>
          </cell>
          <cell r="BF161">
            <v>2</v>
          </cell>
          <cell r="BG161">
            <v>0</v>
          </cell>
          <cell r="BH161">
            <v>0</v>
          </cell>
          <cell r="BI161">
            <v>0</v>
          </cell>
          <cell r="BJ161">
            <v>1</v>
          </cell>
        </row>
        <row r="162">
          <cell r="A162" t="str">
            <v>Kab. Pasuruan</v>
          </cell>
          <cell r="B162" t="str">
            <v>Prov. Jawa Timur</v>
          </cell>
          <cell r="C162">
            <v>0</v>
          </cell>
          <cell r="D162">
            <v>1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7</v>
          </cell>
          <cell r="J162">
            <v>62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7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1</v>
          </cell>
          <cell r="BG162">
            <v>0</v>
          </cell>
          <cell r="BH162">
            <v>0</v>
          </cell>
          <cell r="BI162">
            <v>0</v>
          </cell>
          <cell r="BJ162">
            <v>1</v>
          </cell>
        </row>
        <row r="163">
          <cell r="A163" t="str">
            <v>Kab. Ponorogo</v>
          </cell>
          <cell r="B163" t="str">
            <v>Prov. Jawa Timur</v>
          </cell>
          <cell r="C163">
            <v>0</v>
          </cell>
          <cell r="D163">
            <v>1</v>
          </cell>
          <cell r="E163">
            <v>1</v>
          </cell>
          <cell r="F163">
            <v>1</v>
          </cell>
          <cell r="G163">
            <v>0</v>
          </cell>
          <cell r="H163">
            <v>1</v>
          </cell>
          <cell r="I163">
            <v>1</v>
          </cell>
          <cell r="J163">
            <v>30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5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2</v>
          </cell>
          <cell r="BE163">
            <v>0</v>
          </cell>
          <cell r="BF163">
            <v>1</v>
          </cell>
          <cell r="BG163">
            <v>0</v>
          </cell>
          <cell r="BH163">
            <v>2</v>
          </cell>
          <cell r="BI163">
            <v>0</v>
          </cell>
          <cell r="BJ163">
            <v>1</v>
          </cell>
        </row>
        <row r="164">
          <cell r="A164" t="str">
            <v>Kab. Probolinggo</v>
          </cell>
          <cell r="B164" t="str">
            <v>Prov. Jawa Timur</v>
          </cell>
          <cell r="C164">
            <v>0</v>
          </cell>
          <cell r="D164">
            <v>0</v>
          </cell>
          <cell r="E164">
            <v>1</v>
          </cell>
          <cell r="F164">
            <v>7</v>
          </cell>
          <cell r="G164">
            <v>0</v>
          </cell>
          <cell r="H164">
            <v>0</v>
          </cell>
          <cell r="I164">
            <v>5</v>
          </cell>
          <cell r="J164">
            <v>44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2</v>
          </cell>
          <cell r="AY164">
            <v>0</v>
          </cell>
          <cell r="AZ164">
            <v>0</v>
          </cell>
          <cell r="BA164">
            <v>0</v>
          </cell>
          <cell r="BB164">
            <v>1</v>
          </cell>
          <cell r="BC164">
            <v>0</v>
          </cell>
          <cell r="BD164">
            <v>0</v>
          </cell>
          <cell r="BE164">
            <v>0</v>
          </cell>
          <cell r="BF164">
            <v>1</v>
          </cell>
          <cell r="BG164">
            <v>0</v>
          </cell>
          <cell r="BH164">
            <v>0</v>
          </cell>
          <cell r="BI164">
            <v>0</v>
          </cell>
          <cell r="BJ164">
            <v>1</v>
          </cell>
        </row>
        <row r="165">
          <cell r="A165" t="str">
            <v>Kab. Sampang</v>
          </cell>
          <cell r="B165" t="str">
            <v>Prov. Jawa Timur</v>
          </cell>
          <cell r="C165">
            <v>0</v>
          </cell>
          <cell r="D165">
            <v>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5</v>
          </cell>
          <cell r="J165">
            <v>36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</row>
        <row r="166">
          <cell r="A166" t="str">
            <v>Kab. Sidoarjo</v>
          </cell>
          <cell r="B166" t="str">
            <v>Prov. Jawa Timur</v>
          </cell>
          <cell r="C166">
            <v>0</v>
          </cell>
          <cell r="D166">
            <v>0</v>
          </cell>
          <cell r="E166">
            <v>1</v>
          </cell>
          <cell r="F166">
            <v>1</v>
          </cell>
          <cell r="G166">
            <v>0</v>
          </cell>
          <cell r="H166">
            <v>0</v>
          </cell>
          <cell r="I166">
            <v>4</v>
          </cell>
          <cell r="J166">
            <v>80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1</v>
          </cell>
          <cell r="Z166">
            <v>1</v>
          </cell>
          <cell r="AI166">
            <v>4</v>
          </cell>
          <cell r="AJ166">
            <v>1</v>
          </cell>
          <cell r="AK166">
            <v>1</v>
          </cell>
          <cell r="AL166">
            <v>3</v>
          </cell>
          <cell r="AM166">
            <v>0</v>
          </cell>
          <cell r="AN166">
            <v>0</v>
          </cell>
          <cell r="AO166">
            <v>0</v>
          </cell>
          <cell r="AP166">
            <v>2</v>
          </cell>
          <cell r="AY166">
            <v>0</v>
          </cell>
          <cell r="AZ166">
            <v>0</v>
          </cell>
          <cell r="BA166">
            <v>0</v>
          </cell>
          <cell r="BB166">
            <v>1</v>
          </cell>
          <cell r="BC166">
            <v>0</v>
          </cell>
          <cell r="BD166">
            <v>0</v>
          </cell>
          <cell r="BE166">
            <v>0</v>
          </cell>
          <cell r="BF166">
            <v>1</v>
          </cell>
          <cell r="BG166">
            <v>0</v>
          </cell>
          <cell r="BH166">
            <v>0</v>
          </cell>
          <cell r="BI166">
            <v>0</v>
          </cell>
          <cell r="BJ166">
            <v>1</v>
          </cell>
        </row>
        <row r="167">
          <cell r="A167" t="str">
            <v>Kab. Situbondo</v>
          </cell>
          <cell r="B167" t="str">
            <v>Prov. Jawa Timur</v>
          </cell>
          <cell r="C167">
            <v>0</v>
          </cell>
          <cell r="D167">
            <v>0</v>
          </cell>
          <cell r="E167">
            <v>0</v>
          </cell>
          <cell r="F167">
            <v>7</v>
          </cell>
          <cell r="G167">
            <v>0</v>
          </cell>
          <cell r="H167">
            <v>0</v>
          </cell>
          <cell r="I167">
            <v>3</v>
          </cell>
          <cell r="J167">
            <v>37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1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</row>
        <row r="168">
          <cell r="A168" t="str">
            <v>Kab. Sumenep</v>
          </cell>
          <cell r="B168" t="str">
            <v>Prov. Jawa Timur</v>
          </cell>
          <cell r="C168">
            <v>0</v>
          </cell>
          <cell r="D168">
            <v>0</v>
          </cell>
          <cell r="E168">
            <v>0</v>
          </cell>
          <cell r="F168">
            <v>4</v>
          </cell>
          <cell r="G168">
            <v>0</v>
          </cell>
          <cell r="H168">
            <v>3</v>
          </cell>
          <cell r="I168">
            <v>5</v>
          </cell>
          <cell r="J168">
            <v>57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</row>
        <row r="169">
          <cell r="A169" t="str">
            <v>Kab. Trenggalek</v>
          </cell>
          <cell r="B169" t="str">
            <v>Prov. Jawa Timur</v>
          </cell>
          <cell r="C169">
            <v>1</v>
          </cell>
          <cell r="D169">
            <v>0</v>
          </cell>
          <cell r="E169">
            <v>0</v>
          </cell>
          <cell r="F169">
            <v>1</v>
          </cell>
          <cell r="G169">
            <v>0</v>
          </cell>
          <cell r="H169">
            <v>1</v>
          </cell>
          <cell r="I169">
            <v>0</v>
          </cell>
          <cell r="J169">
            <v>11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4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</row>
        <row r="170">
          <cell r="A170" t="str">
            <v>Kab. Tuban</v>
          </cell>
          <cell r="B170" t="str">
            <v>Prov. Jawa Timur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1</v>
          </cell>
          <cell r="I170">
            <v>4</v>
          </cell>
          <cell r="J170">
            <v>38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3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1</v>
          </cell>
          <cell r="BC170">
            <v>0</v>
          </cell>
          <cell r="BD170">
            <v>0</v>
          </cell>
          <cell r="BE170">
            <v>1</v>
          </cell>
          <cell r="BF170">
            <v>1</v>
          </cell>
          <cell r="BG170">
            <v>0</v>
          </cell>
          <cell r="BH170">
            <v>0</v>
          </cell>
          <cell r="BI170">
            <v>1</v>
          </cell>
          <cell r="BJ170">
            <v>1</v>
          </cell>
        </row>
        <row r="171">
          <cell r="A171" t="str">
            <v>Kab. Tulungagung</v>
          </cell>
          <cell r="B171" t="str">
            <v>Prov. Jawa Timur</v>
          </cell>
          <cell r="C171">
            <v>0</v>
          </cell>
          <cell r="D171">
            <v>1</v>
          </cell>
          <cell r="E171">
            <v>2</v>
          </cell>
          <cell r="F171">
            <v>4</v>
          </cell>
          <cell r="G171">
            <v>0</v>
          </cell>
          <cell r="H171">
            <v>1</v>
          </cell>
          <cell r="I171">
            <v>4</v>
          </cell>
          <cell r="J171">
            <v>76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2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</row>
        <row r="172">
          <cell r="A172" t="str">
            <v>Kota Batu</v>
          </cell>
          <cell r="B172" t="str">
            <v>Prov. Jawa Timur</v>
          </cell>
          <cell r="C172">
            <v>1</v>
          </cell>
          <cell r="D172">
            <v>2</v>
          </cell>
          <cell r="E172">
            <v>0</v>
          </cell>
          <cell r="F172">
            <v>5</v>
          </cell>
          <cell r="G172">
            <v>0</v>
          </cell>
          <cell r="H172">
            <v>4</v>
          </cell>
          <cell r="I172">
            <v>7</v>
          </cell>
          <cell r="J172">
            <v>23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I172">
            <v>0</v>
          </cell>
          <cell r="AJ172">
            <v>1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</row>
        <row r="173">
          <cell r="A173" t="str">
            <v>Kota Blitar</v>
          </cell>
          <cell r="B173" t="str">
            <v>Prov. Jawa Timur</v>
          </cell>
          <cell r="C173">
            <v>0</v>
          </cell>
          <cell r="D173">
            <v>1</v>
          </cell>
          <cell r="E173">
            <v>2</v>
          </cell>
          <cell r="F173">
            <v>10</v>
          </cell>
          <cell r="G173">
            <v>0</v>
          </cell>
          <cell r="H173">
            <v>0</v>
          </cell>
          <cell r="I173">
            <v>5</v>
          </cell>
          <cell r="J173">
            <v>15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</row>
        <row r="174">
          <cell r="A174" t="str">
            <v>Kota Kediri</v>
          </cell>
          <cell r="B174" t="str">
            <v>Prov. Jawa Timur</v>
          </cell>
          <cell r="C174">
            <v>0</v>
          </cell>
          <cell r="D174">
            <v>1</v>
          </cell>
          <cell r="E174">
            <v>1</v>
          </cell>
          <cell r="F174">
            <v>4</v>
          </cell>
          <cell r="G174">
            <v>0</v>
          </cell>
          <cell r="H174">
            <v>1</v>
          </cell>
          <cell r="I174">
            <v>6</v>
          </cell>
          <cell r="J174">
            <v>39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1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</row>
        <row r="175">
          <cell r="A175" t="str">
            <v>Kota Madiun</v>
          </cell>
          <cell r="B175" t="str">
            <v>Prov. Jawa Timur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4</v>
          </cell>
          <cell r="J175">
            <v>14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3</v>
          </cell>
          <cell r="BG175">
            <v>0</v>
          </cell>
          <cell r="BH175">
            <v>0</v>
          </cell>
          <cell r="BI175">
            <v>0</v>
          </cell>
          <cell r="BJ175">
            <v>3</v>
          </cell>
        </row>
        <row r="176">
          <cell r="A176" t="str">
            <v>Kota Malang</v>
          </cell>
          <cell r="B176" t="str">
            <v>Prov. Jawa Timur</v>
          </cell>
          <cell r="C176">
            <v>1</v>
          </cell>
          <cell r="D176">
            <v>3</v>
          </cell>
          <cell r="E176">
            <v>1</v>
          </cell>
          <cell r="F176">
            <v>7</v>
          </cell>
          <cell r="G176">
            <v>0</v>
          </cell>
          <cell r="H176">
            <v>0</v>
          </cell>
          <cell r="I176">
            <v>15</v>
          </cell>
          <cell r="J176">
            <v>79</v>
          </cell>
          <cell r="S176">
            <v>1</v>
          </cell>
          <cell r="T176">
            <v>0</v>
          </cell>
          <cell r="U176">
            <v>1</v>
          </cell>
          <cell r="V176">
            <v>5</v>
          </cell>
          <cell r="W176">
            <v>0</v>
          </cell>
          <cell r="X176">
            <v>0</v>
          </cell>
          <cell r="Y176">
            <v>0</v>
          </cell>
          <cell r="Z176">
            <v>2</v>
          </cell>
          <cell r="AI176">
            <v>0</v>
          </cell>
          <cell r="AJ176">
            <v>0</v>
          </cell>
          <cell r="AK176">
            <v>0</v>
          </cell>
          <cell r="AL176">
            <v>8</v>
          </cell>
          <cell r="AM176">
            <v>0</v>
          </cell>
          <cell r="AN176">
            <v>0</v>
          </cell>
          <cell r="AO176">
            <v>0</v>
          </cell>
          <cell r="AP176">
            <v>3</v>
          </cell>
          <cell r="AY176">
            <v>0</v>
          </cell>
          <cell r="AZ176">
            <v>0</v>
          </cell>
          <cell r="BA176">
            <v>0</v>
          </cell>
          <cell r="BB176">
            <v>1</v>
          </cell>
          <cell r="BC176">
            <v>0</v>
          </cell>
          <cell r="BD176">
            <v>0</v>
          </cell>
          <cell r="BE176">
            <v>0</v>
          </cell>
          <cell r="BF176">
            <v>1</v>
          </cell>
          <cell r="BG176">
            <v>0</v>
          </cell>
          <cell r="BH176">
            <v>0</v>
          </cell>
          <cell r="BI176">
            <v>0</v>
          </cell>
          <cell r="BJ176">
            <v>1</v>
          </cell>
        </row>
        <row r="177">
          <cell r="A177" t="str">
            <v>Kota Mojokerto</v>
          </cell>
          <cell r="B177" t="str">
            <v>Prov. Jawa Timur</v>
          </cell>
          <cell r="C177">
            <v>0</v>
          </cell>
          <cell r="D177">
            <v>2</v>
          </cell>
          <cell r="E177">
            <v>1</v>
          </cell>
          <cell r="F177">
            <v>4</v>
          </cell>
          <cell r="G177">
            <v>0</v>
          </cell>
          <cell r="H177">
            <v>0</v>
          </cell>
          <cell r="I177">
            <v>14</v>
          </cell>
          <cell r="J177">
            <v>44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1</v>
          </cell>
          <cell r="AM177">
            <v>0</v>
          </cell>
          <cell r="AN177">
            <v>0</v>
          </cell>
          <cell r="AO177">
            <v>0</v>
          </cell>
          <cell r="AP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</row>
        <row r="178">
          <cell r="A178" t="str">
            <v>Kota Pasuruan</v>
          </cell>
          <cell r="B178" t="str">
            <v>Prov. Jawa Timur</v>
          </cell>
          <cell r="C178">
            <v>0</v>
          </cell>
          <cell r="D178">
            <v>0</v>
          </cell>
          <cell r="E178">
            <v>0</v>
          </cell>
          <cell r="F178">
            <v>5</v>
          </cell>
          <cell r="G178">
            <v>0</v>
          </cell>
          <cell r="H178">
            <v>0</v>
          </cell>
          <cell r="I178">
            <v>4</v>
          </cell>
          <cell r="J178">
            <v>13</v>
          </cell>
          <cell r="S178">
            <v>0</v>
          </cell>
          <cell r="T178">
            <v>0</v>
          </cell>
          <cell r="U178">
            <v>0</v>
          </cell>
          <cell r="V178">
            <v>1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3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</row>
        <row r="179">
          <cell r="A179" t="str">
            <v>Kota Probolinggo</v>
          </cell>
          <cell r="B179" t="str">
            <v>Prov. Jawa Timur</v>
          </cell>
          <cell r="C179">
            <v>1</v>
          </cell>
          <cell r="D179">
            <v>1</v>
          </cell>
          <cell r="E179">
            <v>0</v>
          </cell>
          <cell r="F179">
            <v>3</v>
          </cell>
          <cell r="G179">
            <v>0</v>
          </cell>
          <cell r="H179">
            <v>0</v>
          </cell>
          <cell r="I179">
            <v>18</v>
          </cell>
          <cell r="J179">
            <v>46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3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</row>
        <row r="180">
          <cell r="A180" t="str">
            <v>Kota Surabaya</v>
          </cell>
          <cell r="B180" t="str">
            <v>Prov. Jawa Timur</v>
          </cell>
          <cell r="C180">
            <v>0</v>
          </cell>
          <cell r="D180">
            <v>3</v>
          </cell>
          <cell r="E180">
            <v>0</v>
          </cell>
          <cell r="F180">
            <v>0</v>
          </cell>
          <cell r="G180">
            <v>0</v>
          </cell>
          <cell r="H180">
            <v>1</v>
          </cell>
          <cell r="I180">
            <v>3</v>
          </cell>
          <cell r="J180">
            <v>115</v>
          </cell>
          <cell r="S180">
            <v>0</v>
          </cell>
          <cell r="T180">
            <v>0</v>
          </cell>
          <cell r="U180">
            <v>1</v>
          </cell>
          <cell r="V180">
            <v>5</v>
          </cell>
          <cell r="W180">
            <v>0</v>
          </cell>
          <cell r="X180">
            <v>0</v>
          </cell>
          <cell r="Y180">
            <v>1</v>
          </cell>
          <cell r="Z180">
            <v>4</v>
          </cell>
          <cell r="AI180">
            <v>0</v>
          </cell>
          <cell r="AJ180">
            <v>0</v>
          </cell>
          <cell r="AK180">
            <v>1</v>
          </cell>
          <cell r="AL180">
            <v>1</v>
          </cell>
          <cell r="AM180">
            <v>0</v>
          </cell>
          <cell r="AN180">
            <v>0</v>
          </cell>
          <cell r="AO180">
            <v>0</v>
          </cell>
          <cell r="AP180">
            <v>6</v>
          </cell>
          <cell r="AY180">
            <v>0</v>
          </cell>
          <cell r="AZ180">
            <v>0</v>
          </cell>
          <cell r="BA180">
            <v>0</v>
          </cell>
          <cell r="BB180">
            <v>2</v>
          </cell>
          <cell r="BC180">
            <v>0</v>
          </cell>
          <cell r="BD180">
            <v>0</v>
          </cell>
          <cell r="BE180">
            <v>0</v>
          </cell>
          <cell r="BF180">
            <v>2</v>
          </cell>
          <cell r="BG180">
            <v>0</v>
          </cell>
          <cell r="BH180">
            <v>0</v>
          </cell>
          <cell r="BI180">
            <v>0</v>
          </cell>
          <cell r="BJ180">
            <v>2</v>
          </cell>
        </row>
        <row r="181">
          <cell r="A181" t="str">
            <v>Kab. Bengkayang</v>
          </cell>
          <cell r="B181" t="str">
            <v>Prov. Kalimantan Barat</v>
          </cell>
          <cell r="C181">
            <v>0</v>
          </cell>
          <cell r="D181">
            <v>1</v>
          </cell>
          <cell r="E181">
            <v>0</v>
          </cell>
          <cell r="F181">
            <v>3</v>
          </cell>
          <cell r="G181">
            <v>0</v>
          </cell>
          <cell r="H181">
            <v>0</v>
          </cell>
          <cell r="I181">
            <v>1</v>
          </cell>
          <cell r="J181">
            <v>6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1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2</v>
          </cell>
          <cell r="BC181">
            <v>0</v>
          </cell>
          <cell r="BD181">
            <v>1</v>
          </cell>
          <cell r="BE181">
            <v>0</v>
          </cell>
          <cell r="BF181">
            <v>2</v>
          </cell>
          <cell r="BG181">
            <v>0</v>
          </cell>
          <cell r="BH181">
            <v>1</v>
          </cell>
          <cell r="BI181">
            <v>0</v>
          </cell>
          <cell r="BJ181">
            <v>2</v>
          </cell>
        </row>
        <row r="182">
          <cell r="A182" t="str">
            <v>Kab. Kapuas Hulu</v>
          </cell>
          <cell r="B182" t="str">
            <v>Prov. Kalimantan Barat</v>
          </cell>
          <cell r="C182">
            <v>1</v>
          </cell>
          <cell r="D182">
            <v>5</v>
          </cell>
          <cell r="E182">
            <v>1</v>
          </cell>
          <cell r="F182">
            <v>4</v>
          </cell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</row>
        <row r="183">
          <cell r="A183" t="str">
            <v>Kab. Kayong Utara</v>
          </cell>
          <cell r="B183" t="str">
            <v>Prov. Kalimantan Barat</v>
          </cell>
          <cell r="C183">
            <v>0</v>
          </cell>
          <cell r="D183">
            <v>0</v>
          </cell>
          <cell r="E183">
            <v>0</v>
          </cell>
          <cell r="F183">
            <v>2</v>
          </cell>
          <cell r="G183">
            <v>0</v>
          </cell>
          <cell r="H183">
            <v>0</v>
          </cell>
          <cell r="I183">
            <v>0</v>
          </cell>
          <cell r="J183">
            <v>2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1</v>
          </cell>
          <cell r="BC183">
            <v>0</v>
          </cell>
          <cell r="BD183">
            <v>0</v>
          </cell>
          <cell r="BE183">
            <v>0</v>
          </cell>
          <cell r="BF183">
            <v>1</v>
          </cell>
          <cell r="BG183">
            <v>0</v>
          </cell>
          <cell r="BH183">
            <v>0</v>
          </cell>
          <cell r="BI183">
            <v>0</v>
          </cell>
          <cell r="BJ183">
            <v>1</v>
          </cell>
        </row>
        <row r="184">
          <cell r="A184" t="str">
            <v>Kab. Ketapang</v>
          </cell>
          <cell r="B184" t="str">
            <v>Prov. Kalimantan Barat</v>
          </cell>
          <cell r="C184">
            <v>0</v>
          </cell>
          <cell r="D184">
            <v>3</v>
          </cell>
          <cell r="E184">
            <v>0</v>
          </cell>
          <cell r="F184">
            <v>1</v>
          </cell>
          <cell r="G184">
            <v>0</v>
          </cell>
          <cell r="H184">
            <v>0</v>
          </cell>
          <cell r="I184">
            <v>0</v>
          </cell>
          <cell r="J184">
            <v>18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1</v>
          </cell>
          <cell r="BG184">
            <v>0</v>
          </cell>
          <cell r="BH184">
            <v>0</v>
          </cell>
          <cell r="BI184">
            <v>0</v>
          </cell>
          <cell r="BJ184">
            <v>1</v>
          </cell>
        </row>
        <row r="185">
          <cell r="A185" t="str">
            <v>Kab. Kuburaya</v>
          </cell>
          <cell r="B185" t="str">
            <v>Prov. Kalimantan Barat</v>
          </cell>
          <cell r="C185">
            <v>0</v>
          </cell>
          <cell r="D185">
            <v>0</v>
          </cell>
          <cell r="E185">
            <v>0</v>
          </cell>
          <cell r="F185">
            <v>1</v>
          </cell>
          <cell r="G185">
            <v>0</v>
          </cell>
          <cell r="H185">
            <v>0</v>
          </cell>
          <cell r="I185">
            <v>0</v>
          </cell>
          <cell r="J185">
            <v>12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</row>
        <row r="186">
          <cell r="A186" t="str">
            <v>Kab. Landak</v>
          </cell>
          <cell r="B186" t="str">
            <v>Prov. Kalimantan Barat</v>
          </cell>
          <cell r="C186">
            <v>0</v>
          </cell>
          <cell r="D186">
            <v>1</v>
          </cell>
          <cell r="E186">
            <v>0</v>
          </cell>
          <cell r="F186">
            <v>1</v>
          </cell>
          <cell r="G186">
            <v>0</v>
          </cell>
          <cell r="H186">
            <v>0</v>
          </cell>
          <cell r="I186">
            <v>0</v>
          </cell>
          <cell r="J186">
            <v>3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</row>
        <row r="187">
          <cell r="A187" t="str">
            <v>Kab. Melawi</v>
          </cell>
          <cell r="B187" t="str">
            <v>Prov. Kalimantan Barat</v>
          </cell>
          <cell r="C187">
            <v>0</v>
          </cell>
          <cell r="D187">
            <v>0</v>
          </cell>
          <cell r="E187">
            <v>0</v>
          </cell>
          <cell r="F187">
            <v>1</v>
          </cell>
          <cell r="G187">
            <v>0</v>
          </cell>
          <cell r="H187">
            <v>1</v>
          </cell>
          <cell r="I187">
            <v>0</v>
          </cell>
          <cell r="J187">
            <v>6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</row>
        <row r="188">
          <cell r="A188" t="str">
            <v>Kab. Mempawah</v>
          </cell>
          <cell r="B188" t="str">
            <v>Prov. Kalimantan Barat</v>
          </cell>
          <cell r="C188">
            <v>0</v>
          </cell>
          <cell r="D188">
            <v>1</v>
          </cell>
          <cell r="E188">
            <v>0</v>
          </cell>
          <cell r="F188">
            <v>1</v>
          </cell>
          <cell r="G188">
            <v>0</v>
          </cell>
          <cell r="H188">
            <v>0</v>
          </cell>
          <cell r="I188">
            <v>1</v>
          </cell>
          <cell r="J188">
            <v>4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</row>
        <row r="189">
          <cell r="A189" t="str">
            <v>Kab. Sambas</v>
          </cell>
          <cell r="B189" t="str">
            <v>Prov. Kalimantan Barat</v>
          </cell>
          <cell r="C189">
            <v>0</v>
          </cell>
          <cell r="D189">
            <v>1</v>
          </cell>
          <cell r="E189">
            <v>0</v>
          </cell>
          <cell r="F189">
            <v>5</v>
          </cell>
          <cell r="G189">
            <v>0</v>
          </cell>
          <cell r="H189">
            <v>0</v>
          </cell>
          <cell r="I189">
            <v>2</v>
          </cell>
          <cell r="J189">
            <v>18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2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3</v>
          </cell>
          <cell r="BE189">
            <v>0</v>
          </cell>
          <cell r="BF189">
            <v>0</v>
          </cell>
          <cell r="BG189">
            <v>0</v>
          </cell>
          <cell r="BH189">
            <v>3</v>
          </cell>
          <cell r="BI189">
            <v>0</v>
          </cell>
          <cell r="BJ189">
            <v>0</v>
          </cell>
        </row>
        <row r="190">
          <cell r="A190" t="str">
            <v>Kab. Sanggau</v>
          </cell>
          <cell r="B190" t="str">
            <v>Prov. Kalimantan Barat</v>
          </cell>
          <cell r="C190">
            <v>0</v>
          </cell>
          <cell r="D190">
            <v>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2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1</v>
          </cell>
          <cell r="BC190">
            <v>0</v>
          </cell>
          <cell r="BD190">
            <v>0</v>
          </cell>
          <cell r="BE190">
            <v>0</v>
          </cell>
          <cell r="BF190">
            <v>1</v>
          </cell>
          <cell r="BG190">
            <v>0</v>
          </cell>
          <cell r="BH190">
            <v>0</v>
          </cell>
          <cell r="BI190">
            <v>0</v>
          </cell>
          <cell r="BJ190">
            <v>1</v>
          </cell>
        </row>
        <row r="191">
          <cell r="A191" t="str">
            <v>Kab. Sekadau</v>
          </cell>
          <cell r="B191" t="str">
            <v>Prov. Kalimantan Barat</v>
          </cell>
          <cell r="C191">
            <v>0</v>
          </cell>
          <cell r="D191">
            <v>1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1</v>
          </cell>
          <cell r="J191">
            <v>4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</row>
        <row r="192">
          <cell r="A192" t="str">
            <v>Kab. Sintang</v>
          </cell>
          <cell r="B192" t="str">
            <v>Prov. Kalimantan Barat</v>
          </cell>
          <cell r="C192">
            <v>0</v>
          </cell>
          <cell r="D192">
            <v>0</v>
          </cell>
          <cell r="E192">
            <v>0</v>
          </cell>
          <cell r="F192">
            <v>1</v>
          </cell>
          <cell r="G192">
            <v>0</v>
          </cell>
          <cell r="H192">
            <v>0</v>
          </cell>
          <cell r="I192">
            <v>0</v>
          </cell>
          <cell r="J192">
            <v>24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</row>
        <row r="193">
          <cell r="A193" t="str">
            <v>Kota Pontianak</v>
          </cell>
          <cell r="B193" t="str">
            <v>Prov. Kalimantan Barat</v>
          </cell>
          <cell r="C193">
            <v>0</v>
          </cell>
          <cell r="D193">
            <v>0</v>
          </cell>
          <cell r="E193">
            <v>0</v>
          </cell>
          <cell r="F193">
            <v>3</v>
          </cell>
          <cell r="G193">
            <v>0</v>
          </cell>
          <cell r="H193">
            <v>0</v>
          </cell>
          <cell r="I193">
            <v>5</v>
          </cell>
          <cell r="J193">
            <v>96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2</v>
          </cell>
          <cell r="BC193">
            <v>0</v>
          </cell>
          <cell r="BD193">
            <v>0</v>
          </cell>
          <cell r="BE193">
            <v>0</v>
          </cell>
          <cell r="BF193">
            <v>2</v>
          </cell>
          <cell r="BG193">
            <v>0</v>
          </cell>
          <cell r="BH193">
            <v>0</v>
          </cell>
          <cell r="BI193">
            <v>0</v>
          </cell>
          <cell r="BJ193">
            <v>2</v>
          </cell>
        </row>
        <row r="194">
          <cell r="A194" t="str">
            <v>Kota Singkawang</v>
          </cell>
          <cell r="B194" t="str">
            <v>Prov. Kalimantan Barat</v>
          </cell>
          <cell r="C194">
            <v>1</v>
          </cell>
          <cell r="D194">
            <v>3</v>
          </cell>
          <cell r="E194">
            <v>0</v>
          </cell>
          <cell r="F194">
            <v>3</v>
          </cell>
          <cell r="G194">
            <v>0</v>
          </cell>
          <cell r="H194">
            <v>0</v>
          </cell>
          <cell r="I194">
            <v>1</v>
          </cell>
          <cell r="J194">
            <v>19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1</v>
          </cell>
          <cell r="AP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1</v>
          </cell>
          <cell r="BG194">
            <v>0</v>
          </cell>
          <cell r="BH194">
            <v>0</v>
          </cell>
          <cell r="BI194">
            <v>0</v>
          </cell>
          <cell r="BJ194">
            <v>1</v>
          </cell>
        </row>
        <row r="195">
          <cell r="A195" t="str">
            <v>Kab. Balangan</v>
          </cell>
          <cell r="B195" t="str">
            <v>Prov. Kalimantan Selatan</v>
          </cell>
          <cell r="C195">
            <v>0</v>
          </cell>
          <cell r="D195">
            <v>0</v>
          </cell>
          <cell r="E195">
            <v>0</v>
          </cell>
          <cell r="F195">
            <v>4</v>
          </cell>
          <cell r="G195">
            <v>0</v>
          </cell>
          <cell r="H195">
            <v>1</v>
          </cell>
          <cell r="I195">
            <v>0</v>
          </cell>
          <cell r="J195">
            <v>6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1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Y195">
            <v>0</v>
          </cell>
          <cell r="AZ195">
            <v>1</v>
          </cell>
          <cell r="BA195">
            <v>0</v>
          </cell>
          <cell r="BB195">
            <v>3</v>
          </cell>
          <cell r="BC195">
            <v>0</v>
          </cell>
          <cell r="BD195">
            <v>1</v>
          </cell>
          <cell r="BE195">
            <v>0</v>
          </cell>
          <cell r="BF195">
            <v>3</v>
          </cell>
          <cell r="BG195">
            <v>0</v>
          </cell>
          <cell r="BH195">
            <v>1</v>
          </cell>
          <cell r="BI195">
            <v>0</v>
          </cell>
          <cell r="BJ195">
            <v>3</v>
          </cell>
        </row>
        <row r="196">
          <cell r="A196" t="str">
            <v>Kab. Banjar</v>
          </cell>
          <cell r="B196" t="str">
            <v>Prov. Kalimantan Selatan</v>
          </cell>
          <cell r="C196">
            <v>0</v>
          </cell>
          <cell r="D196">
            <v>0</v>
          </cell>
          <cell r="E196">
            <v>0</v>
          </cell>
          <cell r="F196">
            <v>6</v>
          </cell>
          <cell r="G196">
            <v>0</v>
          </cell>
          <cell r="H196">
            <v>1</v>
          </cell>
          <cell r="I196">
            <v>1</v>
          </cell>
          <cell r="J196">
            <v>14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1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1</v>
          </cell>
        </row>
        <row r="197">
          <cell r="A197" t="str">
            <v>Kab. Barito Kuala</v>
          </cell>
          <cell r="B197" t="str">
            <v>Prov. Kalimantan Selatan</v>
          </cell>
          <cell r="C197">
            <v>0</v>
          </cell>
          <cell r="D197">
            <v>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4</v>
          </cell>
          <cell r="J197">
            <v>26</v>
          </cell>
          <cell r="S197">
            <v>0</v>
          </cell>
          <cell r="T197">
            <v>0</v>
          </cell>
          <cell r="U197">
            <v>0</v>
          </cell>
          <cell r="V197">
            <v>1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0</v>
          </cell>
          <cell r="BH197">
            <v>0</v>
          </cell>
          <cell r="BI197">
            <v>0</v>
          </cell>
          <cell r="BJ197">
            <v>1</v>
          </cell>
        </row>
        <row r="198">
          <cell r="A198" t="str">
            <v>Kab. Hulu Sungai Selatan</v>
          </cell>
          <cell r="B198" t="str">
            <v>Prov. Kalimantan Selatan</v>
          </cell>
          <cell r="C198">
            <v>1</v>
          </cell>
          <cell r="D198">
            <v>0</v>
          </cell>
          <cell r="E198">
            <v>0</v>
          </cell>
          <cell r="F198">
            <v>3</v>
          </cell>
          <cell r="G198">
            <v>0</v>
          </cell>
          <cell r="H198">
            <v>0</v>
          </cell>
          <cell r="I198">
            <v>0</v>
          </cell>
          <cell r="J198">
            <v>16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3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1</v>
          </cell>
          <cell r="BC198">
            <v>0</v>
          </cell>
          <cell r="BD198">
            <v>2</v>
          </cell>
          <cell r="BE198">
            <v>0</v>
          </cell>
          <cell r="BF198">
            <v>3</v>
          </cell>
          <cell r="BG198">
            <v>0</v>
          </cell>
          <cell r="BH198">
            <v>2</v>
          </cell>
          <cell r="BI198">
            <v>0</v>
          </cell>
          <cell r="BJ198">
            <v>3</v>
          </cell>
        </row>
        <row r="199">
          <cell r="A199" t="str">
            <v>Kab. Hulu Sungai Tengah</v>
          </cell>
          <cell r="B199" t="str">
            <v>Prov. Kalimantan Selatan</v>
          </cell>
          <cell r="C199">
            <v>1</v>
          </cell>
          <cell r="D199">
            <v>0</v>
          </cell>
          <cell r="E199">
            <v>1</v>
          </cell>
          <cell r="F199">
            <v>3</v>
          </cell>
          <cell r="G199">
            <v>0</v>
          </cell>
          <cell r="H199">
            <v>0</v>
          </cell>
          <cell r="I199">
            <v>2</v>
          </cell>
          <cell r="J199">
            <v>15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1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1</v>
          </cell>
          <cell r="BC199">
            <v>0</v>
          </cell>
          <cell r="BD199">
            <v>0</v>
          </cell>
          <cell r="BE199">
            <v>0</v>
          </cell>
          <cell r="BF199">
            <v>3</v>
          </cell>
          <cell r="BG199">
            <v>0</v>
          </cell>
          <cell r="BH199">
            <v>0</v>
          </cell>
          <cell r="BI199">
            <v>0</v>
          </cell>
          <cell r="BJ199">
            <v>3</v>
          </cell>
        </row>
        <row r="200">
          <cell r="A200" t="str">
            <v>Kab. Hulu Sungai Utara</v>
          </cell>
          <cell r="B200" t="str">
            <v>Prov. Kalimantan Selatan</v>
          </cell>
          <cell r="C200">
            <v>0</v>
          </cell>
          <cell r="D200">
            <v>1</v>
          </cell>
          <cell r="E200">
            <v>0</v>
          </cell>
          <cell r="F200">
            <v>2</v>
          </cell>
          <cell r="G200">
            <v>0</v>
          </cell>
          <cell r="H200">
            <v>0</v>
          </cell>
          <cell r="I200">
            <v>0</v>
          </cell>
          <cell r="J200">
            <v>10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</row>
        <row r="201">
          <cell r="A201" t="str">
            <v>Kab. Kotabaru</v>
          </cell>
          <cell r="B201" t="str">
            <v>Prov. Kalimantan Selatan</v>
          </cell>
          <cell r="C201">
            <v>0</v>
          </cell>
          <cell r="D201">
            <v>0</v>
          </cell>
          <cell r="E201">
            <v>2</v>
          </cell>
          <cell r="F201">
            <v>0</v>
          </cell>
          <cell r="G201">
            <v>0</v>
          </cell>
          <cell r="H201">
            <v>0</v>
          </cell>
          <cell r="I201">
            <v>2</v>
          </cell>
          <cell r="J201">
            <v>8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</row>
        <row r="202">
          <cell r="A202" t="str">
            <v>Kab. Tabalong</v>
          </cell>
          <cell r="B202" t="str">
            <v>Prov. Kalimantan Selatan</v>
          </cell>
          <cell r="C202">
            <v>0</v>
          </cell>
          <cell r="D202">
            <v>0</v>
          </cell>
          <cell r="E202">
            <v>0</v>
          </cell>
          <cell r="F202">
            <v>5</v>
          </cell>
          <cell r="G202">
            <v>0</v>
          </cell>
          <cell r="H202">
            <v>0</v>
          </cell>
          <cell r="I202">
            <v>1</v>
          </cell>
          <cell r="J202">
            <v>22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Y202">
            <v>0</v>
          </cell>
          <cell r="AZ202">
            <v>1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1</v>
          </cell>
          <cell r="BI202">
            <v>0</v>
          </cell>
          <cell r="BJ202">
            <v>0</v>
          </cell>
        </row>
        <row r="203">
          <cell r="A203" t="str">
            <v>Kab. Tanah Bumbu</v>
          </cell>
          <cell r="B203" t="str">
            <v>Prov. Kalimantan Selatan</v>
          </cell>
          <cell r="C203">
            <v>2</v>
          </cell>
          <cell r="D203">
            <v>1</v>
          </cell>
          <cell r="E203">
            <v>0</v>
          </cell>
          <cell r="F203">
            <v>6</v>
          </cell>
          <cell r="G203">
            <v>0</v>
          </cell>
          <cell r="H203">
            <v>0</v>
          </cell>
          <cell r="I203">
            <v>3</v>
          </cell>
          <cell r="J203">
            <v>27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1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0</v>
          </cell>
          <cell r="BI203">
            <v>0</v>
          </cell>
          <cell r="BJ203">
            <v>1</v>
          </cell>
        </row>
        <row r="204">
          <cell r="A204" t="str">
            <v>Kab. Tanah Laut</v>
          </cell>
          <cell r="B204" t="str">
            <v>Prov. Kalimantan Selatan</v>
          </cell>
          <cell r="C204">
            <v>0</v>
          </cell>
          <cell r="D204">
            <v>1</v>
          </cell>
          <cell r="E204">
            <v>0</v>
          </cell>
          <cell r="F204">
            <v>5</v>
          </cell>
          <cell r="G204">
            <v>1</v>
          </cell>
          <cell r="H204">
            <v>13</v>
          </cell>
          <cell r="I204">
            <v>0</v>
          </cell>
          <cell r="J204">
            <v>38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</row>
        <row r="205">
          <cell r="A205" t="str">
            <v>Kab. Tapin</v>
          </cell>
          <cell r="B205" t="str">
            <v>Prov. Kalimantan Selatan</v>
          </cell>
          <cell r="C205">
            <v>0</v>
          </cell>
          <cell r="D205">
            <v>0</v>
          </cell>
          <cell r="E205">
            <v>0</v>
          </cell>
          <cell r="F205">
            <v>1</v>
          </cell>
          <cell r="G205">
            <v>0</v>
          </cell>
          <cell r="H205">
            <v>0</v>
          </cell>
          <cell r="I205">
            <v>0</v>
          </cell>
          <cell r="J205">
            <v>6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1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2</v>
          </cell>
          <cell r="BE205">
            <v>0</v>
          </cell>
          <cell r="BF205">
            <v>1</v>
          </cell>
          <cell r="BG205">
            <v>0</v>
          </cell>
          <cell r="BH205">
            <v>2</v>
          </cell>
          <cell r="BI205">
            <v>0</v>
          </cell>
          <cell r="BJ205">
            <v>1</v>
          </cell>
        </row>
        <row r="206">
          <cell r="A206" t="str">
            <v>Kota Banjarbaru</v>
          </cell>
          <cell r="B206" t="str">
            <v>Prov. Kalimantan Selatan</v>
          </cell>
          <cell r="C206">
            <v>0</v>
          </cell>
          <cell r="D206">
            <v>0</v>
          </cell>
          <cell r="E206">
            <v>4</v>
          </cell>
          <cell r="F206">
            <v>6</v>
          </cell>
          <cell r="G206">
            <v>0</v>
          </cell>
          <cell r="H206">
            <v>0</v>
          </cell>
          <cell r="I206">
            <v>0</v>
          </cell>
          <cell r="J206">
            <v>19</v>
          </cell>
          <cell r="S206">
            <v>0</v>
          </cell>
          <cell r="T206">
            <v>0</v>
          </cell>
          <cell r="U206">
            <v>0</v>
          </cell>
          <cell r="V206">
            <v>1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1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1</v>
          </cell>
          <cell r="BC206">
            <v>0</v>
          </cell>
          <cell r="BD206">
            <v>0</v>
          </cell>
          <cell r="BE206">
            <v>0</v>
          </cell>
          <cell r="BF206">
            <v>1</v>
          </cell>
          <cell r="BG206">
            <v>0</v>
          </cell>
          <cell r="BH206">
            <v>0</v>
          </cell>
          <cell r="BI206">
            <v>0</v>
          </cell>
          <cell r="BJ206">
            <v>1</v>
          </cell>
        </row>
        <row r="207">
          <cell r="A207" t="str">
            <v>Kota Banjarmasin</v>
          </cell>
          <cell r="B207" t="str">
            <v>Prov. Kalimantan Selatan</v>
          </cell>
          <cell r="C207">
            <v>0</v>
          </cell>
          <cell r="D207">
            <v>4</v>
          </cell>
          <cell r="E207">
            <v>0</v>
          </cell>
          <cell r="F207">
            <v>0</v>
          </cell>
          <cell r="G207">
            <v>0</v>
          </cell>
          <cell r="H207">
            <v>2</v>
          </cell>
          <cell r="I207">
            <v>0</v>
          </cell>
          <cell r="J207">
            <v>28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1</v>
          </cell>
          <cell r="AI207">
            <v>0</v>
          </cell>
          <cell r="AJ207">
            <v>0</v>
          </cell>
          <cell r="AK207">
            <v>0</v>
          </cell>
          <cell r="AL207">
            <v>1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2</v>
          </cell>
          <cell r="BC207">
            <v>0</v>
          </cell>
          <cell r="BD207">
            <v>3</v>
          </cell>
          <cell r="BE207">
            <v>0</v>
          </cell>
          <cell r="BF207">
            <v>2</v>
          </cell>
          <cell r="BG207">
            <v>0</v>
          </cell>
          <cell r="BH207">
            <v>3</v>
          </cell>
          <cell r="BI207">
            <v>0</v>
          </cell>
          <cell r="BJ207">
            <v>2</v>
          </cell>
        </row>
        <row r="208">
          <cell r="A208" t="str">
            <v>Kab. Barito Selatan</v>
          </cell>
          <cell r="B208" t="str">
            <v>Prov. Kalimantan Tengah</v>
          </cell>
          <cell r="C208">
            <v>0</v>
          </cell>
          <cell r="D208">
            <v>0</v>
          </cell>
          <cell r="E208">
            <v>0</v>
          </cell>
          <cell r="F208">
            <v>2</v>
          </cell>
          <cell r="G208">
            <v>0</v>
          </cell>
          <cell r="H208">
            <v>0</v>
          </cell>
          <cell r="I208">
            <v>1</v>
          </cell>
          <cell r="J208">
            <v>16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1</v>
          </cell>
          <cell r="BE208">
            <v>0</v>
          </cell>
          <cell r="BF208">
            <v>0</v>
          </cell>
          <cell r="BG208">
            <v>0</v>
          </cell>
          <cell r="BH208">
            <v>1</v>
          </cell>
          <cell r="BI208">
            <v>0</v>
          </cell>
          <cell r="BJ208">
            <v>0</v>
          </cell>
        </row>
        <row r="209">
          <cell r="A209" t="str">
            <v>Kab. Barito Timur</v>
          </cell>
          <cell r="B209" t="str">
            <v>Prov. Kalimantan Tengah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3</v>
          </cell>
          <cell r="J209">
            <v>30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</row>
        <row r="210">
          <cell r="A210" t="str">
            <v>Kab. Barito Utara</v>
          </cell>
          <cell r="B210" t="str">
            <v>Prov. Kalimantan Tengah</v>
          </cell>
          <cell r="C210">
            <v>0</v>
          </cell>
          <cell r="D210">
            <v>1</v>
          </cell>
          <cell r="E210">
            <v>0</v>
          </cell>
          <cell r="F210">
            <v>1</v>
          </cell>
          <cell r="G210">
            <v>0</v>
          </cell>
          <cell r="H210">
            <v>0</v>
          </cell>
          <cell r="I210">
            <v>0</v>
          </cell>
          <cell r="J210">
            <v>17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</row>
        <row r="211">
          <cell r="A211" t="str">
            <v>Kab. Gunung Mas</v>
          </cell>
          <cell r="B211" t="str">
            <v>Prov. Kalimantan Tengah</v>
          </cell>
          <cell r="C211">
            <v>0</v>
          </cell>
          <cell r="D211">
            <v>0</v>
          </cell>
          <cell r="E211">
            <v>0</v>
          </cell>
          <cell r="F211">
            <v>1</v>
          </cell>
          <cell r="G211">
            <v>0</v>
          </cell>
          <cell r="H211">
            <v>0</v>
          </cell>
          <cell r="I211">
            <v>0</v>
          </cell>
          <cell r="J211">
            <v>4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</row>
        <row r="212">
          <cell r="A212" t="str">
            <v>Kab. Kapuas</v>
          </cell>
          <cell r="B212" t="str">
            <v>Prov. Kalimantan Tengah</v>
          </cell>
          <cell r="C212">
            <v>0</v>
          </cell>
          <cell r="D212">
            <v>1</v>
          </cell>
          <cell r="E212">
            <v>0</v>
          </cell>
          <cell r="F212">
            <v>3</v>
          </cell>
          <cell r="G212">
            <v>0</v>
          </cell>
          <cell r="H212">
            <v>0</v>
          </cell>
          <cell r="I212">
            <v>1</v>
          </cell>
          <cell r="J212">
            <v>22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</row>
        <row r="213">
          <cell r="A213" t="str">
            <v>Kab. Katingan</v>
          </cell>
          <cell r="B213" t="str">
            <v>Prov. Kalimantan Tengah</v>
          </cell>
          <cell r="C213">
            <v>0</v>
          </cell>
          <cell r="D213">
            <v>0</v>
          </cell>
          <cell r="E213">
            <v>0</v>
          </cell>
          <cell r="F213">
            <v>1</v>
          </cell>
          <cell r="G213">
            <v>0</v>
          </cell>
          <cell r="H213">
            <v>0</v>
          </cell>
          <cell r="I213">
            <v>0</v>
          </cell>
          <cell r="J213">
            <v>6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</row>
        <row r="214">
          <cell r="A214" t="str">
            <v>Kab. Kotawaringin Barat</v>
          </cell>
          <cell r="B214" t="str">
            <v>Prov. Kalimantan Tengah</v>
          </cell>
          <cell r="C214">
            <v>0</v>
          </cell>
          <cell r="D214">
            <v>1</v>
          </cell>
          <cell r="E214">
            <v>0</v>
          </cell>
          <cell r="F214">
            <v>1</v>
          </cell>
          <cell r="G214">
            <v>0</v>
          </cell>
          <cell r="H214">
            <v>1</v>
          </cell>
          <cell r="I214">
            <v>2</v>
          </cell>
          <cell r="J214">
            <v>15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1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</row>
        <row r="215">
          <cell r="A215" t="str">
            <v>Kab. Kotawaringin Timur</v>
          </cell>
          <cell r="B215" t="str">
            <v>Prov. Kalimantan Tengah</v>
          </cell>
          <cell r="C215">
            <v>0</v>
          </cell>
          <cell r="D215">
            <v>1</v>
          </cell>
          <cell r="E215">
            <v>1</v>
          </cell>
          <cell r="F215">
            <v>0</v>
          </cell>
          <cell r="G215">
            <v>0</v>
          </cell>
          <cell r="H215">
            <v>0</v>
          </cell>
          <cell r="I215">
            <v>1</v>
          </cell>
          <cell r="J215">
            <v>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1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</row>
        <row r="216">
          <cell r="A216" t="str">
            <v>Kab. Lamandau</v>
          </cell>
          <cell r="B216" t="str">
            <v>Prov. Kalimantan Tengah</v>
          </cell>
          <cell r="C216">
            <v>0</v>
          </cell>
          <cell r="D216">
            <v>0</v>
          </cell>
          <cell r="E216">
            <v>1</v>
          </cell>
          <cell r="F216">
            <v>8</v>
          </cell>
          <cell r="G216">
            <v>0</v>
          </cell>
          <cell r="H216">
            <v>0</v>
          </cell>
          <cell r="I216">
            <v>0</v>
          </cell>
          <cell r="J216">
            <v>4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</row>
        <row r="217">
          <cell r="A217" t="str">
            <v>Kab. Murung Raya</v>
          </cell>
          <cell r="B217" t="str">
            <v>Prov. Kalimantan Tengah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1</v>
          </cell>
          <cell r="I217">
            <v>0</v>
          </cell>
          <cell r="J217">
            <v>12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2</v>
          </cell>
          <cell r="BC217">
            <v>0</v>
          </cell>
          <cell r="BD217">
            <v>0</v>
          </cell>
          <cell r="BE217">
            <v>0</v>
          </cell>
          <cell r="BF217">
            <v>2</v>
          </cell>
          <cell r="BG217">
            <v>0</v>
          </cell>
          <cell r="BH217">
            <v>0</v>
          </cell>
          <cell r="BI217">
            <v>0</v>
          </cell>
          <cell r="BJ217">
            <v>2</v>
          </cell>
        </row>
        <row r="218">
          <cell r="A218" t="str">
            <v>Kab. Pulang Pisau</v>
          </cell>
          <cell r="B218" t="str">
            <v>Prov. Kalimantan Tengah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3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</row>
        <row r="219">
          <cell r="A219" t="str">
            <v>Kab. Seruyan</v>
          </cell>
          <cell r="B219" t="str">
            <v>Prov. Kalimantan Tengah</v>
          </cell>
          <cell r="C219">
            <v>0</v>
          </cell>
          <cell r="D219">
            <v>0</v>
          </cell>
          <cell r="E219">
            <v>0</v>
          </cell>
          <cell r="F219">
            <v>1</v>
          </cell>
          <cell r="G219">
            <v>0</v>
          </cell>
          <cell r="H219">
            <v>0</v>
          </cell>
          <cell r="I219">
            <v>0</v>
          </cell>
          <cell r="J219">
            <v>18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Y219">
            <v>0</v>
          </cell>
          <cell r="AZ219">
            <v>1</v>
          </cell>
          <cell r="BA219">
            <v>0</v>
          </cell>
          <cell r="BB219">
            <v>0</v>
          </cell>
          <cell r="BC219">
            <v>0</v>
          </cell>
          <cell r="BD219">
            <v>1</v>
          </cell>
          <cell r="BE219">
            <v>0</v>
          </cell>
          <cell r="BF219">
            <v>0</v>
          </cell>
          <cell r="BG219">
            <v>0</v>
          </cell>
          <cell r="BH219">
            <v>1</v>
          </cell>
          <cell r="BI219">
            <v>0</v>
          </cell>
          <cell r="BJ219">
            <v>0</v>
          </cell>
        </row>
        <row r="220">
          <cell r="A220" t="str">
            <v>Kab. Sukamara</v>
          </cell>
          <cell r="B220" t="str">
            <v>Prov. Kalimantan Tengah</v>
          </cell>
          <cell r="C220">
            <v>0</v>
          </cell>
          <cell r="D220">
            <v>0</v>
          </cell>
          <cell r="E220">
            <v>0</v>
          </cell>
          <cell r="F220">
            <v>3</v>
          </cell>
          <cell r="G220">
            <v>0</v>
          </cell>
          <cell r="H220">
            <v>0</v>
          </cell>
          <cell r="I220">
            <v>0</v>
          </cell>
          <cell r="J220">
            <v>3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</row>
        <row r="221">
          <cell r="A221" t="str">
            <v>Kota Palangka Raya</v>
          </cell>
          <cell r="B221" t="str">
            <v>Prov. Kalimantan Tengah</v>
          </cell>
          <cell r="C221">
            <v>0</v>
          </cell>
          <cell r="D221">
            <v>0</v>
          </cell>
          <cell r="E221">
            <v>0</v>
          </cell>
          <cell r="F221">
            <v>1</v>
          </cell>
          <cell r="G221">
            <v>0</v>
          </cell>
          <cell r="H221">
            <v>2</v>
          </cell>
          <cell r="I221">
            <v>2</v>
          </cell>
          <cell r="J221">
            <v>16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</row>
        <row r="222">
          <cell r="A222" t="str">
            <v>Kab. Buru</v>
          </cell>
          <cell r="B222" t="str">
            <v>Prov. Maluku</v>
          </cell>
          <cell r="C222">
            <v>1</v>
          </cell>
          <cell r="D222">
            <v>1</v>
          </cell>
          <cell r="E222">
            <v>2</v>
          </cell>
          <cell r="F222">
            <v>10</v>
          </cell>
          <cell r="G222">
            <v>0</v>
          </cell>
          <cell r="H222">
            <v>0</v>
          </cell>
          <cell r="I222">
            <v>7</v>
          </cell>
          <cell r="J222">
            <v>34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1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</row>
        <row r="223">
          <cell r="A223" t="str">
            <v>Kab. Buru Selatan</v>
          </cell>
          <cell r="B223" t="str">
            <v>Prov. Maluku</v>
          </cell>
          <cell r="C223">
            <v>0</v>
          </cell>
          <cell r="D223">
            <v>0</v>
          </cell>
          <cell r="E223">
            <v>1</v>
          </cell>
          <cell r="F223">
            <v>2</v>
          </cell>
          <cell r="G223">
            <v>0</v>
          </cell>
          <cell r="H223">
            <v>0</v>
          </cell>
          <cell r="I223">
            <v>5</v>
          </cell>
          <cell r="J223">
            <v>27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</row>
        <row r="224">
          <cell r="A224" t="str">
            <v>Kab. Deiyai</v>
          </cell>
          <cell r="B224" t="str">
            <v>Prov. Papua</v>
          </cell>
          <cell r="C224">
            <v>0</v>
          </cell>
          <cell r="D224">
            <v>5</v>
          </cell>
          <cell r="E224">
            <v>0</v>
          </cell>
          <cell r="F224">
            <v>4</v>
          </cell>
          <cell r="G224">
            <v>0</v>
          </cell>
          <cell r="H224">
            <v>1</v>
          </cell>
          <cell r="I224">
            <v>0</v>
          </cell>
          <cell r="J224">
            <v>65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Y224">
            <v>0</v>
          </cell>
          <cell r="AZ224">
            <v>2</v>
          </cell>
          <cell r="BA224">
            <v>0</v>
          </cell>
          <cell r="BB224">
            <v>4</v>
          </cell>
          <cell r="BC224">
            <v>0</v>
          </cell>
          <cell r="BD224">
            <v>2</v>
          </cell>
          <cell r="BE224">
            <v>0</v>
          </cell>
          <cell r="BF224">
            <v>4</v>
          </cell>
          <cell r="BG224">
            <v>0</v>
          </cell>
          <cell r="BH224">
            <v>2</v>
          </cell>
          <cell r="BI224">
            <v>0</v>
          </cell>
          <cell r="BJ224">
            <v>4</v>
          </cell>
        </row>
        <row r="225">
          <cell r="A225" t="str">
            <v>Kab. Dogiyai</v>
          </cell>
          <cell r="B225" t="str">
            <v>Prov. Papua</v>
          </cell>
          <cell r="C225">
            <v>0</v>
          </cell>
          <cell r="D225">
            <v>0</v>
          </cell>
          <cell r="E225">
            <v>0</v>
          </cell>
          <cell r="F225">
            <v>23</v>
          </cell>
          <cell r="G225">
            <v>0</v>
          </cell>
          <cell r="H225">
            <v>0</v>
          </cell>
          <cell r="I225">
            <v>1</v>
          </cell>
          <cell r="J225">
            <v>44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</row>
        <row r="226">
          <cell r="A226" t="str">
            <v>Kab. Fak-Fak</v>
          </cell>
          <cell r="B226" t="str">
            <v>Prov. Papua Barat</v>
          </cell>
          <cell r="C226">
            <v>0</v>
          </cell>
          <cell r="D226">
            <v>0</v>
          </cell>
          <cell r="E226">
            <v>0</v>
          </cell>
          <cell r="F226">
            <v>2</v>
          </cell>
          <cell r="G226">
            <v>0</v>
          </cell>
          <cell r="H226">
            <v>0</v>
          </cell>
          <cell r="I226">
            <v>4</v>
          </cell>
          <cell r="J226">
            <v>42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</row>
        <row r="227">
          <cell r="A227" t="str">
            <v>Kab. Gorontalo</v>
          </cell>
          <cell r="B227" t="str">
            <v>Prov. Gorontalo</v>
          </cell>
          <cell r="C227">
            <v>0</v>
          </cell>
          <cell r="D227">
            <v>3</v>
          </cell>
          <cell r="E227">
            <v>1</v>
          </cell>
          <cell r="F227">
            <v>22</v>
          </cell>
          <cell r="G227">
            <v>0</v>
          </cell>
          <cell r="H227">
            <v>0</v>
          </cell>
          <cell r="I227">
            <v>1</v>
          </cell>
          <cell r="J227">
            <v>33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</row>
        <row r="228">
          <cell r="A228" t="str">
            <v>Kab. Gorontalo Utara</v>
          </cell>
          <cell r="B228" t="str">
            <v>Prov. Gorontalo</v>
          </cell>
          <cell r="C228">
            <v>0</v>
          </cell>
          <cell r="D228">
            <v>0</v>
          </cell>
          <cell r="E228">
            <v>0</v>
          </cell>
          <cell r="F228">
            <v>2</v>
          </cell>
          <cell r="G228">
            <v>0</v>
          </cell>
          <cell r="H228">
            <v>0</v>
          </cell>
          <cell r="I228">
            <v>0</v>
          </cell>
          <cell r="J228">
            <v>6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Y228">
            <v>0</v>
          </cell>
          <cell r="AZ228">
            <v>1</v>
          </cell>
          <cell r="BA228">
            <v>0</v>
          </cell>
          <cell r="BB228">
            <v>0</v>
          </cell>
          <cell r="BC228">
            <v>0</v>
          </cell>
          <cell r="BD228">
            <v>1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0</v>
          </cell>
          <cell r="BJ228">
            <v>0</v>
          </cell>
        </row>
        <row r="229">
          <cell r="A229" t="str">
            <v>Kab. Halmahera Barat</v>
          </cell>
          <cell r="B229" t="str">
            <v>Prov. Maluku Utara</v>
          </cell>
          <cell r="C229">
            <v>0</v>
          </cell>
          <cell r="D229">
            <v>0</v>
          </cell>
          <cell r="E229">
            <v>2</v>
          </cell>
          <cell r="F229">
            <v>2</v>
          </cell>
          <cell r="G229">
            <v>0</v>
          </cell>
          <cell r="H229">
            <v>0</v>
          </cell>
          <cell r="I229">
            <v>0</v>
          </cell>
          <cell r="J229">
            <v>14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1</v>
          </cell>
          <cell r="Z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Y229">
            <v>0</v>
          </cell>
          <cell r="AZ229">
            <v>2</v>
          </cell>
          <cell r="BA229">
            <v>0</v>
          </cell>
          <cell r="BB229">
            <v>3</v>
          </cell>
          <cell r="BC229">
            <v>0</v>
          </cell>
          <cell r="BD229">
            <v>2</v>
          </cell>
          <cell r="BE229">
            <v>0</v>
          </cell>
          <cell r="BF229">
            <v>3</v>
          </cell>
          <cell r="BG229">
            <v>0</v>
          </cell>
          <cell r="BH229">
            <v>2</v>
          </cell>
          <cell r="BI229">
            <v>0</v>
          </cell>
          <cell r="BJ229">
            <v>3</v>
          </cell>
        </row>
        <row r="230">
          <cell r="A230" t="str">
            <v>Kab. Halmahera Selatan</v>
          </cell>
          <cell r="B230" t="str">
            <v>Prov. Maluku Utara</v>
          </cell>
          <cell r="C230">
            <v>0</v>
          </cell>
          <cell r="D230">
            <v>1</v>
          </cell>
          <cell r="E230">
            <v>0</v>
          </cell>
          <cell r="F230">
            <v>1</v>
          </cell>
          <cell r="G230">
            <v>0</v>
          </cell>
          <cell r="H230">
            <v>0</v>
          </cell>
          <cell r="I230">
            <v>2</v>
          </cell>
          <cell r="J230">
            <v>35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1</v>
          </cell>
          <cell r="Z230">
            <v>1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</row>
        <row r="231">
          <cell r="A231" t="str">
            <v>Kab. Halmahera Tengah</v>
          </cell>
          <cell r="B231" t="str">
            <v>Prov. Maluku Utara</v>
          </cell>
          <cell r="C231">
            <v>0</v>
          </cell>
          <cell r="D231">
            <v>1</v>
          </cell>
          <cell r="E231">
            <v>3</v>
          </cell>
          <cell r="F231">
            <v>9</v>
          </cell>
          <cell r="G231">
            <v>0</v>
          </cell>
          <cell r="H231">
            <v>0</v>
          </cell>
          <cell r="I231">
            <v>25</v>
          </cell>
          <cell r="J231">
            <v>105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2</v>
          </cell>
          <cell r="BC231">
            <v>0</v>
          </cell>
          <cell r="BD231">
            <v>0</v>
          </cell>
          <cell r="BE231">
            <v>0</v>
          </cell>
          <cell r="BF231">
            <v>2</v>
          </cell>
          <cell r="BG231">
            <v>0</v>
          </cell>
          <cell r="BH231">
            <v>0</v>
          </cell>
          <cell r="BI231">
            <v>0</v>
          </cell>
          <cell r="BJ231">
            <v>2</v>
          </cell>
        </row>
        <row r="232">
          <cell r="A232" t="str">
            <v>Kab. Bulungan</v>
          </cell>
          <cell r="B232" t="str">
            <v>Prov. Kalimantan Utara</v>
          </cell>
          <cell r="C232">
            <v>0</v>
          </cell>
          <cell r="D232">
            <v>0</v>
          </cell>
          <cell r="E232">
            <v>1</v>
          </cell>
          <cell r="F232">
            <v>3</v>
          </cell>
          <cell r="G232">
            <v>0</v>
          </cell>
          <cell r="H232">
            <v>0</v>
          </cell>
          <cell r="I232">
            <v>0</v>
          </cell>
          <cell r="J232">
            <v>4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1</v>
          </cell>
          <cell r="BJ232">
            <v>0</v>
          </cell>
        </row>
        <row r="233">
          <cell r="A233" t="str">
            <v>Kab. Malinau</v>
          </cell>
          <cell r="B233" t="str">
            <v>Prov. Kalimantan Utara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6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1</v>
          </cell>
          <cell r="BC233">
            <v>0</v>
          </cell>
          <cell r="BD233">
            <v>0</v>
          </cell>
          <cell r="BE233">
            <v>0</v>
          </cell>
          <cell r="BF233">
            <v>1</v>
          </cell>
          <cell r="BG233">
            <v>0</v>
          </cell>
          <cell r="BH233">
            <v>0</v>
          </cell>
          <cell r="BI233">
            <v>0</v>
          </cell>
          <cell r="BJ233">
            <v>1</v>
          </cell>
        </row>
        <row r="234">
          <cell r="A234" t="str">
            <v>Kab. Nunukan</v>
          </cell>
          <cell r="B234" t="str">
            <v>Prov. Kalimantan Utara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1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</row>
        <row r="235">
          <cell r="A235" t="str">
            <v>Kab. Tana Tidung</v>
          </cell>
          <cell r="B235" t="str">
            <v>Prov. Kalimantan Utara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</row>
        <row r="236">
          <cell r="A236" t="str">
            <v>Kota Tarakan</v>
          </cell>
          <cell r="B236" t="str">
            <v>Prov. Kalimantan Utara</v>
          </cell>
          <cell r="C236">
            <v>0</v>
          </cell>
          <cell r="D236">
            <v>1</v>
          </cell>
          <cell r="E236">
            <v>3</v>
          </cell>
          <cell r="F236">
            <v>8</v>
          </cell>
          <cell r="G236">
            <v>0</v>
          </cell>
          <cell r="H236">
            <v>0</v>
          </cell>
          <cell r="I236">
            <v>15</v>
          </cell>
          <cell r="J236">
            <v>33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1</v>
          </cell>
          <cell r="AM236">
            <v>0</v>
          </cell>
          <cell r="AN236">
            <v>0</v>
          </cell>
          <cell r="AO236">
            <v>0</v>
          </cell>
          <cell r="AP236">
            <v>1</v>
          </cell>
          <cell r="AY236">
            <v>0</v>
          </cell>
          <cell r="AZ236">
            <v>1</v>
          </cell>
          <cell r="BA236">
            <v>0</v>
          </cell>
          <cell r="BB236">
            <v>1</v>
          </cell>
          <cell r="BC236">
            <v>0</v>
          </cell>
          <cell r="BD236">
            <v>1</v>
          </cell>
          <cell r="BE236">
            <v>0</v>
          </cell>
          <cell r="BF236">
            <v>1</v>
          </cell>
          <cell r="BG236">
            <v>0</v>
          </cell>
          <cell r="BH236">
            <v>1</v>
          </cell>
          <cell r="BI236">
            <v>0</v>
          </cell>
          <cell r="BJ236">
            <v>1</v>
          </cell>
        </row>
        <row r="237">
          <cell r="A237" t="str">
            <v>Kab. Bangka</v>
          </cell>
          <cell r="B237" t="str">
            <v>Prov. Kepulauan Bangka Belitung</v>
          </cell>
          <cell r="C237">
            <v>0</v>
          </cell>
          <cell r="D237">
            <v>2</v>
          </cell>
          <cell r="E237">
            <v>4</v>
          </cell>
          <cell r="F237">
            <v>14</v>
          </cell>
          <cell r="G237">
            <v>0</v>
          </cell>
          <cell r="H237">
            <v>0</v>
          </cell>
          <cell r="I237">
            <v>3</v>
          </cell>
          <cell r="J237">
            <v>22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2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3</v>
          </cell>
          <cell r="BC237">
            <v>0</v>
          </cell>
          <cell r="BD237">
            <v>0</v>
          </cell>
          <cell r="BE237">
            <v>0</v>
          </cell>
          <cell r="BF237">
            <v>3</v>
          </cell>
          <cell r="BG237">
            <v>0</v>
          </cell>
          <cell r="BH237">
            <v>0</v>
          </cell>
          <cell r="BI237">
            <v>0</v>
          </cell>
          <cell r="BJ237">
            <v>3</v>
          </cell>
        </row>
        <row r="238">
          <cell r="A238" t="str">
            <v>Kab. Bangka Barat</v>
          </cell>
          <cell r="B238" t="str">
            <v>Prov. Kepulauan Bangka Belitung</v>
          </cell>
          <cell r="C238">
            <v>0</v>
          </cell>
          <cell r="D238">
            <v>0</v>
          </cell>
          <cell r="E238">
            <v>1</v>
          </cell>
          <cell r="F238">
            <v>11</v>
          </cell>
          <cell r="G238">
            <v>0</v>
          </cell>
          <cell r="H238">
            <v>0</v>
          </cell>
          <cell r="I238">
            <v>6</v>
          </cell>
          <cell r="J238">
            <v>12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</row>
        <row r="239">
          <cell r="A239" t="str">
            <v>Kab. Bangka Selatan</v>
          </cell>
          <cell r="B239" t="str">
            <v>Prov. Kepulauan Bangka Belitung</v>
          </cell>
          <cell r="C239">
            <v>0</v>
          </cell>
          <cell r="D239">
            <v>2</v>
          </cell>
          <cell r="E239">
            <v>0</v>
          </cell>
          <cell r="F239">
            <v>32</v>
          </cell>
          <cell r="G239">
            <v>0</v>
          </cell>
          <cell r="H239">
            <v>0</v>
          </cell>
          <cell r="I239">
            <v>3</v>
          </cell>
          <cell r="J239">
            <v>9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1</v>
          </cell>
          <cell r="BC239">
            <v>0</v>
          </cell>
          <cell r="BD239">
            <v>0</v>
          </cell>
          <cell r="BE239">
            <v>0</v>
          </cell>
          <cell r="BF239">
            <v>1</v>
          </cell>
          <cell r="BG239">
            <v>0</v>
          </cell>
          <cell r="BH239">
            <v>0</v>
          </cell>
          <cell r="BI239">
            <v>0</v>
          </cell>
          <cell r="BJ239">
            <v>1</v>
          </cell>
        </row>
        <row r="240">
          <cell r="A240" t="str">
            <v>Kab. Bangka Tengah</v>
          </cell>
          <cell r="B240" t="str">
            <v>Prov. Kepulauan Bangka Belitung</v>
          </cell>
          <cell r="C240">
            <v>0</v>
          </cell>
          <cell r="D240">
            <v>0</v>
          </cell>
          <cell r="E240">
            <v>1</v>
          </cell>
          <cell r="F240">
            <v>4</v>
          </cell>
          <cell r="G240">
            <v>0</v>
          </cell>
          <cell r="H240">
            <v>0</v>
          </cell>
          <cell r="I240">
            <v>0</v>
          </cell>
          <cell r="J240">
            <v>5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1</v>
          </cell>
          <cell r="BC240">
            <v>0</v>
          </cell>
          <cell r="BD240">
            <v>0</v>
          </cell>
          <cell r="BE240">
            <v>0</v>
          </cell>
          <cell r="BF240">
            <v>1</v>
          </cell>
          <cell r="BG240">
            <v>0</v>
          </cell>
          <cell r="BH240">
            <v>0</v>
          </cell>
          <cell r="BI240">
            <v>0</v>
          </cell>
          <cell r="BJ240">
            <v>1</v>
          </cell>
        </row>
        <row r="241">
          <cell r="A241" t="str">
            <v>Kab. Belitung</v>
          </cell>
          <cell r="B241" t="str">
            <v>Prov. Kepulauan Bangka Belitung</v>
          </cell>
          <cell r="C241">
            <v>0</v>
          </cell>
          <cell r="D241">
            <v>0</v>
          </cell>
          <cell r="E241">
            <v>0</v>
          </cell>
          <cell r="F241">
            <v>5</v>
          </cell>
          <cell r="G241">
            <v>0</v>
          </cell>
          <cell r="H241">
            <v>0</v>
          </cell>
          <cell r="I241">
            <v>2</v>
          </cell>
          <cell r="J241">
            <v>6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I241">
            <v>0</v>
          </cell>
          <cell r="AJ241">
            <v>0</v>
          </cell>
          <cell r="AK241">
            <v>1</v>
          </cell>
          <cell r="AL241">
            <v>1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4</v>
          </cell>
          <cell r="BC241">
            <v>0</v>
          </cell>
          <cell r="BD241">
            <v>0</v>
          </cell>
          <cell r="BE241">
            <v>0</v>
          </cell>
          <cell r="BF241">
            <v>4</v>
          </cell>
          <cell r="BG241">
            <v>0</v>
          </cell>
          <cell r="BH241">
            <v>0</v>
          </cell>
          <cell r="BI241">
            <v>0</v>
          </cell>
          <cell r="BJ241">
            <v>4</v>
          </cell>
        </row>
        <row r="242">
          <cell r="A242" t="str">
            <v>Kab. Belitung Timur</v>
          </cell>
          <cell r="B242" t="str">
            <v>Prov. Kepulauan Bangka Belitung</v>
          </cell>
          <cell r="C242">
            <v>0</v>
          </cell>
          <cell r="D242">
            <v>1</v>
          </cell>
          <cell r="E242">
            <v>9</v>
          </cell>
          <cell r="F242">
            <v>33</v>
          </cell>
          <cell r="G242">
            <v>0</v>
          </cell>
          <cell r="H242">
            <v>0</v>
          </cell>
          <cell r="I242">
            <v>1</v>
          </cell>
          <cell r="J242">
            <v>5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I242">
            <v>0</v>
          </cell>
          <cell r="AJ242">
            <v>0</v>
          </cell>
          <cell r="AK242">
            <v>1</v>
          </cell>
          <cell r="AL242">
            <v>2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Y242">
            <v>0</v>
          </cell>
          <cell r="AZ242">
            <v>1</v>
          </cell>
          <cell r="BA242">
            <v>0</v>
          </cell>
          <cell r="BB242">
            <v>0</v>
          </cell>
          <cell r="BC242">
            <v>0</v>
          </cell>
          <cell r="BD242">
            <v>1</v>
          </cell>
          <cell r="BE242">
            <v>0</v>
          </cell>
          <cell r="BF242">
            <v>0</v>
          </cell>
          <cell r="BG242">
            <v>0</v>
          </cell>
          <cell r="BH242">
            <v>1</v>
          </cell>
          <cell r="BI242">
            <v>0</v>
          </cell>
          <cell r="BJ242">
            <v>0</v>
          </cell>
        </row>
        <row r="243">
          <cell r="A243" t="str">
            <v>Kota Pangkalpinang</v>
          </cell>
          <cell r="B243" t="str">
            <v>Prov. Kepulauan Bangka Belitung</v>
          </cell>
          <cell r="C243">
            <v>0</v>
          </cell>
          <cell r="D243">
            <v>3</v>
          </cell>
          <cell r="E243">
            <v>1</v>
          </cell>
          <cell r="F243">
            <v>18</v>
          </cell>
          <cell r="G243">
            <v>0</v>
          </cell>
          <cell r="H243">
            <v>0</v>
          </cell>
          <cell r="I243">
            <v>6</v>
          </cell>
          <cell r="J243">
            <v>21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1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</row>
        <row r="244">
          <cell r="A244" t="str">
            <v>Kab. Bintan</v>
          </cell>
          <cell r="B244" t="str">
            <v>Prov. Kepulauan Riau</v>
          </cell>
          <cell r="C244">
            <v>0</v>
          </cell>
          <cell r="D244">
            <v>0</v>
          </cell>
          <cell r="E244">
            <v>0</v>
          </cell>
          <cell r="F244">
            <v>2</v>
          </cell>
          <cell r="G244">
            <v>0</v>
          </cell>
          <cell r="H244">
            <v>1</v>
          </cell>
          <cell r="I244">
            <v>1</v>
          </cell>
          <cell r="J244">
            <v>9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</row>
        <row r="245">
          <cell r="A245" t="str">
            <v>Kab. Karimun</v>
          </cell>
          <cell r="B245" t="str">
            <v>Prov. Kepulauan Riau</v>
          </cell>
          <cell r="C245">
            <v>0</v>
          </cell>
          <cell r="D245">
            <v>3</v>
          </cell>
          <cell r="E245">
            <v>4</v>
          </cell>
          <cell r="F245">
            <v>23</v>
          </cell>
          <cell r="G245">
            <v>0</v>
          </cell>
          <cell r="H245">
            <v>0</v>
          </cell>
          <cell r="I245">
            <v>21</v>
          </cell>
          <cell r="J245">
            <v>54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</row>
        <row r="246">
          <cell r="A246" t="str">
            <v>Kab. Kepulauan Anambas</v>
          </cell>
          <cell r="B246" t="str">
            <v>Prov. Kepulauan Riau</v>
          </cell>
          <cell r="C246">
            <v>0</v>
          </cell>
          <cell r="D246">
            <v>0</v>
          </cell>
          <cell r="E246">
            <v>2</v>
          </cell>
          <cell r="F246">
            <v>30</v>
          </cell>
          <cell r="G246">
            <v>0</v>
          </cell>
          <cell r="H246">
            <v>0</v>
          </cell>
          <cell r="I246">
            <v>4</v>
          </cell>
          <cell r="J246">
            <v>19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1</v>
          </cell>
          <cell r="BG246">
            <v>0</v>
          </cell>
          <cell r="BH246">
            <v>0</v>
          </cell>
          <cell r="BI246">
            <v>0</v>
          </cell>
          <cell r="BJ246">
            <v>1</v>
          </cell>
        </row>
        <row r="247">
          <cell r="A247" t="str">
            <v>Kab. Lingga</v>
          </cell>
          <cell r="B247" t="str">
            <v>Prov. Kepulauan Riau</v>
          </cell>
          <cell r="C247">
            <v>0</v>
          </cell>
          <cell r="D247">
            <v>0</v>
          </cell>
          <cell r="E247">
            <v>2</v>
          </cell>
          <cell r="F247">
            <v>1</v>
          </cell>
          <cell r="G247">
            <v>0</v>
          </cell>
          <cell r="H247">
            <v>0</v>
          </cell>
          <cell r="I247">
            <v>2</v>
          </cell>
          <cell r="J247">
            <v>1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</row>
        <row r="248">
          <cell r="A248" t="str">
            <v>Kab. Natuna</v>
          </cell>
          <cell r="B248" t="str">
            <v>Prov. Kepulauan Riau</v>
          </cell>
          <cell r="C248">
            <v>1</v>
          </cell>
          <cell r="D248">
            <v>1</v>
          </cell>
          <cell r="E248">
            <v>5</v>
          </cell>
          <cell r="F248">
            <v>24</v>
          </cell>
          <cell r="G248">
            <v>0</v>
          </cell>
          <cell r="H248">
            <v>0</v>
          </cell>
          <cell r="I248">
            <v>13</v>
          </cell>
          <cell r="J248">
            <v>21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</row>
        <row r="249">
          <cell r="A249" t="str">
            <v>Kota Batam</v>
          </cell>
          <cell r="B249" t="str">
            <v>Prov. Kepulauan Riau</v>
          </cell>
          <cell r="C249">
            <v>0</v>
          </cell>
          <cell r="D249">
            <v>0</v>
          </cell>
          <cell r="E249">
            <v>1</v>
          </cell>
          <cell r="F249">
            <v>2</v>
          </cell>
          <cell r="G249">
            <v>0</v>
          </cell>
          <cell r="H249">
            <v>0</v>
          </cell>
          <cell r="I249">
            <v>10</v>
          </cell>
          <cell r="J249">
            <v>84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4</v>
          </cell>
          <cell r="BC249">
            <v>0</v>
          </cell>
          <cell r="BD249">
            <v>0</v>
          </cell>
          <cell r="BE249">
            <v>0</v>
          </cell>
          <cell r="BF249">
            <v>4</v>
          </cell>
          <cell r="BG249">
            <v>0</v>
          </cell>
          <cell r="BH249">
            <v>0</v>
          </cell>
          <cell r="BI249">
            <v>0</v>
          </cell>
          <cell r="BJ249">
            <v>4</v>
          </cell>
        </row>
        <row r="250">
          <cell r="A250" t="str">
            <v>Kota Tanjungpinang</v>
          </cell>
          <cell r="B250" t="str">
            <v>Prov. Kepulauan Riau</v>
          </cell>
          <cell r="C250">
            <v>1</v>
          </cell>
          <cell r="D250">
            <v>4</v>
          </cell>
          <cell r="E250">
            <v>5</v>
          </cell>
          <cell r="F250">
            <v>8</v>
          </cell>
          <cell r="G250">
            <v>1</v>
          </cell>
          <cell r="H250">
            <v>0</v>
          </cell>
          <cell r="I250">
            <v>7</v>
          </cell>
          <cell r="J250">
            <v>31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</row>
        <row r="251">
          <cell r="A251" t="str">
            <v>Kab. Lampung Barat</v>
          </cell>
          <cell r="B251" t="str">
            <v>Prov. Lampung</v>
          </cell>
          <cell r="C251">
            <v>0</v>
          </cell>
          <cell r="D251">
            <v>0</v>
          </cell>
          <cell r="E251">
            <v>2</v>
          </cell>
          <cell r="F251">
            <v>24</v>
          </cell>
          <cell r="G251">
            <v>0</v>
          </cell>
          <cell r="H251">
            <v>0</v>
          </cell>
          <cell r="I251">
            <v>0</v>
          </cell>
          <cell r="J251">
            <v>55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1</v>
          </cell>
          <cell r="BC251">
            <v>0</v>
          </cell>
          <cell r="BD251">
            <v>0</v>
          </cell>
          <cell r="BE251">
            <v>0</v>
          </cell>
          <cell r="BF251">
            <v>1</v>
          </cell>
          <cell r="BG251">
            <v>0</v>
          </cell>
          <cell r="BH251">
            <v>0</v>
          </cell>
          <cell r="BI251">
            <v>0</v>
          </cell>
          <cell r="BJ251">
            <v>1</v>
          </cell>
        </row>
        <row r="252">
          <cell r="A252" t="str">
            <v>Kab. Lampung Selatan</v>
          </cell>
          <cell r="B252" t="str">
            <v>Prov. Lampung</v>
          </cell>
          <cell r="C252">
            <v>0</v>
          </cell>
          <cell r="D252">
            <v>0</v>
          </cell>
          <cell r="E252">
            <v>0</v>
          </cell>
          <cell r="F252">
            <v>2</v>
          </cell>
          <cell r="G252">
            <v>0</v>
          </cell>
          <cell r="H252">
            <v>0</v>
          </cell>
          <cell r="I252">
            <v>2</v>
          </cell>
          <cell r="J252">
            <v>46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Y252">
            <v>0</v>
          </cell>
          <cell r="AZ252">
            <v>1</v>
          </cell>
          <cell r="BA252">
            <v>0</v>
          </cell>
          <cell r="BB252">
            <v>3</v>
          </cell>
          <cell r="BC252">
            <v>0</v>
          </cell>
          <cell r="BD252">
            <v>1</v>
          </cell>
          <cell r="BE252">
            <v>0</v>
          </cell>
          <cell r="BF252">
            <v>3</v>
          </cell>
          <cell r="BG252">
            <v>0</v>
          </cell>
          <cell r="BH252">
            <v>1</v>
          </cell>
          <cell r="BI252">
            <v>0</v>
          </cell>
          <cell r="BJ252">
            <v>3</v>
          </cell>
        </row>
        <row r="253">
          <cell r="A253" t="str">
            <v>Kab. Lampung Tengah</v>
          </cell>
          <cell r="B253" t="str">
            <v>Prov. Lampung</v>
          </cell>
          <cell r="C253">
            <v>0</v>
          </cell>
          <cell r="D253">
            <v>0</v>
          </cell>
          <cell r="E253">
            <v>0</v>
          </cell>
          <cell r="F253">
            <v>2</v>
          </cell>
          <cell r="G253">
            <v>0</v>
          </cell>
          <cell r="H253">
            <v>0</v>
          </cell>
          <cell r="I253">
            <v>6</v>
          </cell>
          <cell r="J253">
            <v>51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I253">
            <v>0</v>
          </cell>
          <cell r="AJ253">
            <v>0</v>
          </cell>
          <cell r="AK253">
            <v>1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</row>
        <row r="254">
          <cell r="A254" t="str">
            <v>Kab. Lampung Timur</v>
          </cell>
          <cell r="B254" t="str">
            <v>Prov. Lampung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1</v>
          </cell>
          <cell r="J254">
            <v>32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1</v>
          </cell>
          <cell r="BC254">
            <v>0</v>
          </cell>
          <cell r="BD254">
            <v>0</v>
          </cell>
          <cell r="BE254">
            <v>0</v>
          </cell>
          <cell r="BF254">
            <v>1</v>
          </cell>
          <cell r="BG254">
            <v>0</v>
          </cell>
          <cell r="BH254">
            <v>0</v>
          </cell>
          <cell r="BI254">
            <v>0</v>
          </cell>
          <cell r="BJ254">
            <v>1</v>
          </cell>
        </row>
        <row r="255">
          <cell r="A255" t="str">
            <v>Kab. Lampung Utara</v>
          </cell>
          <cell r="B255" t="str">
            <v>Prov. Lampung</v>
          </cell>
          <cell r="C255">
            <v>0</v>
          </cell>
          <cell r="D255">
            <v>1</v>
          </cell>
          <cell r="E255">
            <v>0</v>
          </cell>
          <cell r="F255">
            <v>4</v>
          </cell>
          <cell r="G255">
            <v>0</v>
          </cell>
          <cell r="H255">
            <v>0</v>
          </cell>
          <cell r="I255">
            <v>1</v>
          </cell>
          <cell r="J255">
            <v>49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4</v>
          </cell>
          <cell r="BC255">
            <v>0</v>
          </cell>
          <cell r="BD255">
            <v>0</v>
          </cell>
          <cell r="BE255">
            <v>0</v>
          </cell>
          <cell r="BF255">
            <v>4</v>
          </cell>
          <cell r="BG255">
            <v>0</v>
          </cell>
          <cell r="BH255">
            <v>0</v>
          </cell>
          <cell r="BI255">
            <v>0</v>
          </cell>
          <cell r="BJ255">
            <v>4</v>
          </cell>
        </row>
        <row r="256">
          <cell r="A256" t="str">
            <v>Kab. Mesuji</v>
          </cell>
          <cell r="B256" t="str">
            <v>Prov. Lampung</v>
          </cell>
          <cell r="C256">
            <v>0</v>
          </cell>
          <cell r="D256">
            <v>3</v>
          </cell>
          <cell r="E256">
            <v>0</v>
          </cell>
          <cell r="F256">
            <v>2</v>
          </cell>
          <cell r="G256">
            <v>0</v>
          </cell>
          <cell r="H256">
            <v>0</v>
          </cell>
          <cell r="I256">
            <v>0</v>
          </cell>
          <cell r="J256">
            <v>12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</row>
        <row r="257">
          <cell r="A257" t="str">
            <v>Kab. Pesawaran</v>
          </cell>
          <cell r="B257" t="str">
            <v>Prov. Lampung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1</v>
          </cell>
          <cell r="I257">
            <v>1</v>
          </cell>
          <cell r="J257">
            <v>35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I257">
            <v>0</v>
          </cell>
          <cell r="AJ257">
            <v>0</v>
          </cell>
          <cell r="AK257">
            <v>1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</row>
        <row r="258">
          <cell r="A258" t="str">
            <v>Kab. Pesisir Barat</v>
          </cell>
          <cell r="B258" t="str">
            <v>Prov. Lampung</v>
          </cell>
          <cell r="C258">
            <v>0</v>
          </cell>
          <cell r="D258">
            <v>0</v>
          </cell>
          <cell r="E258">
            <v>0</v>
          </cell>
          <cell r="F258">
            <v>3</v>
          </cell>
          <cell r="G258">
            <v>0</v>
          </cell>
          <cell r="H258">
            <v>1</v>
          </cell>
          <cell r="I258">
            <v>0</v>
          </cell>
          <cell r="J258">
            <v>29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</row>
        <row r="259">
          <cell r="A259" t="str">
            <v>Kab. Pringsewu</v>
          </cell>
          <cell r="B259" t="str">
            <v>Prov. Lampung</v>
          </cell>
          <cell r="C259">
            <v>0</v>
          </cell>
          <cell r="D259">
            <v>0</v>
          </cell>
          <cell r="E259">
            <v>0</v>
          </cell>
          <cell r="F259">
            <v>4</v>
          </cell>
          <cell r="G259">
            <v>0</v>
          </cell>
          <cell r="H259">
            <v>0</v>
          </cell>
          <cell r="I259">
            <v>0</v>
          </cell>
          <cell r="J259">
            <v>24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1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5</v>
          </cell>
          <cell r="BC259">
            <v>0</v>
          </cell>
          <cell r="BD259">
            <v>0</v>
          </cell>
          <cell r="BE259">
            <v>0</v>
          </cell>
          <cell r="BF259">
            <v>6</v>
          </cell>
          <cell r="BG259">
            <v>0</v>
          </cell>
          <cell r="BH259">
            <v>0</v>
          </cell>
          <cell r="BI259">
            <v>0</v>
          </cell>
          <cell r="BJ259">
            <v>6</v>
          </cell>
        </row>
        <row r="260">
          <cell r="A260" t="str">
            <v>Kab. Tanggamus</v>
          </cell>
          <cell r="B260" t="str">
            <v>Prov. Lampung</v>
          </cell>
          <cell r="C260">
            <v>0</v>
          </cell>
          <cell r="D260">
            <v>0</v>
          </cell>
          <cell r="E260">
            <v>1</v>
          </cell>
          <cell r="F260">
            <v>2</v>
          </cell>
          <cell r="G260">
            <v>0</v>
          </cell>
          <cell r="H260">
            <v>0</v>
          </cell>
          <cell r="I260">
            <v>1</v>
          </cell>
          <cell r="J260">
            <v>28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3</v>
          </cell>
          <cell r="BC260">
            <v>0</v>
          </cell>
          <cell r="BD260">
            <v>0</v>
          </cell>
          <cell r="BE260">
            <v>0</v>
          </cell>
          <cell r="BF260">
            <v>3</v>
          </cell>
          <cell r="BG260">
            <v>0</v>
          </cell>
          <cell r="BH260">
            <v>0</v>
          </cell>
          <cell r="BI260">
            <v>0</v>
          </cell>
          <cell r="BJ260">
            <v>3</v>
          </cell>
        </row>
        <row r="261">
          <cell r="A261" t="str">
            <v>Kab. Tulang Bawang</v>
          </cell>
          <cell r="B261" t="str">
            <v>Prov. Lampung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1</v>
          </cell>
          <cell r="I261">
            <v>5</v>
          </cell>
          <cell r="J261">
            <v>34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1</v>
          </cell>
          <cell r="BC261">
            <v>0</v>
          </cell>
          <cell r="BD261">
            <v>0</v>
          </cell>
          <cell r="BE261">
            <v>0</v>
          </cell>
          <cell r="BF261">
            <v>1</v>
          </cell>
          <cell r="BG261">
            <v>0</v>
          </cell>
          <cell r="BH261">
            <v>0</v>
          </cell>
          <cell r="BI261">
            <v>0</v>
          </cell>
          <cell r="BJ261">
            <v>1</v>
          </cell>
        </row>
        <row r="262">
          <cell r="A262" t="str">
            <v>Kab. Tulang Bawang Barat</v>
          </cell>
          <cell r="B262" t="str">
            <v>Prov. Lampung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2</v>
          </cell>
          <cell r="J262">
            <v>20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I262">
            <v>0</v>
          </cell>
          <cell r="AJ262">
            <v>0</v>
          </cell>
          <cell r="AK262">
            <v>1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</row>
        <row r="263">
          <cell r="A263" t="str">
            <v>Kab. Way Kanan</v>
          </cell>
          <cell r="B263" t="str">
            <v>Prov. Lampung</v>
          </cell>
          <cell r="C263">
            <v>0</v>
          </cell>
          <cell r="D263">
            <v>0</v>
          </cell>
          <cell r="E263">
            <v>0</v>
          </cell>
          <cell r="F263">
            <v>6</v>
          </cell>
          <cell r="G263">
            <v>0</v>
          </cell>
          <cell r="H263">
            <v>0</v>
          </cell>
          <cell r="I263">
            <v>2</v>
          </cell>
          <cell r="J263">
            <v>46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I263">
            <v>0</v>
          </cell>
          <cell r="AJ263">
            <v>0</v>
          </cell>
          <cell r="AK263">
            <v>1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1</v>
          </cell>
          <cell r="BC263">
            <v>0</v>
          </cell>
          <cell r="BD263">
            <v>0</v>
          </cell>
          <cell r="BE263">
            <v>0</v>
          </cell>
          <cell r="BF263">
            <v>1</v>
          </cell>
          <cell r="BG263">
            <v>0</v>
          </cell>
          <cell r="BH263">
            <v>0</v>
          </cell>
          <cell r="BI263">
            <v>0</v>
          </cell>
          <cell r="BJ263">
            <v>1</v>
          </cell>
        </row>
        <row r="264">
          <cell r="A264" t="str">
            <v>Kota Bandar Lampung</v>
          </cell>
          <cell r="B264" t="str">
            <v>Prov. Lampung</v>
          </cell>
          <cell r="C264">
            <v>0</v>
          </cell>
          <cell r="D264">
            <v>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  <cell r="J264">
            <v>92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2</v>
          </cell>
          <cell r="AI264">
            <v>0</v>
          </cell>
          <cell r="AJ264">
            <v>0</v>
          </cell>
          <cell r="AK264">
            <v>1</v>
          </cell>
          <cell r="AL264">
            <v>2</v>
          </cell>
          <cell r="AM264">
            <v>0</v>
          </cell>
          <cell r="AN264">
            <v>0</v>
          </cell>
          <cell r="AO264">
            <v>0</v>
          </cell>
          <cell r="AP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2</v>
          </cell>
          <cell r="BC264">
            <v>0</v>
          </cell>
          <cell r="BD264">
            <v>0</v>
          </cell>
          <cell r="BE264">
            <v>0</v>
          </cell>
          <cell r="BF264">
            <v>2</v>
          </cell>
          <cell r="BG264">
            <v>0</v>
          </cell>
          <cell r="BH264">
            <v>0</v>
          </cell>
          <cell r="BI264">
            <v>0</v>
          </cell>
          <cell r="BJ264">
            <v>2</v>
          </cell>
        </row>
        <row r="265">
          <cell r="A265" t="str">
            <v>Kota Metro</v>
          </cell>
          <cell r="B265" t="str">
            <v>Prov. Lampung</v>
          </cell>
          <cell r="C265">
            <v>0</v>
          </cell>
          <cell r="D265">
            <v>0</v>
          </cell>
          <cell r="E265">
            <v>0</v>
          </cell>
          <cell r="F265">
            <v>1</v>
          </cell>
          <cell r="G265">
            <v>0</v>
          </cell>
          <cell r="H265">
            <v>0</v>
          </cell>
          <cell r="I265">
            <v>2</v>
          </cell>
          <cell r="J265">
            <v>10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I265">
            <v>0</v>
          </cell>
          <cell r="AJ265">
            <v>6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3</v>
          </cell>
          <cell r="BG265">
            <v>0</v>
          </cell>
          <cell r="BH265">
            <v>0</v>
          </cell>
          <cell r="BI265">
            <v>0</v>
          </cell>
          <cell r="BJ265">
            <v>3</v>
          </cell>
        </row>
        <row r="266">
          <cell r="A266" t="str">
            <v>Kab. Halmahera Timur</v>
          </cell>
          <cell r="B266" t="str">
            <v>Prov. Maluku Utara</v>
          </cell>
          <cell r="C266">
            <v>0</v>
          </cell>
          <cell r="D266">
            <v>1</v>
          </cell>
          <cell r="E266">
            <v>0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1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</row>
        <row r="267">
          <cell r="A267" t="str">
            <v>Kab. halmahera Utara</v>
          </cell>
          <cell r="B267" t="str">
            <v>Prov. Maluku Utara</v>
          </cell>
          <cell r="C267">
            <v>0</v>
          </cell>
          <cell r="D267">
            <v>0</v>
          </cell>
          <cell r="E267">
            <v>0</v>
          </cell>
          <cell r="F267">
            <v>2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6</v>
          </cell>
          <cell r="BC267">
            <v>0</v>
          </cell>
          <cell r="BD267">
            <v>0</v>
          </cell>
          <cell r="BE267">
            <v>0</v>
          </cell>
          <cell r="BF267">
            <v>6</v>
          </cell>
          <cell r="BG267">
            <v>0</v>
          </cell>
          <cell r="BH267">
            <v>0</v>
          </cell>
          <cell r="BI267">
            <v>0</v>
          </cell>
          <cell r="BJ267">
            <v>6</v>
          </cell>
        </row>
        <row r="268">
          <cell r="A268" t="str">
            <v>Kab. Intan Jaya</v>
          </cell>
          <cell r="B268" t="str">
            <v>Prov. Papua</v>
          </cell>
          <cell r="C268">
            <v>0</v>
          </cell>
          <cell r="D268">
            <v>0</v>
          </cell>
          <cell r="E268">
            <v>0</v>
          </cell>
          <cell r="F268">
            <v>1</v>
          </cell>
          <cell r="G268">
            <v>0</v>
          </cell>
          <cell r="H268">
            <v>0</v>
          </cell>
          <cell r="I268">
            <v>0</v>
          </cell>
          <cell r="J268">
            <v>3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</row>
        <row r="269">
          <cell r="A269" t="str">
            <v>Kab. Jaya Wijaya</v>
          </cell>
          <cell r="B269" t="str">
            <v>Prov. Papua</v>
          </cell>
          <cell r="C269">
            <v>0</v>
          </cell>
          <cell r="D269">
            <v>0</v>
          </cell>
          <cell r="E269">
            <v>0</v>
          </cell>
          <cell r="F269">
            <v>2</v>
          </cell>
          <cell r="G269">
            <v>0</v>
          </cell>
          <cell r="H269">
            <v>0</v>
          </cell>
          <cell r="I269">
            <v>3</v>
          </cell>
          <cell r="J269">
            <v>22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</row>
        <row r="270">
          <cell r="A270" t="str">
            <v>Kab. Jayapura</v>
          </cell>
          <cell r="B270" t="str">
            <v>Prov. Papua</v>
          </cell>
          <cell r="C270">
            <v>0</v>
          </cell>
          <cell r="D270">
            <v>0</v>
          </cell>
          <cell r="E270">
            <v>0</v>
          </cell>
          <cell r="F270">
            <v>1</v>
          </cell>
          <cell r="G270">
            <v>0</v>
          </cell>
          <cell r="H270">
            <v>1</v>
          </cell>
          <cell r="I270">
            <v>2</v>
          </cell>
          <cell r="J270">
            <v>22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Y270">
            <v>0</v>
          </cell>
          <cell r="AZ270">
            <v>6</v>
          </cell>
          <cell r="BA270">
            <v>0</v>
          </cell>
          <cell r="BB270">
            <v>0</v>
          </cell>
          <cell r="BC270">
            <v>0</v>
          </cell>
          <cell r="BD270">
            <v>6</v>
          </cell>
          <cell r="BE270">
            <v>0</v>
          </cell>
          <cell r="BF270">
            <v>0</v>
          </cell>
          <cell r="BG270">
            <v>0</v>
          </cell>
          <cell r="BH270">
            <v>6</v>
          </cell>
          <cell r="BI270">
            <v>0</v>
          </cell>
          <cell r="BJ270">
            <v>0</v>
          </cell>
        </row>
        <row r="271">
          <cell r="A271" t="str">
            <v>Kab. Kaimana</v>
          </cell>
          <cell r="B271" t="str">
            <v>Prov. Papua Barat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</row>
        <row r="272">
          <cell r="A272" t="str">
            <v>Kab. Keerom</v>
          </cell>
          <cell r="B272" t="str">
            <v>Prov. Papua</v>
          </cell>
          <cell r="C272">
            <v>0</v>
          </cell>
          <cell r="D272">
            <v>0</v>
          </cell>
          <cell r="E272">
            <v>0</v>
          </cell>
          <cell r="F272">
            <v>1</v>
          </cell>
          <cell r="G272">
            <v>0</v>
          </cell>
          <cell r="H272">
            <v>0</v>
          </cell>
          <cell r="I272">
            <v>2</v>
          </cell>
          <cell r="J272">
            <v>5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</row>
        <row r="273">
          <cell r="A273" t="str">
            <v>Kab. Kepulauan Aru</v>
          </cell>
          <cell r="B273" t="str">
            <v>Prov. Maluku</v>
          </cell>
          <cell r="C273">
            <v>0</v>
          </cell>
          <cell r="D273">
            <v>1</v>
          </cell>
          <cell r="E273">
            <v>0</v>
          </cell>
          <cell r="F273">
            <v>6</v>
          </cell>
          <cell r="G273">
            <v>0</v>
          </cell>
          <cell r="H273">
            <v>1</v>
          </cell>
          <cell r="I273">
            <v>0</v>
          </cell>
          <cell r="J273">
            <v>7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</row>
        <row r="274">
          <cell r="A274" t="str">
            <v>Kab. Kepulauan Morotai</v>
          </cell>
          <cell r="B274" t="str">
            <v>Prov. Maluku Utara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2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</row>
        <row r="275">
          <cell r="A275" t="str">
            <v>Kab. Kepulauan Sula</v>
          </cell>
          <cell r="B275" t="str">
            <v>Prov. Maluku Utara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15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Y275">
            <v>0</v>
          </cell>
          <cell r="AZ275">
            <v>1</v>
          </cell>
          <cell r="BA275">
            <v>0</v>
          </cell>
          <cell r="BB275">
            <v>0</v>
          </cell>
          <cell r="BC275">
            <v>0</v>
          </cell>
          <cell r="BD275">
            <v>1</v>
          </cell>
          <cell r="BE275">
            <v>0</v>
          </cell>
          <cell r="BF275">
            <v>0</v>
          </cell>
          <cell r="BG275">
            <v>0</v>
          </cell>
          <cell r="BH275">
            <v>1</v>
          </cell>
          <cell r="BI275">
            <v>0</v>
          </cell>
          <cell r="BJ275">
            <v>0</v>
          </cell>
        </row>
        <row r="276">
          <cell r="A276" t="str">
            <v>Kab. Kepulauan Yapen</v>
          </cell>
          <cell r="B276" t="str">
            <v>Prov. Papua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2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</row>
        <row r="277">
          <cell r="A277" t="str">
            <v>Kab. Kutai Barat</v>
          </cell>
          <cell r="B277" t="str">
            <v>Prov. Kalimantan Timur</v>
          </cell>
          <cell r="C277">
            <v>0</v>
          </cell>
          <cell r="D277">
            <v>0</v>
          </cell>
          <cell r="E277">
            <v>0</v>
          </cell>
          <cell r="F277">
            <v>3</v>
          </cell>
          <cell r="G277">
            <v>0</v>
          </cell>
          <cell r="H277">
            <v>2</v>
          </cell>
          <cell r="I277">
            <v>3</v>
          </cell>
          <cell r="J277">
            <v>35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</row>
        <row r="278">
          <cell r="A278" t="str">
            <v>Kab. Kutai Kartanegara</v>
          </cell>
          <cell r="B278" t="str">
            <v>Prov. Kalimantan Timur</v>
          </cell>
          <cell r="C278">
            <v>0</v>
          </cell>
          <cell r="D278">
            <v>0</v>
          </cell>
          <cell r="E278">
            <v>0</v>
          </cell>
          <cell r="F278">
            <v>2</v>
          </cell>
          <cell r="G278">
            <v>0</v>
          </cell>
          <cell r="H278">
            <v>0</v>
          </cell>
          <cell r="I278">
            <v>0</v>
          </cell>
          <cell r="J278">
            <v>9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</row>
        <row r="279">
          <cell r="A279" t="str">
            <v>Kab. Kutai Timur</v>
          </cell>
          <cell r="B279" t="str">
            <v>Prov. Kalimantan Timur</v>
          </cell>
          <cell r="C279">
            <v>0</v>
          </cell>
          <cell r="D279">
            <v>2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11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</row>
        <row r="280">
          <cell r="A280" t="str">
            <v>Kab. Lanny Jaya</v>
          </cell>
          <cell r="B280" t="str">
            <v>Prov. Papua</v>
          </cell>
          <cell r="C280">
            <v>0</v>
          </cell>
          <cell r="D280">
            <v>1</v>
          </cell>
          <cell r="E280">
            <v>0</v>
          </cell>
          <cell r="F280">
            <v>10</v>
          </cell>
          <cell r="G280">
            <v>0</v>
          </cell>
          <cell r="H280">
            <v>0</v>
          </cell>
          <cell r="I280">
            <v>1</v>
          </cell>
          <cell r="J280">
            <v>11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</row>
        <row r="281">
          <cell r="A281" t="str">
            <v>Kab. Mahakam Ulu</v>
          </cell>
          <cell r="B281" t="str">
            <v>Prov. Kalimantan Timur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4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</row>
        <row r="282">
          <cell r="A282" t="str">
            <v>Kab. Majene</v>
          </cell>
          <cell r="B282" t="str">
            <v>Prov. Sulawesi Barat</v>
          </cell>
          <cell r="C282">
            <v>0</v>
          </cell>
          <cell r="D282">
            <v>0</v>
          </cell>
          <cell r="E282">
            <v>0</v>
          </cell>
          <cell r="F282">
            <v>2</v>
          </cell>
          <cell r="G282">
            <v>0</v>
          </cell>
          <cell r="H282">
            <v>0</v>
          </cell>
          <cell r="I282">
            <v>0</v>
          </cell>
          <cell r="J282">
            <v>5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1</v>
          </cell>
          <cell r="BC282">
            <v>0</v>
          </cell>
          <cell r="BD282">
            <v>0</v>
          </cell>
          <cell r="BE282">
            <v>0</v>
          </cell>
          <cell r="BF282">
            <v>1</v>
          </cell>
          <cell r="BG282">
            <v>0</v>
          </cell>
          <cell r="BH282">
            <v>0</v>
          </cell>
          <cell r="BI282">
            <v>0</v>
          </cell>
          <cell r="BJ282">
            <v>1</v>
          </cell>
        </row>
        <row r="283">
          <cell r="A283" t="str">
            <v>Kab. Maluku Barat Daya</v>
          </cell>
          <cell r="B283" t="str">
            <v>Prov. Maluku</v>
          </cell>
          <cell r="C283">
            <v>0</v>
          </cell>
          <cell r="D283">
            <v>0</v>
          </cell>
          <cell r="E283">
            <v>0</v>
          </cell>
          <cell r="F283">
            <v>3</v>
          </cell>
          <cell r="G283">
            <v>0</v>
          </cell>
          <cell r="H283">
            <v>2</v>
          </cell>
          <cell r="I283">
            <v>0</v>
          </cell>
          <cell r="J283">
            <v>21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</row>
        <row r="284">
          <cell r="A284" t="str">
            <v>Kab. Maluku Tengah</v>
          </cell>
          <cell r="B284" t="str">
            <v>Prov. Maluku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1</v>
          </cell>
          <cell r="I284">
            <v>0</v>
          </cell>
          <cell r="J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</row>
        <row r="285">
          <cell r="A285" t="str">
            <v>Kab. Maluku Tenggara</v>
          </cell>
          <cell r="B285" t="str">
            <v>Prov. Maluku</v>
          </cell>
          <cell r="C285">
            <v>0</v>
          </cell>
          <cell r="D285">
            <v>0</v>
          </cell>
          <cell r="E285">
            <v>0</v>
          </cell>
          <cell r="F285">
            <v>2</v>
          </cell>
          <cell r="G285">
            <v>0</v>
          </cell>
          <cell r="H285">
            <v>1</v>
          </cell>
          <cell r="I285">
            <v>1</v>
          </cell>
          <cell r="J285">
            <v>24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2</v>
          </cell>
          <cell r="BC285">
            <v>0</v>
          </cell>
          <cell r="BD285">
            <v>0</v>
          </cell>
          <cell r="BE285">
            <v>0</v>
          </cell>
          <cell r="BF285">
            <v>3</v>
          </cell>
          <cell r="BG285">
            <v>0</v>
          </cell>
          <cell r="BH285">
            <v>0</v>
          </cell>
          <cell r="BI285">
            <v>0</v>
          </cell>
          <cell r="BJ285">
            <v>4</v>
          </cell>
        </row>
        <row r="286">
          <cell r="A286" t="str">
            <v>Kab. Maluku Tenggara Barat</v>
          </cell>
          <cell r="B286" t="str">
            <v>Prov. Maluku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3</v>
          </cell>
          <cell r="I286">
            <v>0</v>
          </cell>
          <cell r="J286">
            <v>17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</row>
        <row r="287">
          <cell r="A287" t="str">
            <v>Kab. Bima</v>
          </cell>
          <cell r="B287" t="str">
            <v>Prov. Nusa Tenggara Barat</v>
          </cell>
          <cell r="C287">
            <v>1</v>
          </cell>
          <cell r="D287">
            <v>0</v>
          </cell>
          <cell r="E287">
            <v>0</v>
          </cell>
          <cell r="F287">
            <v>12</v>
          </cell>
          <cell r="G287">
            <v>0</v>
          </cell>
          <cell r="H287">
            <v>2</v>
          </cell>
          <cell r="I287">
            <v>1</v>
          </cell>
          <cell r="J287">
            <v>58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1</v>
          </cell>
          <cell r="BC287">
            <v>0</v>
          </cell>
          <cell r="BD287">
            <v>0</v>
          </cell>
          <cell r="BE287">
            <v>0</v>
          </cell>
          <cell r="BF287">
            <v>1</v>
          </cell>
          <cell r="BG287">
            <v>0</v>
          </cell>
          <cell r="BH287">
            <v>0</v>
          </cell>
          <cell r="BI287">
            <v>0</v>
          </cell>
          <cell r="BJ287">
            <v>1</v>
          </cell>
        </row>
        <row r="288">
          <cell r="A288" t="str">
            <v>Kab. Dompu</v>
          </cell>
          <cell r="B288" t="str">
            <v>Prov. Nusa Tenggara Barat</v>
          </cell>
          <cell r="C288">
            <v>0</v>
          </cell>
          <cell r="D288">
            <v>0</v>
          </cell>
          <cell r="E288">
            <v>0</v>
          </cell>
          <cell r="F288">
            <v>6</v>
          </cell>
          <cell r="G288">
            <v>0</v>
          </cell>
          <cell r="H288">
            <v>0</v>
          </cell>
          <cell r="I288">
            <v>1</v>
          </cell>
          <cell r="J288">
            <v>15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1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1</v>
          </cell>
          <cell r="BC288">
            <v>0</v>
          </cell>
          <cell r="BD288">
            <v>0</v>
          </cell>
          <cell r="BE288">
            <v>0</v>
          </cell>
          <cell r="BF288">
            <v>1</v>
          </cell>
          <cell r="BG288">
            <v>0</v>
          </cell>
          <cell r="BH288">
            <v>0</v>
          </cell>
          <cell r="BI288">
            <v>0</v>
          </cell>
          <cell r="BJ288">
            <v>1</v>
          </cell>
        </row>
        <row r="289">
          <cell r="A289" t="str">
            <v>Kab. Lombok Barat</v>
          </cell>
          <cell r="B289" t="str">
            <v>Prov. Nusa Tenggara Barat</v>
          </cell>
          <cell r="C289">
            <v>0</v>
          </cell>
          <cell r="D289">
            <v>5</v>
          </cell>
          <cell r="E289">
            <v>2</v>
          </cell>
          <cell r="F289">
            <v>10</v>
          </cell>
          <cell r="G289">
            <v>0</v>
          </cell>
          <cell r="H289">
            <v>0</v>
          </cell>
          <cell r="I289">
            <v>2</v>
          </cell>
          <cell r="J289">
            <v>27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Y289">
            <v>0</v>
          </cell>
          <cell r="AZ289">
            <v>8</v>
          </cell>
          <cell r="BA289">
            <v>0</v>
          </cell>
          <cell r="BB289">
            <v>1</v>
          </cell>
          <cell r="BC289">
            <v>0</v>
          </cell>
          <cell r="BD289">
            <v>8</v>
          </cell>
          <cell r="BE289">
            <v>0</v>
          </cell>
          <cell r="BF289">
            <v>1</v>
          </cell>
          <cell r="BG289">
            <v>0</v>
          </cell>
          <cell r="BH289">
            <v>8</v>
          </cell>
          <cell r="BI289">
            <v>0</v>
          </cell>
          <cell r="BJ289">
            <v>1</v>
          </cell>
        </row>
        <row r="290">
          <cell r="A290" t="str">
            <v>Kab. Lombok Tengah</v>
          </cell>
          <cell r="B290" t="str">
            <v>Prov. Nusa Tenggara Barat</v>
          </cell>
          <cell r="C290">
            <v>0</v>
          </cell>
          <cell r="D290">
            <v>0</v>
          </cell>
          <cell r="E290">
            <v>0</v>
          </cell>
          <cell r="F290">
            <v>3</v>
          </cell>
          <cell r="G290">
            <v>0</v>
          </cell>
          <cell r="H290">
            <v>1</v>
          </cell>
          <cell r="I290">
            <v>6</v>
          </cell>
          <cell r="J290">
            <v>90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2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4</v>
          </cell>
          <cell r="BC290">
            <v>0</v>
          </cell>
          <cell r="BD290">
            <v>0</v>
          </cell>
          <cell r="BE290">
            <v>0</v>
          </cell>
          <cell r="BF290">
            <v>4</v>
          </cell>
          <cell r="BG290">
            <v>0</v>
          </cell>
          <cell r="BH290">
            <v>1</v>
          </cell>
          <cell r="BI290">
            <v>0</v>
          </cell>
          <cell r="BJ290">
            <v>4</v>
          </cell>
        </row>
        <row r="291">
          <cell r="A291" t="str">
            <v>Kab. Lombok Timur</v>
          </cell>
          <cell r="B291" t="str">
            <v>Prov. Nusa Tenggara Barat</v>
          </cell>
          <cell r="C291">
            <v>0</v>
          </cell>
          <cell r="D291">
            <v>5</v>
          </cell>
          <cell r="E291">
            <v>1</v>
          </cell>
          <cell r="F291">
            <v>6</v>
          </cell>
          <cell r="G291">
            <v>0</v>
          </cell>
          <cell r="H291">
            <v>0</v>
          </cell>
          <cell r="I291">
            <v>8</v>
          </cell>
          <cell r="J291">
            <v>122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Y291">
            <v>0</v>
          </cell>
          <cell r="AZ291">
            <v>1</v>
          </cell>
          <cell r="BA291">
            <v>0</v>
          </cell>
          <cell r="BB291">
            <v>1</v>
          </cell>
          <cell r="BC291">
            <v>0</v>
          </cell>
          <cell r="BD291">
            <v>1</v>
          </cell>
          <cell r="BE291">
            <v>0</v>
          </cell>
          <cell r="BF291">
            <v>1</v>
          </cell>
          <cell r="BG291">
            <v>0</v>
          </cell>
          <cell r="BH291">
            <v>1</v>
          </cell>
          <cell r="BI291">
            <v>0</v>
          </cell>
          <cell r="BJ291">
            <v>2</v>
          </cell>
        </row>
        <row r="292">
          <cell r="A292" t="str">
            <v>Kab. Lombok Utara</v>
          </cell>
          <cell r="B292" t="str">
            <v>Prov. Nusa Tenggara Barat</v>
          </cell>
          <cell r="C292">
            <v>0</v>
          </cell>
          <cell r="D292">
            <v>1</v>
          </cell>
          <cell r="E292">
            <v>0</v>
          </cell>
          <cell r="F292">
            <v>2</v>
          </cell>
          <cell r="G292">
            <v>0</v>
          </cell>
          <cell r="H292">
            <v>0</v>
          </cell>
          <cell r="I292">
            <v>0</v>
          </cell>
          <cell r="J292">
            <v>21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</row>
        <row r="293">
          <cell r="A293" t="str">
            <v>Kab. Sumbawa</v>
          </cell>
          <cell r="B293" t="str">
            <v>Prov. Nusa Tenggara Barat</v>
          </cell>
          <cell r="C293">
            <v>0</v>
          </cell>
          <cell r="D293">
            <v>2</v>
          </cell>
          <cell r="E293">
            <v>0</v>
          </cell>
          <cell r="F293">
            <v>4</v>
          </cell>
          <cell r="G293">
            <v>0</v>
          </cell>
          <cell r="H293">
            <v>1</v>
          </cell>
          <cell r="I293">
            <v>1</v>
          </cell>
          <cell r="J293">
            <v>17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2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1</v>
          </cell>
          <cell r="BI293">
            <v>0</v>
          </cell>
          <cell r="BJ293">
            <v>0</v>
          </cell>
        </row>
        <row r="294">
          <cell r="A294" t="str">
            <v>Kab. Sumbawa Barat</v>
          </cell>
          <cell r="B294" t="str">
            <v>Prov. Nusa Tenggara Barat</v>
          </cell>
          <cell r="C294">
            <v>2</v>
          </cell>
          <cell r="D294">
            <v>39</v>
          </cell>
          <cell r="E294">
            <v>8</v>
          </cell>
          <cell r="F294">
            <v>76</v>
          </cell>
          <cell r="G294">
            <v>0</v>
          </cell>
          <cell r="H294">
            <v>0</v>
          </cell>
          <cell r="I294">
            <v>7</v>
          </cell>
          <cell r="J294">
            <v>94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3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</row>
        <row r="295">
          <cell r="A295" t="str">
            <v>Kota Bima</v>
          </cell>
          <cell r="B295" t="str">
            <v>Prov. Nusa Tenggara Barat</v>
          </cell>
          <cell r="C295">
            <v>0</v>
          </cell>
          <cell r="D295">
            <v>3</v>
          </cell>
          <cell r="E295">
            <v>1</v>
          </cell>
          <cell r="F295">
            <v>16</v>
          </cell>
          <cell r="G295">
            <v>0</v>
          </cell>
          <cell r="H295">
            <v>0</v>
          </cell>
          <cell r="I295">
            <v>2</v>
          </cell>
          <cell r="J295">
            <v>17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1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Y295">
            <v>0</v>
          </cell>
          <cell r="AZ295">
            <v>1</v>
          </cell>
          <cell r="BA295">
            <v>0</v>
          </cell>
          <cell r="BB295">
            <v>4</v>
          </cell>
          <cell r="BC295">
            <v>0</v>
          </cell>
          <cell r="BD295">
            <v>1</v>
          </cell>
          <cell r="BE295">
            <v>0</v>
          </cell>
          <cell r="BF295">
            <v>4</v>
          </cell>
          <cell r="BG295">
            <v>0</v>
          </cell>
          <cell r="BH295">
            <v>1</v>
          </cell>
          <cell r="BI295">
            <v>0</v>
          </cell>
          <cell r="BJ295">
            <v>4</v>
          </cell>
        </row>
        <row r="296">
          <cell r="A296" t="str">
            <v>Kota Mataram</v>
          </cell>
          <cell r="B296" t="str">
            <v>Prov. Nusa Tenggara Barat</v>
          </cell>
          <cell r="C296">
            <v>0</v>
          </cell>
          <cell r="D296">
            <v>0</v>
          </cell>
          <cell r="E296">
            <v>0</v>
          </cell>
          <cell r="F296">
            <v>6</v>
          </cell>
          <cell r="G296">
            <v>0</v>
          </cell>
          <cell r="H296">
            <v>1</v>
          </cell>
          <cell r="I296">
            <v>3</v>
          </cell>
          <cell r="J296">
            <v>42</v>
          </cell>
          <cell r="S296">
            <v>0</v>
          </cell>
          <cell r="T296">
            <v>0</v>
          </cell>
          <cell r="U296">
            <v>0</v>
          </cell>
          <cell r="V296">
            <v>1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3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</row>
        <row r="297">
          <cell r="A297" t="str">
            <v>Kab. Alor</v>
          </cell>
          <cell r="B297" t="str">
            <v>Prov. Nusa Tenggara Timur</v>
          </cell>
          <cell r="C297">
            <v>0</v>
          </cell>
          <cell r="D297">
            <v>6</v>
          </cell>
          <cell r="E297">
            <v>4</v>
          </cell>
          <cell r="F297">
            <v>18</v>
          </cell>
          <cell r="G297">
            <v>0</v>
          </cell>
          <cell r="H297">
            <v>1</v>
          </cell>
          <cell r="I297">
            <v>3</v>
          </cell>
          <cell r="J297">
            <v>44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1</v>
          </cell>
          <cell r="BC297">
            <v>0</v>
          </cell>
          <cell r="BD297">
            <v>0</v>
          </cell>
          <cell r="BE297">
            <v>0</v>
          </cell>
          <cell r="BF297">
            <v>1</v>
          </cell>
          <cell r="BG297">
            <v>0</v>
          </cell>
          <cell r="BH297">
            <v>0</v>
          </cell>
          <cell r="BI297">
            <v>0</v>
          </cell>
          <cell r="BJ297">
            <v>1</v>
          </cell>
        </row>
        <row r="298">
          <cell r="A298" t="str">
            <v>Kab. Belu</v>
          </cell>
          <cell r="B298" t="str">
            <v>Prov. Nusa Tenggara Timur</v>
          </cell>
          <cell r="C298">
            <v>0</v>
          </cell>
          <cell r="D298">
            <v>0</v>
          </cell>
          <cell r="E298">
            <v>0</v>
          </cell>
          <cell r="F298">
            <v>2</v>
          </cell>
          <cell r="G298">
            <v>0</v>
          </cell>
          <cell r="H298">
            <v>0</v>
          </cell>
          <cell r="I298">
            <v>1</v>
          </cell>
          <cell r="J298">
            <v>6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I298">
            <v>0</v>
          </cell>
          <cell r="AJ298">
            <v>2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</row>
        <row r="299">
          <cell r="A299" t="str">
            <v>Kab. Ende</v>
          </cell>
          <cell r="B299" t="str">
            <v>Prov. Nusa Tenggara Timur</v>
          </cell>
          <cell r="C299">
            <v>0</v>
          </cell>
          <cell r="D299">
            <v>0</v>
          </cell>
          <cell r="E299">
            <v>0</v>
          </cell>
          <cell r="F299">
            <v>1</v>
          </cell>
          <cell r="G299">
            <v>0</v>
          </cell>
          <cell r="H299">
            <v>0</v>
          </cell>
          <cell r="I299">
            <v>1</v>
          </cell>
          <cell r="J299">
            <v>10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</row>
        <row r="300">
          <cell r="A300" t="str">
            <v>Kab. Flores Timur</v>
          </cell>
          <cell r="B300" t="str">
            <v>Prov. Nusa Tenggara Timur</v>
          </cell>
          <cell r="C300">
            <v>0</v>
          </cell>
          <cell r="D300">
            <v>0</v>
          </cell>
          <cell r="E300">
            <v>0</v>
          </cell>
          <cell r="F300">
            <v>4</v>
          </cell>
          <cell r="G300">
            <v>0</v>
          </cell>
          <cell r="H300">
            <v>0</v>
          </cell>
          <cell r="I300">
            <v>0</v>
          </cell>
          <cell r="J300">
            <v>22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</row>
        <row r="301">
          <cell r="A301" t="str">
            <v>Kab. Kupang</v>
          </cell>
          <cell r="B301" t="str">
            <v>Prov. Nusa Tenggara Timur</v>
          </cell>
          <cell r="C301">
            <v>0</v>
          </cell>
          <cell r="D301">
            <v>0</v>
          </cell>
          <cell r="E301">
            <v>0</v>
          </cell>
          <cell r="F301">
            <v>3</v>
          </cell>
          <cell r="G301">
            <v>0</v>
          </cell>
          <cell r="H301">
            <v>1</v>
          </cell>
          <cell r="I301">
            <v>0</v>
          </cell>
          <cell r="J301">
            <v>11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1</v>
          </cell>
          <cell r="BC301">
            <v>0</v>
          </cell>
          <cell r="BD301">
            <v>0</v>
          </cell>
          <cell r="BE301">
            <v>0</v>
          </cell>
          <cell r="BF301">
            <v>2</v>
          </cell>
          <cell r="BG301">
            <v>0</v>
          </cell>
          <cell r="BH301">
            <v>0</v>
          </cell>
          <cell r="BI301">
            <v>0</v>
          </cell>
          <cell r="BJ301">
            <v>2</v>
          </cell>
        </row>
        <row r="302">
          <cell r="A302" t="str">
            <v>Kab. Lembata</v>
          </cell>
          <cell r="B302" t="str">
            <v>Prov. Nusa Tenggara Timur</v>
          </cell>
          <cell r="C302">
            <v>0</v>
          </cell>
          <cell r="D302">
            <v>3</v>
          </cell>
          <cell r="E302">
            <v>0</v>
          </cell>
          <cell r="F302">
            <v>10</v>
          </cell>
          <cell r="G302">
            <v>0</v>
          </cell>
          <cell r="H302">
            <v>0</v>
          </cell>
          <cell r="I302">
            <v>0</v>
          </cell>
          <cell r="J302">
            <v>5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</row>
        <row r="303">
          <cell r="A303" t="str">
            <v>Kab. Malaka</v>
          </cell>
          <cell r="B303" t="str">
            <v>Prov. Nusa Tenggara Timur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</row>
        <row r="304">
          <cell r="A304" t="str">
            <v>Kab. Manggarai</v>
          </cell>
          <cell r="B304" t="str">
            <v>Prov. Nusa Tenggara Timur</v>
          </cell>
          <cell r="C304">
            <v>0</v>
          </cell>
          <cell r="D304">
            <v>0</v>
          </cell>
          <cell r="E304">
            <v>0</v>
          </cell>
          <cell r="F304">
            <v>5</v>
          </cell>
          <cell r="G304">
            <v>0</v>
          </cell>
          <cell r="H304">
            <v>0</v>
          </cell>
          <cell r="I304">
            <v>0</v>
          </cell>
          <cell r="J304">
            <v>12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</row>
        <row r="305">
          <cell r="A305" t="str">
            <v>Kab. Manggarai Barat</v>
          </cell>
          <cell r="B305" t="str">
            <v>Prov. Nusa Tenggara Timur</v>
          </cell>
          <cell r="C305">
            <v>0</v>
          </cell>
          <cell r="D305">
            <v>0</v>
          </cell>
          <cell r="E305">
            <v>0</v>
          </cell>
          <cell r="F305">
            <v>5</v>
          </cell>
          <cell r="G305">
            <v>0</v>
          </cell>
          <cell r="H305">
            <v>0</v>
          </cell>
          <cell r="I305">
            <v>0</v>
          </cell>
          <cell r="J305">
            <v>4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1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</row>
        <row r="306">
          <cell r="A306" t="str">
            <v>Kab. Manggarai Timur</v>
          </cell>
          <cell r="B306" t="str">
            <v>Prov. Nusa Tenggara Timur</v>
          </cell>
          <cell r="C306">
            <v>0</v>
          </cell>
          <cell r="D306">
            <v>0</v>
          </cell>
          <cell r="E306">
            <v>1</v>
          </cell>
          <cell r="F306">
            <v>7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1</v>
          </cell>
        </row>
        <row r="307">
          <cell r="A307" t="str">
            <v>Kab. Nagakeo</v>
          </cell>
          <cell r="B307" t="str">
            <v>Prov. Nusa Tenggara Timur</v>
          </cell>
          <cell r="C307">
            <v>0</v>
          </cell>
          <cell r="D307">
            <v>0</v>
          </cell>
          <cell r="E307">
            <v>0</v>
          </cell>
          <cell r="F307">
            <v>5</v>
          </cell>
          <cell r="G307">
            <v>0</v>
          </cell>
          <cell r="H307">
            <v>0</v>
          </cell>
          <cell r="I307">
            <v>0</v>
          </cell>
          <cell r="J307">
            <v>21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1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1</v>
          </cell>
          <cell r="BC307">
            <v>0</v>
          </cell>
          <cell r="BD307">
            <v>0</v>
          </cell>
          <cell r="BE307">
            <v>0</v>
          </cell>
          <cell r="BF307">
            <v>1</v>
          </cell>
          <cell r="BG307">
            <v>0</v>
          </cell>
          <cell r="BH307">
            <v>0</v>
          </cell>
          <cell r="BI307">
            <v>0</v>
          </cell>
          <cell r="BJ307">
            <v>1</v>
          </cell>
        </row>
        <row r="308">
          <cell r="A308" t="str">
            <v>Kab. Ngada</v>
          </cell>
          <cell r="B308" t="str">
            <v>Prov. Nusa Tenggara Timur</v>
          </cell>
          <cell r="C308">
            <v>0</v>
          </cell>
          <cell r="D308">
            <v>0</v>
          </cell>
          <cell r="E308">
            <v>0</v>
          </cell>
          <cell r="F308">
            <v>15</v>
          </cell>
          <cell r="G308">
            <v>0</v>
          </cell>
          <cell r="H308">
            <v>0</v>
          </cell>
          <cell r="I308">
            <v>0</v>
          </cell>
          <cell r="J308">
            <v>7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Y308">
            <v>0</v>
          </cell>
          <cell r="AZ308">
            <v>3</v>
          </cell>
          <cell r="BA308">
            <v>0</v>
          </cell>
          <cell r="BB308">
            <v>0</v>
          </cell>
          <cell r="BC308">
            <v>0</v>
          </cell>
          <cell r="BD308">
            <v>3</v>
          </cell>
          <cell r="BE308">
            <v>0</v>
          </cell>
          <cell r="BF308">
            <v>0</v>
          </cell>
          <cell r="BG308">
            <v>0</v>
          </cell>
          <cell r="BH308">
            <v>3</v>
          </cell>
          <cell r="BI308">
            <v>0</v>
          </cell>
          <cell r="BJ308">
            <v>0</v>
          </cell>
        </row>
        <row r="309">
          <cell r="A309" t="str">
            <v>Kab. Rote-Ndao</v>
          </cell>
          <cell r="B309" t="str">
            <v>Prov. Nusa Tenggara Timur</v>
          </cell>
          <cell r="C309">
            <v>0</v>
          </cell>
          <cell r="D309">
            <v>0</v>
          </cell>
          <cell r="E309">
            <v>0</v>
          </cell>
          <cell r="F309">
            <v>1</v>
          </cell>
          <cell r="G309">
            <v>0</v>
          </cell>
          <cell r="H309">
            <v>0</v>
          </cell>
          <cell r="I309">
            <v>1</v>
          </cell>
          <cell r="J309">
            <v>5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</row>
        <row r="310">
          <cell r="A310" t="str">
            <v>Kab. Sabu Raijua</v>
          </cell>
          <cell r="B310" t="str">
            <v>Prov. Nusa Tenggara Timur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8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</row>
        <row r="311">
          <cell r="A311" t="str">
            <v>Kab. Sikka</v>
          </cell>
          <cell r="B311" t="str">
            <v>Prov. Nusa Tenggara Timur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1</v>
          </cell>
          <cell r="J311">
            <v>13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1</v>
          </cell>
          <cell r="AY311">
            <v>0</v>
          </cell>
          <cell r="AZ311">
            <v>2</v>
          </cell>
          <cell r="BA311">
            <v>0</v>
          </cell>
          <cell r="BB311">
            <v>0</v>
          </cell>
          <cell r="BC311">
            <v>0</v>
          </cell>
          <cell r="BD311">
            <v>2</v>
          </cell>
          <cell r="BE311">
            <v>0</v>
          </cell>
          <cell r="BF311">
            <v>0</v>
          </cell>
          <cell r="BG311">
            <v>0</v>
          </cell>
          <cell r="BH311">
            <v>2</v>
          </cell>
          <cell r="BI311">
            <v>0</v>
          </cell>
          <cell r="BJ311">
            <v>0</v>
          </cell>
        </row>
        <row r="312">
          <cell r="A312" t="str">
            <v>Kab. Sumba Barat</v>
          </cell>
          <cell r="B312" t="str">
            <v>Prov. Nusa Tenggara Timur</v>
          </cell>
          <cell r="C312">
            <v>0</v>
          </cell>
          <cell r="D312">
            <v>1</v>
          </cell>
          <cell r="E312">
            <v>0</v>
          </cell>
          <cell r="F312">
            <v>3</v>
          </cell>
          <cell r="G312">
            <v>0</v>
          </cell>
          <cell r="H312">
            <v>1</v>
          </cell>
          <cell r="I312">
            <v>1</v>
          </cell>
          <cell r="J312">
            <v>4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</row>
        <row r="313">
          <cell r="A313" t="str">
            <v>Kab. Sumba Barat Daya</v>
          </cell>
          <cell r="B313" t="str">
            <v>Prov. Nusa Tenggara Timur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1</v>
          </cell>
          <cell r="H313">
            <v>3</v>
          </cell>
          <cell r="I313">
            <v>0</v>
          </cell>
          <cell r="J313">
            <v>13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</row>
        <row r="314">
          <cell r="A314" t="str">
            <v>Kab. Sumba Tengah</v>
          </cell>
          <cell r="B314" t="str">
            <v>Prov. Nusa Tenggara Timur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4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</row>
        <row r="315">
          <cell r="A315" t="str">
            <v>Kab. Sumba Timur</v>
          </cell>
          <cell r="B315" t="str">
            <v>Prov. Nusa Tenggara Timur</v>
          </cell>
          <cell r="C315">
            <v>0</v>
          </cell>
          <cell r="D315">
            <v>0</v>
          </cell>
          <cell r="E315">
            <v>0</v>
          </cell>
          <cell r="F315">
            <v>14</v>
          </cell>
          <cell r="G315">
            <v>0</v>
          </cell>
          <cell r="H315">
            <v>1</v>
          </cell>
          <cell r="I315">
            <v>1</v>
          </cell>
          <cell r="J315">
            <v>5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</row>
        <row r="316">
          <cell r="A316" t="str">
            <v>Kab. Timor Tengah Selatan</v>
          </cell>
          <cell r="B316" t="str">
            <v>Prov. Nusa Tenggara Timur</v>
          </cell>
          <cell r="C316">
            <v>0</v>
          </cell>
          <cell r="D316">
            <v>1</v>
          </cell>
          <cell r="E316">
            <v>0</v>
          </cell>
          <cell r="F316">
            <v>5</v>
          </cell>
          <cell r="G316">
            <v>0</v>
          </cell>
          <cell r="H316">
            <v>4</v>
          </cell>
          <cell r="I316">
            <v>0</v>
          </cell>
          <cell r="J316">
            <v>45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1</v>
          </cell>
          <cell r="BF316">
            <v>1</v>
          </cell>
          <cell r="BG316">
            <v>0</v>
          </cell>
          <cell r="BH316">
            <v>0</v>
          </cell>
          <cell r="BI316">
            <v>1</v>
          </cell>
          <cell r="BJ316">
            <v>1</v>
          </cell>
        </row>
        <row r="317">
          <cell r="A317" t="str">
            <v>Kab. Timor Tengah Utara</v>
          </cell>
          <cell r="B317" t="str">
            <v>Prov. Nusa Tenggara Timur</v>
          </cell>
          <cell r="C317">
            <v>0</v>
          </cell>
          <cell r="D317">
            <v>0</v>
          </cell>
          <cell r="E317">
            <v>0</v>
          </cell>
          <cell r="F317">
            <v>1</v>
          </cell>
          <cell r="G317">
            <v>0</v>
          </cell>
          <cell r="H317">
            <v>1</v>
          </cell>
          <cell r="I317">
            <v>1</v>
          </cell>
          <cell r="J317">
            <v>5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2</v>
          </cell>
          <cell r="BE317">
            <v>0</v>
          </cell>
          <cell r="BF317">
            <v>0</v>
          </cell>
          <cell r="BG317">
            <v>0</v>
          </cell>
          <cell r="BH317">
            <v>2</v>
          </cell>
          <cell r="BI317">
            <v>0</v>
          </cell>
          <cell r="BJ317">
            <v>0</v>
          </cell>
        </row>
        <row r="318">
          <cell r="A318" t="str">
            <v>Kota Kupang</v>
          </cell>
          <cell r="B318" t="str">
            <v>Prov. Nusa Tenggara Timur</v>
          </cell>
          <cell r="C318">
            <v>0</v>
          </cell>
          <cell r="D318">
            <v>3</v>
          </cell>
          <cell r="E318">
            <v>0</v>
          </cell>
          <cell r="F318">
            <v>0</v>
          </cell>
          <cell r="G318">
            <v>0</v>
          </cell>
          <cell r="H318">
            <v>4</v>
          </cell>
          <cell r="I318">
            <v>5</v>
          </cell>
          <cell r="J318">
            <v>39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Y318">
            <v>0</v>
          </cell>
          <cell r="AZ318">
            <v>1</v>
          </cell>
          <cell r="BA318">
            <v>0</v>
          </cell>
          <cell r="BB318">
            <v>2</v>
          </cell>
          <cell r="BC318">
            <v>0</v>
          </cell>
          <cell r="BD318">
            <v>1</v>
          </cell>
          <cell r="BE318">
            <v>0</v>
          </cell>
          <cell r="BF318">
            <v>2</v>
          </cell>
          <cell r="BG318">
            <v>0</v>
          </cell>
          <cell r="BH318">
            <v>1</v>
          </cell>
          <cell r="BI318">
            <v>0</v>
          </cell>
          <cell r="BJ318">
            <v>2</v>
          </cell>
        </row>
        <row r="319">
          <cell r="A319" t="str">
            <v>Kab. Mamasa</v>
          </cell>
          <cell r="B319" t="str">
            <v>Prov. Sulawesi Barat</v>
          </cell>
          <cell r="C319">
            <v>0</v>
          </cell>
          <cell r="D319">
            <v>1</v>
          </cell>
          <cell r="E319">
            <v>0</v>
          </cell>
          <cell r="F319">
            <v>5</v>
          </cell>
          <cell r="G319">
            <v>0</v>
          </cell>
          <cell r="H319">
            <v>0</v>
          </cell>
          <cell r="I319">
            <v>0</v>
          </cell>
          <cell r="J319">
            <v>3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</row>
        <row r="320">
          <cell r="A320" t="str">
            <v>Kab. Mamuju</v>
          </cell>
          <cell r="B320" t="str">
            <v>Prov. Sulawesi Barat</v>
          </cell>
          <cell r="C320">
            <v>0</v>
          </cell>
          <cell r="D320">
            <v>0</v>
          </cell>
          <cell r="E320">
            <v>0</v>
          </cell>
          <cell r="F320">
            <v>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Y320">
            <v>1</v>
          </cell>
          <cell r="AZ320">
            <v>0</v>
          </cell>
          <cell r="BA320">
            <v>0</v>
          </cell>
          <cell r="BB320">
            <v>1</v>
          </cell>
          <cell r="BC320">
            <v>1</v>
          </cell>
          <cell r="BD320">
            <v>0</v>
          </cell>
          <cell r="BE320">
            <v>0</v>
          </cell>
          <cell r="BF320">
            <v>1</v>
          </cell>
          <cell r="BG320">
            <v>1</v>
          </cell>
          <cell r="BH320">
            <v>0</v>
          </cell>
          <cell r="BI320">
            <v>0</v>
          </cell>
          <cell r="BJ320">
            <v>1</v>
          </cell>
        </row>
        <row r="321">
          <cell r="A321" t="str">
            <v>Kab. Mamuju Tengah</v>
          </cell>
          <cell r="B321" t="str">
            <v>Prov. Sulawesi Barat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1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</row>
        <row r="322">
          <cell r="A322" t="str">
            <v>Kab. Manokwari</v>
          </cell>
          <cell r="B322" t="str">
            <v>Prov. Papua Barat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2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</row>
        <row r="323">
          <cell r="A323" t="str">
            <v>Kab. Manokwari Selatan</v>
          </cell>
          <cell r="B323" t="str">
            <v>Prov. Papua Barat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</row>
        <row r="324">
          <cell r="A324" t="str">
            <v>Kab. Mappi</v>
          </cell>
          <cell r="B324" t="str">
            <v>Prov. Papua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2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</row>
        <row r="325">
          <cell r="A325" t="str">
            <v>Kab. Maybrat</v>
          </cell>
          <cell r="B325" t="str">
            <v>Prov. Papua Barat</v>
          </cell>
          <cell r="C325">
            <v>0</v>
          </cell>
          <cell r="D325">
            <v>0</v>
          </cell>
          <cell r="E325">
            <v>0</v>
          </cell>
          <cell r="F325">
            <v>1</v>
          </cell>
          <cell r="G325">
            <v>0</v>
          </cell>
          <cell r="H325">
            <v>0</v>
          </cell>
          <cell r="I325">
            <v>0</v>
          </cell>
          <cell r="J325">
            <v>10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Y325">
            <v>0</v>
          </cell>
          <cell r="AZ325">
            <v>1</v>
          </cell>
          <cell r="BA325">
            <v>0</v>
          </cell>
          <cell r="BB325">
            <v>12</v>
          </cell>
          <cell r="BC325">
            <v>0</v>
          </cell>
          <cell r="BD325">
            <v>1</v>
          </cell>
          <cell r="BE325">
            <v>0</v>
          </cell>
          <cell r="BF325">
            <v>13</v>
          </cell>
          <cell r="BG325">
            <v>0</v>
          </cell>
          <cell r="BH325">
            <v>1</v>
          </cell>
          <cell r="BI325">
            <v>0</v>
          </cell>
          <cell r="BJ325">
            <v>13</v>
          </cell>
        </row>
        <row r="326">
          <cell r="A326" t="str">
            <v>Kab. Memberamo Raya</v>
          </cell>
          <cell r="B326" t="str">
            <v>Prov. Papua</v>
          </cell>
          <cell r="C326">
            <v>0</v>
          </cell>
          <cell r="D326">
            <v>0</v>
          </cell>
          <cell r="E326">
            <v>0</v>
          </cell>
          <cell r="F326">
            <v>2</v>
          </cell>
          <cell r="G326">
            <v>0</v>
          </cell>
          <cell r="H326">
            <v>6</v>
          </cell>
          <cell r="I326">
            <v>1</v>
          </cell>
          <cell r="J326">
            <v>35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</row>
        <row r="327">
          <cell r="A327" t="str">
            <v>Kab. Membramo Tengah</v>
          </cell>
          <cell r="B327" t="str">
            <v>Prov. Papua</v>
          </cell>
          <cell r="C327">
            <v>0</v>
          </cell>
          <cell r="D327">
            <v>0</v>
          </cell>
          <cell r="E327">
            <v>0</v>
          </cell>
          <cell r="F327">
            <v>2</v>
          </cell>
          <cell r="G327">
            <v>0</v>
          </cell>
          <cell r="H327">
            <v>5</v>
          </cell>
          <cell r="I327">
            <v>0</v>
          </cell>
          <cell r="J327">
            <v>17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1</v>
          </cell>
          <cell r="BG327">
            <v>0</v>
          </cell>
          <cell r="BH327">
            <v>0</v>
          </cell>
          <cell r="BI327">
            <v>0</v>
          </cell>
          <cell r="BJ327">
            <v>1</v>
          </cell>
        </row>
        <row r="328">
          <cell r="A328" t="str">
            <v>Kab. Merauke</v>
          </cell>
          <cell r="B328" t="str">
            <v>Prov. Papua</v>
          </cell>
          <cell r="C328">
            <v>0</v>
          </cell>
          <cell r="D328">
            <v>1</v>
          </cell>
          <cell r="E328">
            <v>0</v>
          </cell>
          <cell r="F328">
            <v>0</v>
          </cell>
          <cell r="G328">
            <v>0</v>
          </cell>
          <cell r="H328">
            <v>1</v>
          </cell>
          <cell r="I328">
            <v>1</v>
          </cell>
          <cell r="J328">
            <v>8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</row>
        <row r="329">
          <cell r="A329" t="str">
            <v>Kab. Mimika</v>
          </cell>
          <cell r="B329" t="str">
            <v>Prov. Papua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</row>
        <row r="330">
          <cell r="A330" t="str">
            <v>Kab. Nabire</v>
          </cell>
          <cell r="B330" t="str">
            <v>Prov. Papua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</row>
        <row r="331">
          <cell r="A331" t="str">
            <v>Kab. Nduga</v>
          </cell>
          <cell r="B331" t="str">
            <v>Prov. Papua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</row>
        <row r="332">
          <cell r="A332" t="str">
            <v>Kab. Paniai</v>
          </cell>
          <cell r="B332" t="str">
            <v>Prov. Papua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</row>
        <row r="333">
          <cell r="A333" t="str">
            <v>Kab. Pasangkayu</v>
          </cell>
          <cell r="B333" t="str">
            <v>Prov. Sulawesi Barat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8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Y333">
            <v>0</v>
          </cell>
          <cell r="AZ333">
            <v>1</v>
          </cell>
          <cell r="BA333">
            <v>0</v>
          </cell>
          <cell r="BB333">
            <v>0</v>
          </cell>
          <cell r="BC333">
            <v>0</v>
          </cell>
          <cell r="BD333">
            <v>1</v>
          </cell>
          <cell r="BE333">
            <v>0</v>
          </cell>
          <cell r="BF333">
            <v>0</v>
          </cell>
          <cell r="BG333">
            <v>0</v>
          </cell>
          <cell r="BH333">
            <v>1</v>
          </cell>
          <cell r="BI333">
            <v>0</v>
          </cell>
          <cell r="BJ333">
            <v>0</v>
          </cell>
        </row>
        <row r="334">
          <cell r="A334" t="str">
            <v>Kab. Paser</v>
          </cell>
          <cell r="B334" t="str">
            <v>Prov. Kalimantan Timur</v>
          </cell>
          <cell r="C334">
            <v>0</v>
          </cell>
          <cell r="D334">
            <v>0</v>
          </cell>
          <cell r="E334">
            <v>0</v>
          </cell>
          <cell r="F334">
            <v>3</v>
          </cell>
          <cell r="G334">
            <v>0</v>
          </cell>
          <cell r="H334">
            <v>0</v>
          </cell>
          <cell r="I334">
            <v>2</v>
          </cell>
          <cell r="J334">
            <v>28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</row>
        <row r="335">
          <cell r="A335" t="str">
            <v>Kab. Pegunungan Arfak</v>
          </cell>
          <cell r="B335" t="str">
            <v>Prov. Papua Barat</v>
          </cell>
          <cell r="C335">
            <v>0</v>
          </cell>
          <cell r="D335">
            <v>0</v>
          </cell>
          <cell r="E335">
            <v>0</v>
          </cell>
          <cell r="F335">
            <v>1</v>
          </cell>
          <cell r="G335">
            <v>0</v>
          </cell>
          <cell r="H335">
            <v>0</v>
          </cell>
          <cell r="I335">
            <v>2</v>
          </cell>
          <cell r="J335">
            <v>14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5</v>
          </cell>
          <cell r="BC335">
            <v>0</v>
          </cell>
          <cell r="BD335">
            <v>0</v>
          </cell>
          <cell r="BE335">
            <v>0</v>
          </cell>
          <cell r="BF335">
            <v>5</v>
          </cell>
          <cell r="BG335">
            <v>0</v>
          </cell>
          <cell r="BH335">
            <v>0</v>
          </cell>
          <cell r="BI335">
            <v>0</v>
          </cell>
          <cell r="BJ335">
            <v>5</v>
          </cell>
        </row>
        <row r="336">
          <cell r="A336" t="str">
            <v>Kab. Pegunungan Bintang</v>
          </cell>
          <cell r="B336" t="str">
            <v>Prov. Papua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</row>
        <row r="337">
          <cell r="A337" t="str">
            <v>Kab. Penajam Paser Utara</v>
          </cell>
          <cell r="B337" t="str">
            <v>Prov. Kalimantan Timur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</row>
        <row r="338">
          <cell r="A338" t="str">
            <v>Kab. Pohuwato</v>
          </cell>
          <cell r="B338" t="str">
            <v>Prov. Gorontalo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1</v>
          </cell>
          <cell r="I338">
            <v>0</v>
          </cell>
          <cell r="J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</row>
        <row r="339">
          <cell r="A339" t="str">
            <v>Kab. Polewali Mandar</v>
          </cell>
          <cell r="B339" t="str">
            <v>Prov. Sulawesi Barat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</row>
        <row r="340">
          <cell r="A340" t="str">
            <v>Kab. Pulau Taliabu</v>
          </cell>
          <cell r="B340" t="str">
            <v>Prov. Maluku Utara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</row>
        <row r="341">
          <cell r="A341" t="str">
            <v>kab. Puncak</v>
          </cell>
          <cell r="B341" t="str">
            <v>Prov. Papua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</row>
        <row r="342">
          <cell r="A342" t="str">
            <v>Kab. Puncak Jaya</v>
          </cell>
          <cell r="B342" t="str">
            <v>Prov. Papua</v>
          </cell>
          <cell r="C342">
            <v>0</v>
          </cell>
          <cell r="D342">
            <v>0</v>
          </cell>
          <cell r="E342">
            <v>0</v>
          </cell>
          <cell r="F342">
            <v>2</v>
          </cell>
          <cell r="G342">
            <v>0</v>
          </cell>
          <cell r="H342">
            <v>1</v>
          </cell>
          <cell r="I342">
            <v>0</v>
          </cell>
          <cell r="J342">
            <v>5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</row>
        <row r="343">
          <cell r="A343" t="str">
            <v>Kab. Raja Ampat</v>
          </cell>
          <cell r="B343" t="str">
            <v>Prov. Papua Barat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</row>
        <row r="344">
          <cell r="A344" t="str">
            <v>Kab. Sarmi</v>
          </cell>
          <cell r="B344" t="str">
            <v>Prov. Papua</v>
          </cell>
          <cell r="C344">
            <v>0</v>
          </cell>
          <cell r="D344">
            <v>0</v>
          </cell>
          <cell r="E344">
            <v>0</v>
          </cell>
          <cell r="F344">
            <v>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</row>
        <row r="345">
          <cell r="A345" t="str">
            <v>Kab. Seram Bagian Barat</v>
          </cell>
          <cell r="B345" t="str">
            <v>Prov. Maluku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</row>
        <row r="346">
          <cell r="A346" t="str">
            <v>Kab. Seram Bagian Timur</v>
          </cell>
          <cell r="B346" t="str">
            <v>Prov. Maluku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</row>
        <row r="347">
          <cell r="A347" t="str">
            <v>Kab. Sorong</v>
          </cell>
          <cell r="B347" t="str">
            <v>Prov. Papua Barat</v>
          </cell>
          <cell r="C347">
            <v>0</v>
          </cell>
          <cell r="D347">
            <v>1</v>
          </cell>
          <cell r="E347">
            <v>0</v>
          </cell>
          <cell r="F347">
            <v>1</v>
          </cell>
          <cell r="G347">
            <v>0</v>
          </cell>
          <cell r="H347">
            <v>0</v>
          </cell>
          <cell r="I347">
            <v>0</v>
          </cell>
          <cell r="J347">
            <v>34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2</v>
          </cell>
          <cell r="BC347">
            <v>0</v>
          </cell>
          <cell r="BD347">
            <v>0</v>
          </cell>
          <cell r="BE347">
            <v>0</v>
          </cell>
          <cell r="BF347">
            <v>2</v>
          </cell>
          <cell r="BG347">
            <v>0</v>
          </cell>
          <cell r="BH347">
            <v>0</v>
          </cell>
          <cell r="BI347">
            <v>0</v>
          </cell>
          <cell r="BJ347">
            <v>2</v>
          </cell>
        </row>
        <row r="348">
          <cell r="A348" t="str">
            <v>Kab. Sorong Selatan</v>
          </cell>
          <cell r="B348" t="str">
            <v>Prov. Papua Barat</v>
          </cell>
          <cell r="C348">
            <v>1</v>
          </cell>
          <cell r="D348">
            <v>2</v>
          </cell>
          <cell r="E348">
            <v>0</v>
          </cell>
          <cell r="F348">
            <v>1</v>
          </cell>
          <cell r="G348">
            <v>0</v>
          </cell>
          <cell r="H348">
            <v>1</v>
          </cell>
          <cell r="I348">
            <v>0</v>
          </cell>
          <cell r="J348">
            <v>7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</row>
        <row r="349">
          <cell r="A349" t="str">
            <v>Kab. Supiori</v>
          </cell>
          <cell r="B349" t="str">
            <v>Prov. Papua</v>
          </cell>
          <cell r="C349">
            <v>0</v>
          </cell>
          <cell r="D349">
            <v>0</v>
          </cell>
          <cell r="E349">
            <v>0</v>
          </cell>
          <cell r="F349">
            <v>1</v>
          </cell>
          <cell r="G349">
            <v>0</v>
          </cell>
          <cell r="H349">
            <v>0</v>
          </cell>
          <cell r="I349">
            <v>0</v>
          </cell>
          <cell r="J349">
            <v>1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</row>
        <row r="350">
          <cell r="A350" t="str">
            <v>Kab. Tambrauw</v>
          </cell>
          <cell r="B350" t="str">
            <v>Prov. Papua Barat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3</v>
          </cell>
          <cell r="I350">
            <v>0</v>
          </cell>
          <cell r="J350">
            <v>8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</row>
        <row r="351">
          <cell r="A351" t="str">
            <v>Kab. Teluk Bintuni</v>
          </cell>
          <cell r="B351" t="str">
            <v>Prov. Papua Barat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</row>
        <row r="352">
          <cell r="A352" t="str">
            <v>Kab. Teluk Wondama</v>
          </cell>
          <cell r="B352" t="str">
            <v>Prov. Papua Barat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</row>
        <row r="353">
          <cell r="A353" t="str">
            <v>Kab. Tolikara</v>
          </cell>
          <cell r="B353" t="str">
            <v>Prov. Papua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</row>
        <row r="354">
          <cell r="A354" t="str">
            <v>Kab. Waropen</v>
          </cell>
          <cell r="B354" t="str">
            <v>Prov. Papua</v>
          </cell>
          <cell r="C354">
            <v>0</v>
          </cell>
          <cell r="D354">
            <v>0</v>
          </cell>
          <cell r="E354">
            <v>0</v>
          </cell>
          <cell r="F354">
            <v>3</v>
          </cell>
          <cell r="G354">
            <v>0</v>
          </cell>
          <cell r="H354">
            <v>0</v>
          </cell>
          <cell r="I354">
            <v>0</v>
          </cell>
          <cell r="J354">
            <v>8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</row>
        <row r="355">
          <cell r="A355" t="str">
            <v>Kab. Yahukimo</v>
          </cell>
          <cell r="B355" t="str">
            <v>Prov. Papua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1</v>
          </cell>
          <cell r="J355">
            <v>3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</row>
        <row r="356">
          <cell r="A356" t="str">
            <v>Kab. Yalimo</v>
          </cell>
          <cell r="B356" t="str">
            <v>Prov. Papua</v>
          </cell>
          <cell r="C356">
            <v>0</v>
          </cell>
          <cell r="D356">
            <v>0</v>
          </cell>
          <cell r="E356">
            <v>0</v>
          </cell>
          <cell r="F356">
            <v>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</row>
        <row r="357">
          <cell r="A357" t="str">
            <v>Kota Ambon</v>
          </cell>
          <cell r="B357" t="str">
            <v>Prov. Maluku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</row>
        <row r="358">
          <cell r="A358" t="str">
            <v>Kota Balikpapan</v>
          </cell>
          <cell r="B358" t="str">
            <v>Prov. Kalimantan Timur</v>
          </cell>
          <cell r="C358">
            <v>0</v>
          </cell>
          <cell r="D358">
            <v>0</v>
          </cell>
          <cell r="E358">
            <v>0</v>
          </cell>
          <cell r="F358">
            <v>1</v>
          </cell>
          <cell r="G358">
            <v>0</v>
          </cell>
          <cell r="H358">
            <v>0</v>
          </cell>
          <cell r="I358">
            <v>3</v>
          </cell>
          <cell r="J358">
            <v>5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</row>
        <row r="359">
          <cell r="A359" t="str">
            <v>Kota Bontang</v>
          </cell>
          <cell r="B359" t="str">
            <v>Prov. Kalimantan Timur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8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</row>
        <row r="360">
          <cell r="A360" t="str">
            <v>Kota Gorontalo</v>
          </cell>
          <cell r="B360" t="str">
            <v>Prov. Gorontalo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8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</row>
        <row r="361">
          <cell r="A361" t="str">
            <v>Kab. Bengkalis</v>
          </cell>
          <cell r="B361" t="str">
            <v>Prov. Riau</v>
          </cell>
          <cell r="C361">
            <v>0</v>
          </cell>
          <cell r="D361">
            <v>0</v>
          </cell>
          <cell r="E361">
            <v>1</v>
          </cell>
          <cell r="F361">
            <v>6</v>
          </cell>
          <cell r="G361">
            <v>0</v>
          </cell>
          <cell r="H361">
            <v>2</v>
          </cell>
          <cell r="I361">
            <v>6</v>
          </cell>
          <cell r="J361">
            <v>72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Y361">
            <v>0</v>
          </cell>
          <cell r="AZ361">
            <v>1</v>
          </cell>
          <cell r="BA361">
            <v>0</v>
          </cell>
          <cell r="BB361">
            <v>1</v>
          </cell>
          <cell r="BC361">
            <v>0</v>
          </cell>
          <cell r="BD361">
            <v>1</v>
          </cell>
          <cell r="BE361">
            <v>0</v>
          </cell>
          <cell r="BF361">
            <v>0</v>
          </cell>
          <cell r="BG361">
            <v>0</v>
          </cell>
          <cell r="BH361">
            <v>1</v>
          </cell>
          <cell r="BI361">
            <v>0</v>
          </cell>
          <cell r="BJ361">
            <v>0</v>
          </cell>
        </row>
        <row r="362">
          <cell r="A362" t="str">
            <v>Kab. Indragiri Hilir</v>
          </cell>
          <cell r="B362" t="str">
            <v>Prov. Riau</v>
          </cell>
          <cell r="C362">
            <v>0</v>
          </cell>
          <cell r="D362">
            <v>1</v>
          </cell>
          <cell r="E362">
            <v>0</v>
          </cell>
          <cell r="F362">
            <v>5</v>
          </cell>
          <cell r="G362">
            <v>0</v>
          </cell>
          <cell r="H362">
            <v>0</v>
          </cell>
          <cell r="I362">
            <v>1</v>
          </cell>
          <cell r="J362">
            <v>19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</row>
        <row r="363">
          <cell r="A363" t="str">
            <v>Kab. Indragiri Hulu</v>
          </cell>
          <cell r="B363" t="str">
            <v>Prov. Riau</v>
          </cell>
          <cell r="C363">
            <v>0</v>
          </cell>
          <cell r="D363">
            <v>0</v>
          </cell>
          <cell r="E363">
            <v>2</v>
          </cell>
          <cell r="F363">
            <v>8</v>
          </cell>
          <cell r="G363">
            <v>0</v>
          </cell>
          <cell r="H363">
            <v>0</v>
          </cell>
          <cell r="I363">
            <v>5</v>
          </cell>
          <cell r="J363">
            <v>46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1</v>
          </cell>
          <cell r="BC363">
            <v>0</v>
          </cell>
          <cell r="BD363">
            <v>0</v>
          </cell>
          <cell r="BE363">
            <v>0</v>
          </cell>
          <cell r="BF363">
            <v>1</v>
          </cell>
          <cell r="BG363">
            <v>0</v>
          </cell>
          <cell r="BH363">
            <v>0</v>
          </cell>
          <cell r="BI363">
            <v>0</v>
          </cell>
          <cell r="BJ363">
            <v>1</v>
          </cell>
        </row>
        <row r="364">
          <cell r="A364" t="str">
            <v>Kab. Kampar</v>
          </cell>
          <cell r="B364" t="str">
            <v>Prov. Riau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2</v>
          </cell>
          <cell r="J364">
            <v>63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3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1</v>
          </cell>
          <cell r="BC364">
            <v>0</v>
          </cell>
          <cell r="BD364">
            <v>0</v>
          </cell>
          <cell r="BE364">
            <v>0</v>
          </cell>
          <cell r="BF364">
            <v>1</v>
          </cell>
          <cell r="BG364">
            <v>0</v>
          </cell>
          <cell r="BH364">
            <v>0</v>
          </cell>
          <cell r="BI364">
            <v>0</v>
          </cell>
          <cell r="BJ364">
            <v>1</v>
          </cell>
        </row>
        <row r="365">
          <cell r="A365" t="str">
            <v>Kab. Kepulauan Meranti</v>
          </cell>
          <cell r="B365" t="str">
            <v>Prov. Riau</v>
          </cell>
          <cell r="C365">
            <v>1</v>
          </cell>
          <cell r="D365">
            <v>0</v>
          </cell>
          <cell r="E365">
            <v>3</v>
          </cell>
          <cell r="F365">
            <v>2</v>
          </cell>
          <cell r="G365">
            <v>0</v>
          </cell>
          <cell r="H365">
            <v>0</v>
          </cell>
          <cell r="I365">
            <v>0</v>
          </cell>
          <cell r="J365">
            <v>15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</row>
        <row r="366">
          <cell r="A366" t="str">
            <v>Kab. Kuantan Singingi</v>
          </cell>
          <cell r="B366" t="str">
            <v>Prov. Riau</v>
          </cell>
          <cell r="C366">
            <v>0</v>
          </cell>
          <cell r="D366">
            <v>0</v>
          </cell>
          <cell r="E366">
            <v>0</v>
          </cell>
          <cell r="F366">
            <v>1</v>
          </cell>
          <cell r="G366">
            <v>0</v>
          </cell>
          <cell r="H366">
            <v>0</v>
          </cell>
          <cell r="I366">
            <v>0</v>
          </cell>
          <cell r="J366">
            <v>14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</row>
        <row r="367">
          <cell r="A367" t="str">
            <v>Kab. Pelalawan</v>
          </cell>
          <cell r="B367" t="str">
            <v>Prov. Riau</v>
          </cell>
          <cell r="C367">
            <v>0</v>
          </cell>
          <cell r="D367">
            <v>0</v>
          </cell>
          <cell r="E367">
            <v>0</v>
          </cell>
          <cell r="F367">
            <v>1</v>
          </cell>
          <cell r="G367">
            <v>0</v>
          </cell>
          <cell r="H367">
            <v>0</v>
          </cell>
          <cell r="I367">
            <v>0</v>
          </cell>
          <cell r="J367">
            <v>27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2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</row>
        <row r="368">
          <cell r="A368" t="str">
            <v>Kab. Rokan Hilir</v>
          </cell>
          <cell r="B368" t="str">
            <v>Prov. Riau</v>
          </cell>
          <cell r="C368">
            <v>0</v>
          </cell>
          <cell r="D368">
            <v>0</v>
          </cell>
          <cell r="E368">
            <v>1</v>
          </cell>
          <cell r="F368">
            <v>2</v>
          </cell>
          <cell r="G368">
            <v>0</v>
          </cell>
          <cell r="H368">
            <v>0</v>
          </cell>
          <cell r="I368">
            <v>1</v>
          </cell>
          <cell r="J368">
            <v>46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</row>
        <row r="369">
          <cell r="A369" t="str">
            <v>Kab. Rokan Hulu</v>
          </cell>
          <cell r="B369" t="str">
            <v>Prov. Riau</v>
          </cell>
          <cell r="C369">
            <v>0</v>
          </cell>
          <cell r="D369">
            <v>2</v>
          </cell>
          <cell r="E369">
            <v>0</v>
          </cell>
          <cell r="F369">
            <v>14</v>
          </cell>
          <cell r="G369">
            <v>0</v>
          </cell>
          <cell r="H369">
            <v>0</v>
          </cell>
          <cell r="I369">
            <v>2</v>
          </cell>
          <cell r="J369">
            <v>35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2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1</v>
          </cell>
          <cell r="BE369">
            <v>0</v>
          </cell>
          <cell r="BF369">
            <v>1</v>
          </cell>
          <cell r="BG369">
            <v>0</v>
          </cell>
          <cell r="BH369">
            <v>1</v>
          </cell>
          <cell r="BI369">
            <v>0</v>
          </cell>
          <cell r="BJ369">
            <v>1</v>
          </cell>
        </row>
        <row r="370">
          <cell r="A370" t="str">
            <v>Kab. Siak</v>
          </cell>
          <cell r="B370" t="str">
            <v>Prov. Riau</v>
          </cell>
          <cell r="C370">
            <v>0</v>
          </cell>
          <cell r="D370">
            <v>0</v>
          </cell>
          <cell r="E370">
            <v>5</v>
          </cell>
          <cell r="F370">
            <v>15</v>
          </cell>
          <cell r="G370">
            <v>0</v>
          </cell>
          <cell r="H370">
            <v>0</v>
          </cell>
          <cell r="I370">
            <v>38</v>
          </cell>
          <cell r="J370">
            <v>63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2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</row>
        <row r="371">
          <cell r="A371" t="str">
            <v>Kota Dumai</v>
          </cell>
          <cell r="B371" t="str">
            <v>Prov. Riau</v>
          </cell>
          <cell r="C371">
            <v>0</v>
          </cell>
          <cell r="D371">
            <v>1</v>
          </cell>
          <cell r="E371">
            <v>2</v>
          </cell>
          <cell r="F371">
            <v>9</v>
          </cell>
          <cell r="G371">
            <v>0</v>
          </cell>
          <cell r="H371">
            <v>0</v>
          </cell>
          <cell r="I371">
            <v>4</v>
          </cell>
          <cell r="J371">
            <v>64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I371">
            <v>0</v>
          </cell>
          <cell r="AJ371">
            <v>0</v>
          </cell>
          <cell r="AK371">
            <v>1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</row>
        <row r="372">
          <cell r="A372" t="str">
            <v>Kota Pekanbaru</v>
          </cell>
          <cell r="B372" t="str">
            <v>Prov. Riau</v>
          </cell>
          <cell r="C372">
            <v>0</v>
          </cell>
          <cell r="D372">
            <v>0</v>
          </cell>
          <cell r="E372">
            <v>0</v>
          </cell>
          <cell r="F372">
            <v>4</v>
          </cell>
          <cell r="G372">
            <v>0</v>
          </cell>
          <cell r="H372">
            <v>2</v>
          </cell>
          <cell r="I372">
            <v>2</v>
          </cell>
          <cell r="J372">
            <v>112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1</v>
          </cell>
          <cell r="AM372">
            <v>0</v>
          </cell>
          <cell r="AN372">
            <v>0</v>
          </cell>
          <cell r="AO372">
            <v>0</v>
          </cell>
          <cell r="AP372">
            <v>4</v>
          </cell>
          <cell r="AY372">
            <v>0</v>
          </cell>
          <cell r="AZ372">
            <v>0</v>
          </cell>
          <cell r="BA372">
            <v>0</v>
          </cell>
          <cell r="BB372">
            <v>3</v>
          </cell>
          <cell r="BC372">
            <v>0</v>
          </cell>
          <cell r="BD372">
            <v>0</v>
          </cell>
          <cell r="BE372">
            <v>0</v>
          </cell>
          <cell r="BF372">
            <v>3</v>
          </cell>
          <cell r="BG372">
            <v>0</v>
          </cell>
          <cell r="BH372">
            <v>0</v>
          </cell>
          <cell r="BI372">
            <v>0</v>
          </cell>
          <cell r="BJ372">
            <v>3</v>
          </cell>
        </row>
        <row r="373">
          <cell r="A373" t="str">
            <v>Kota Jayapura</v>
          </cell>
          <cell r="B373" t="str">
            <v>Prov. Papua</v>
          </cell>
          <cell r="C373">
            <v>0</v>
          </cell>
          <cell r="D373">
            <v>2</v>
          </cell>
          <cell r="E373">
            <v>0</v>
          </cell>
          <cell r="F373">
            <v>1</v>
          </cell>
          <cell r="G373">
            <v>0</v>
          </cell>
          <cell r="H373">
            <v>1</v>
          </cell>
          <cell r="I373">
            <v>1</v>
          </cell>
          <cell r="J373">
            <v>30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6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Y373">
            <v>0</v>
          </cell>
          <cell r="AZ373">
            <v>1</v>
          </cell>
          <cell r="BA373">
            <v>0</v>
          </cell>
          <cell r="BB373">
            <v>0</v>
          </cell>
          <cell r="BC373">
            <v>0</v>
          </cell>
          <cell r="BD373">
            <v>1</v>
          </cell>
          <cell r="BE373">
            <v>0</v>
          </cell>
          <cell r="BF373">
            <v>0</v>
          </cell>
          <cell r="BG373">
            <v>0</v>
          </cell>
          <cell r="BH373">
            <v>1</v>
          </cell>
          <cell r="BI373">
            <v>0</v>
          </cell>
          <cell r="BJ373">
            <v>0</v>
          </cell>
        </row>
        <row r="374">
          <cell r="A374" t="str">
            <v>Kota Samarinda</v>
          </cell>
          <cell r="B374" t="str">
            <v>Prov. Kalimantan Timur</v>
          </cell>
          <cell r="C374">
            <v>0</v>
          </cell>
          <cell r="D374">
            <v>0</v>
          </cell>
          <cell r="E374">
            <v>0</v>
          </cell>
          <cell r="F374">
            <v>1</v>
          </cell>
          <cell r="G374">
            <v>0</v>
          </cell>
          <cell r="H374">
            <v>0</v>
          </cell>
          <cell r="I374">
            <v>6</v>
          </cell>
          <cell r="J374">
            <v>56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I374">
            <v>0</v>
          </cell>
          <cell r="AJ374">
            <v>0</v>
          </cell>
          <cell r="AK374">
            <v>1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</row>
        <row r="375">
          <cell r="A375" t="str">
            <v>Kota Sorong</v>
          </cell>
          <cell r="B375" t="str">
            <v>Prov. Papua Barat</v>
          </cell>
          <cell r="C375">
            <v>0</v>
          </cell>
          <cell r="D375">
            <v>0</v>
          </cell>
          <cell r="E375">
            <v>0</v>
          </cell>
          <cell r="F375">
            <v>1</v>
          </cell>
          <cell r="G375">
            <v>0</v>
          </cell>
          <cell r="H375">
            <v>1</v>
          </cell>
          <cell r="I375">
            <v>0</v>
          </cell>
          <cell r="J375">
            <v>19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1</v>
          </cell>
          <cell r="BG375">
            <v>0</v>
          </cell>
          <cell r="BH375">
            <v>0</v>
          </cell>
          <cell r="BI375">
            <v>0</v>
          </cell>
          <cell r="BJ375">
            <v>1</v>
          </cell>
        </row>
        <row r="376">
          <cell r="A376" t="str">
            <v>Kota Ternate</v>
          </cell>
          <cell r="B376" t="str">
            <v>Prov. Maluku Utara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10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</row>
        <row r="377">
          <cell r="A377" t="str">
            <v>Kota Tidore Kepulauan</v>
          </cell>
          <cell r="B377" t="str">
            <v>Prov. Maluku Utara</v>
          </cell>
          <cell r="C377">
            <v>0</v>
          </cell>
          <cell r="D377">
            <v>1</v>
          </cell>
          <cell r="E377">
            <v>1</v>
          </cell>
          <cell r="F377">
            <v>4</v>
          </cell>
          <cell r="G377">
            <v>0</v>
          </cell>
          <cell r="H377">
            <v>0</v>
          </cell>
          <cell r="I377">
            <v>0</v>
          </cell>
          <cell r="J377">
            <v>18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1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2</v>
          </cell>
          <cell r="BG377">
            <v>0</v>
          </cell>
          <cell r="BH377">
            <v>0</v>
          </cell>
          <cell r="BI377">
            <v>0</v>
          </cell>
          <cell r="BJ377">
            <v>2</v>
          </cell>
        </row>
        <row r="378">
          <cell r="A378" t="str">
            <v>Kota Tual</v>
          </cell>
          <cell r="B378" t="str">
            <v>Prov. Maluku</v>
          </cell>
          <cell r="C378">
            <v>0</v>
          </cell>
          <cell r="D378">
            <v>0</v>
          </cell>
          <cell r="E378">
            <v>0</v>
          </cell>
          <cell r="F378">
            <v>19</v>
          </cell>
          <cell r="G378">
            <v>0</v>
          </cell>
          <cell r="H378">
            <v>0</v>
          </cell>
          <cell r="I378">
            <v>2</v>
          </cell>
          <cell r="J378">
            <v>21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1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</row>
        <row r="379">
          <cell r="A379" t="str">
            <v>Kab. Bantaeng</v>
          </cell>
          <cell r="B379" t="str">
            <v>Prov. Sulawesi Selatan</v>
          </cell>
          <cell r="C379">
            <v>0</v>
          </cell>
          <cell r="D379">
            <v>0</v>
          </cell>
          <cell r="E379">
            <v>0</v>
          </cell>
          <cell r="F379">
            <v>2</v>
          </cell>
          <cell r="G379">
            <v>0</v>
          </cell>
          <cell r="H379">
            <v>0</v>
          </cell>
          <cell r="I379">
            <v>0</v>
          </cell>
          <cell r="J379">
            <v>7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4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</row>
        <row r="380">
          <cell r="A380" t="str">
            <v>Kab. Barru</v>
          </cell>
          <cell r="B380" t="str">
            <v>Prov. Sulawesi Selatan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12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</row>
        <row r="381">
          <cell r="A381" t="str">
            <v>Kab. Bone</v>
          </cell>
          <cell r="B381" t="str">
            <v>Prov. Sulawesi Selatan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51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1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Y381">
            <v>0</v>
          </cell>
          <cell r="AZ381">
            <v>3</v>
          </cell>
          <cell r="BA381">
            <v>0</v>
          </cell>
          <cell r="BB381">
            <v>0</v>
          </cell>
          <cell r="BC381">
            <v>0</v>
          </cell>
          <cell r="BD381">
            <v>3</v>
          </cell>
          <cell r="BE381">
            <v>0</v>
          </cell>
          <cell r="BF381">
            <v>0</v>
          </cell>
          <cell r="BG381">
            <v>0</v>
          </cell>
          <cell r="BH381">
            <v>3</v>
          </cell>
          <cell r="BI381">
            <v>0</v>
          </cell>
          <cell r="BJ381">
            <v>0</v>
          </cell>
        </row>
        <row r="382">
          <cell r="A382" t="str">
            <v>Kab. Bulukumba</v>
          </cell>
          <cell r="B382" t="str">
            <v>Prov. Sulawesi Selatan</v>
          </cell>
          <cell r="C382">
            <v>0</v>
          </cell>
          <cell r="D382">
            <v>2</v>
          </cell>
          <cell r="E382">
            <v>0</v>
          </cell>
          <cell r="F382">
            <v>1</v>
          </cell>
          <cell r="G382">
            <v>0</v>
          </cell>
          <cell r="H382">
            <v>2</v>
          </cell>
          <cell r="I382">
            <v>4</v>
          </cell>
          <cell r="J382">
            <v>143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3</v>
          </cell>
          <cell r="AM382">
            <v>0</v>
          </cell>
          <cell r="AN382">
            <v>0</v>
          </cell>
          <cell r="AO382">
            <v>0</v>
          </cell>
          <cell r="AP382">
            <v>1</v>
          </cell>
          <cell r="AY382">
            <v>0</v>
          </cell>
          <cell r="AZ382">
            <v>2</v>
          </cell>
          <cell r="BA382">
            <v>0</v>
          </cell>
          <cell r="BB382">
            <v>2</v>
          </cell>
          <cell r="BC382">
            <v>0</v>
          </cell>
          <cell r="BD382">
            <v>2</v>
          </cell>
          <cell r="BE382">
            <v>0</v>
          </cell>
          <cell r="BF382">
            <v>2</v>
          </cell>
          <cell r="BG382">
            <v>0</v>
          </cell>
          <cell r="BH382">
            <v>2</v>
          </cell>
          <cell r="BI382">
            <v>0</v>
          </cell>
          <cell r="BJ382">
            <v>2</v>
          </cell>
        </row>
        <row r="383">
          <cell r="A383" t="str">
            <v>Kab. Enrekang</v>
          </cell>
          <cell r="B383" t="str">
            <v>Prov. Sulawesi Selatan</v>
          </cell>
          <cell r="C383">
            <v>0</v>
          </cell>
          <cell r="D383">
            <v>1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8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2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</row>
        <row r="384">
          <cell r="A384" t="str">
            <v>Kab. Gowa</v>
          </cell>
          <cell r="B384" t="str">
            <v>Prov. Sulawesi Selatan</v>
          </cell>
          <cell r="C384">
            <v>0</v>
          </cell>
          <cell r="D384">
            <v>1</v>
          </cell>
          <cell r="E384">
            <v>2</v>
          </cell>
          <cell r="F384">
            <v>4</v>
          </cell>
          <cell r="G384">
            <v>0</v>
          </cell>
          <cell r="H384">
            <v>5</v>
          </cell>
          <cell r="I384">
            <v>8</v>
          </cell>
          <cell r="J384">
            <v>70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1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Y384">
            <v>0</v>
          </cell>
          <cell r="AZ384">
            <v>1</v>
          </cell>
          <cell r="BA384">
            <v>0</v>
          </cell>
          <cell r="BB384">
            <v>0</v>
          </cell>
          <cell r="BC384">
            <v>0</v>
          </cell>
          <cell r="BD384">
            <v>1</v>
          </cell>
          <cell r="BE384">
            <v>0</v>
          </cell>
          <cell r="BF384">
            <v>0</v>
          </cell>
          <cell r="BG384">
            <v>0</v>
          </cell>
          <cell r="BH384">
            <v>1</v>
          </cell>
          <cell r="BI384">
            <v>0</v>
          </cell>
          <cell r="BJ384">
            <v>0</v>
          </cell>
        </row>
        <row r="385">
          <cell r="A385" t="str">
            <v>Kab. Jeneponto</v>
          </cell>
          <cell r="B385" t="str">
            <v>Prov. Sulawesi Selatan</v>
          </cell>
          <cell r="C385">
            <v>0</v>
          </cell>
          <cell r="D385">
            <v>0</v>
          </cell>
          <cell r="E385">
            <v>0</v>
          </cell>
          <cell r="F385">
            <v>1</v>
          </cell>
          <cell r="G385">
            <v>0</v>
          </cell>
          <cell r="H385">
            <v>1</v>
          </cell>
          <cell r="I385">
            <v>0</v>
          </cell>
          <cell r="J385">
            <v>15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</row>
        <row r="386">
          <cell r="A386" t="str">
            <v>Kab. Kepulauan Selayar</v>
          </cell>
          <cell r="B386" t="str">
            <v>Prov. Sulawesi Selatan</v>
          </cell>
          <cell r="C386">
            <v>0</v>
          </cell>
          <cell r="D386">
            <v>0</v>
          </cell>
          <cell r="E386">
            <v>0</v>
          </cell>
          <cell r="F386">
            <v>11</v>
          </cell>
          <cell r="G386">
            <v>0</v>
          </cell>
          <cell r="H386">
            <v>0</v>
          </cell>
          <cell r="I386">
            <v>1</v>
          </cell>
          <cell r="J386">
            <v>21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</row>
        <row r="387">
          <cell r="A387" t="str">
            <v>Kab. Luwu</v>
          </cell>
          <cell r="B387" t="str">
            <v>Prov. Sulawesi Selatan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20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</row>
        <row r="388">
          <cell r="A388" t="str">
            <v>Kab. Luwu Timur</v>
          </cell>
          <cell r="B388" t="str">
            <v>Prov. Sulawesi Selatan</v>
          </cell>
          <cell r="C388">
            <v>0</v>
          </cell>
          <cell r="D388">
            <v>0</v>
          </cell>
          <cell r="E388">
            <v>0</v>
          </cell>
          <cell r="F388">
            <v>4</v>
          </cell>
          <cell r="G388">
            <v>0</v>
          </cell>
          <cell r="H388">
            <v>0</v>
          </cell>
          <cell r="I388">
            <v>0</v>
          </cell>
          <cell r="J388">
            <v>15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</row>
        <row r="389">
          <cell r="A389" t="str">
            <v>Kab. Luwu Utara</v>
          </cell>
          <cell r="B389" t="str">
            <v>Prov. Sulawesi Selatan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1</v>
          </cell>
          <cell r="J389">
            <v>22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1</v>
          </cell>
          <cell r="BC389">
            <v>0</v>
          </cell>
          <cell r="BD389">
            <v>0</v>
          </cell>
          <cell r="BE389">
            <v>0</v>
          </cell>
          <cell r="BF389">
            <v>1</v>
          </cell>
          <cell r="BG389">
            <v>0</v>
          </cell>
          <cell r="BH389">
            <v>0</v>
          </cell>
          <cell r="BI389">
            <v>0</v>
          </cell>
          <cell r="BJ389">
            <v>1</v>
          </cell>
        </row>
        <row r="390">
          <cell r="A390" t="str">
            <v>Kab. Maros</v>
          </cell>
          <cell r="B390" t="str">
            <v>Prov. Sulawesi Selatan</v>
          </cell>
          <cell r="C390">
            <v>0</v>
          </cell>
          <cell r="D390">
            <v>9</v>
          </cell>
          <cell r="E390">
            <v>1</v>
          </cell>
          <cell r="F390">
            <v>8</v>
          </cell>
          <cell r="G390">
            <v>0</v>
          </cell>
          <cell r="H390">
            <v>0</v>
          </cell>
          <cell r="I390">
            <v>2</v>
          </cell>
          <cell r="J390">
            <v>22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</row>
        <row r="391">
          <cell r="A391" t="str">
            <v>Kab. Pangkajene Kepulauan</v>
          </cell>
          <cell r="B391" t="str">
            <v>Prov. Sulawesi Selatan</v>
          </cell>
          <cell r="C391">
            <v>0</v>
          </cell>
          <cell r="D391">
            <v>2</v>
          </cell>
          <cell r="E391">
            <v>0</v>
          </cell>
          <cell r="F391">
            <v>2</v>
          </cell>
          <cell r="G391">
            <v>0</v>
          </cell>
          <cell r="H391">
            <v>2</v>
          </cell>
          <cell r="I391">
            <v>0</v>
          </cell>
          <cell r="J391">
            <v>8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5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</row>
        <row r="392">
          <cell r="A392" t="str">
            <v>Kab. Pinrang</v>
          </cell>
          <cell r="B392" t="str">
            <v>Prov. Sulawesi Selatan</v>
          </cell>
          <cell r="C392">
            <v>0</v>
          </cell>
          <cell r="D392">
            <v>0</v>
          </cell>
          <cell r="E392">
            <v>0</v>
          </cell>
          <cell r="F392">
            <v>6</v>
          </cell>
          <cell r="G392">
            <v>0</v>
          </cell>
          <cell r="H392">
            <v>0</v>
          </cell>
          <cell r="I392">
            <v>0</v>
          </cell>
          <cell r="J392">
            <v>14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</row>
        <row r="393">
          <cell r="A393" t="str">
            <v>Kab. Sidenreng Rappang</v>
          </cell>
          <cell r="B393" t="str">
            <v>Prov. Sulawesi Selatan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9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2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</row>
        <row r="394">
          <cell r="A394" t="str">
            <v>Kab. Sinjai</v>
          </cell>
          <cell r="B394" t="str">
            <v>Prov. Sulawesi Selatan</v>
          </cell>
          <cell r="C394">
            <v>0</v>
          </cell>
          <cell r="D394">
            <v>1</v>
          </cell>
          <cell r="E394">
            <v>0</v>
          </cell>
          <cell r="F394">
            <v>5</v>
          </cell>
          <cell r="G394">
            <v>0</v>
          </cell>
          <cell r="H394">
            <v>4</v>
          </cell>
          <cell r="I394">
            <v>2</v>
          </cell>
          <cell r="J394">
            <v>15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1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1</v>
          </cell>
          <cell r="BC394">
            <v>0</v>
          </cell>
          <cell r="BD394">
            <v>0</v>
          </cell>
          <cell r="BE394">
            <v>0</v>
          </cell>
          <cell r="BF394">
            <v>1</v>
          </cell>
          <cell r="BG394">
            <v>0</v>
          </cell>
          <cell r="BH394">
            <v>0</v>
          </cell>
          <cell r="BI394">
            <v>0</v>
          </cell>
          <cell r="BJ394">
            <v>1</v>
          </cell>
        </row>
        <row r="395">
          <cell r="A395" t="str">
            <v>Kab. Soppeng</v>
          </cell>
          <cell r="B395" t="str">
            <v>Prov. Sulawesi Selatan</v>
          </cell>
          <cell r="C395">
            <v>0</v>
          </cell>
          <cell r="D395">
            <v>1</v>
          </cell>
          <cell r="E395">
            <v>2</v>
          </cell>
          <cell r="F395">
            <v>7</v>
          </cell>
          <cell r="G395">
            <v>0</v>
          </cell>
          <cell r="H395">
            <v>0</v>
          </cell>
          <cell r="I395">
            <v>2</v>
          </cell>
          <cell r="J395">
            <v>8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</row>
        <row r="396">
          <cell r="A396" t="str">
            <v>Kab. Takalar</v>
          </cell>
          <cell r="B396" t="str">
            <v>Prov. Sulawesi Selatan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1</v>
          </cell>
          <cell r="J396">
            <v>37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Y396">
            <v>0</v>
          </cell>
          <cell r="AZ396">
            <v>1</v>
          </cell>
          <cell r="BA396">
            <v>0</v>
          </cell>
          <cell r="BB396">
            <v>2</v>
          </cell>
          <cell r="BC396">
            <v>0</v>
          </cell>
          <cell r="BD396">
            <v>1</v>
          </cell>
          <cell r="BE396">
            <v>0</v>
          </cell>
          <cell r="BF396">
            <v>2</v>
          </cell>
          <cell r="BG396">
            <v>0</v>
          </cell>
          <cell r="BH396">
            <v>1</v>
          </cell>
          <cell r="BI396">
            <v>0</v>
          </cell>
          <cell r="BJ396">
            <v>2</v>
          </cell>
        </row>
        <row r="397">
          <cell r="A397" t="str">
            <v>Kab. Tana Toraja</v>
          </cell>
          <cell r="B397" t="str">
            <v>Prov. Sulawesi Selatan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19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I397">
            <v>0</v>
          </cell>
          <cell r="AJ397">
            <v>1</v>
          </cell>
          <cell r="AK397">
            <v>0</v>
          </cell>
          <cell r="AL397">
            <v>1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3</v>
          </cell>
          <cell r="BC397">
            <v>0</v>
          </cell>
          <cell r="BD397">
            <v>0</v>
          </cell>
          <cell r="BE397">
            <v>0</v>
          </cell>
          <cell r="BF397">
            <v>3</v>
          </cell>
          <cell r="BG397">
            <v>0</v>
          </cell>
          <cell r="BH397">
            <v>0</v>
          </cell>
          <cell r="BI397">
            <v>0</v>
          </cell>
          <cell r="BJ397">
            <v>3</v>
          </cell>
        </row>
        <row r="398">
          <cell r="A398" t="str">
            <v>Kab. Toraja Utara</v>
          </cell>
          <cell r="B398" t="str">
            <v>Prov. Sulawesi Selatan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2</v>
          </cell>
          <cell r="J398">
            <v>12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</row>
        <row r="399">
          <cell r="A399" t="str">
            <v>Kab. Wajo</v>
          </cell>
          <cell r="B399" t="str">
            <v>Prov. Sulawesi Selatan</v>
          </cell>
          <cell r="C399">
            <v>0</v>
          </cell>
          <cell r="D399">
            <v>1</v>
          </cell>
          <cell r="E399">
            <v>0</v>
          </cell>
          <cell r="F399">
            <v>1</v>
          </cell>
          <cell r="G399">
            <v>0</v>
          </cell>
          <cell r="H399">
            <v>1</v>
          </cell>
          <cell r="I399">
            <v>2</v>
          </cell>
          <cell r="J399">
            <v>17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</row>
        <row r="400">
          <cell r="A400" t="str">
            <v>Kota Makassar</v>
          </cell>
          <cell r="B400" t="str">
            <v>Prov. Sulawesi Selatan</v>
          </cell>
          <cell r="C400">
            <v>0</v>
          </cell>
          <cell r="D400">
            <v>0</v>
          </cell>
          <cell r="E400">
            <v>0</v>
          </cell>
          <cell r="F400">
            <v>2</v>
          </cell>
          <cell r="G400">
            <v>0</v>
          </cell>
          <cell r="H400">
            <v>1</v>
          </cell>
          <cell r="I400">
            <v>11</v>
          </cell>
          <cell r="J400">
            <v>171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3</v>
          </cell>
          <cell r="AM400">
            <v>0</v>
          </cell>
          <cell r="AN400">
            <v>0</v>
          </cell>
          <cell r="AO400">
            <v>0</v>
          </cell>
          <cell r="AP400">
            <v>2</v>
          </cell>
          <cell r="AY400">
            <v>0</v>
          </cell>
          <cell r="AZ400">
            <v>0</v>
          </cell>
          <cell r="BA400">
            <v>0</v>
          </cell>
          <cell r="BB400">
            <v>1</v>
          </cell>
          <cell r="BC400">
            <v>0</v>
          </cell>
          <cell r="BD400">
            <v>0</v>
          </cell>
          <cell r="BE400">
            <v>0</v>
          </cell>
          <cell r="BF400">
            <v>1</v>
          </cell>
          <cell r="BG400">
            <v>0</v>
          </cell>
          <cell r="BH400">
            <v>0</v>
          </cell>
          <cell r="BI400">
            <v>0</v>
          </cell>
          <cell r="BJ400">
            <v>1</v>
          </cell>
        </row>
        <row r="401">
          <cell r="A401" t="str">
            <v>Kota Palopo</v>
          </cell>
          <cell r="B401" t="str">
            <v>Prov. Sulawesi Selatan</v>
          </cell>
          <cell r="C401">
            <v>0</v>
          </cell>
          <cell r="D401">
            <v>0</v>
          </cell>
          <cell r="E401">
            <v>0</v>
          </cell>
          <cell r="F401">
            <v>6</v>
          </cell>
          <cell r="G401">
            <v>0</v>
          </cell>
          <cell r="H401">
            <v>0</v>
          </cell>
          <cell r="I401">
            <v>1</v>
          </cell>
          <cell r="J401">
            <v>28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3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1</v>
          </cell>
          <cell r="BC401">
            <v>0</v>
          </cell>
          <cell r="BD401">
            <v>0</v>
          </cell>
          <cell r="BE401">
            <v>0</v>
          </cell>
          <cell r="BF401">
            <v>1</v>
          </cell>
          <cell r="BG401">
            <v>0</v>
          </cell>
          <cell r="BH401">
            <v>0</v>
          </cell>
          <cell r="BI401">
            <v>0</v>
          </cell>
          <cell r="BJ401">
            <v>1</v>
          </cell>
        </row>
        <row r="402">
          <cell r="A402" t="str">
            <v>Kota Parepare</v>
          </cell>
          <cell r="B402" t="str">
            <v>Prov. Sulawesi Selatan</v>
          </cell>
          <cell r="C402">
            <v>0</v>
          </cell>
          <cell r="D402">
            <v>2</v>
          </cell>
          <cell r="E402">
            <v>0</v>
          </cell>
          <cell r="F402">
            <v>4</v>
          </cell>
          <cell r="G402">
            <v>0</v>
          </cell>
          <cell r="H402">
            <v>0</v>
          </cell>
          <cell r="I402">
            <v>0</v>
          </cell>
          <cell r="J402">
            <v>9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2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Y402">
            <v>0</v>
          </cell>
          <cell r="AZ402">
            <v>2</v>
          </cell>
          <cell r="BA402">
            <v>0</v>
          </cell>
          <cell r="BB402">
            <v>0</v>
          </cell>
          <cell r="BC402">
            <v>0</v>
          </cell>
          <cell r="BD402">
            <v>2</v>
          </cell>
          <cell r="BE402">
            <v>0</v>
          </cell>
          <cell r="BF402">
            <v>0</v>
          </cell>
          <cell r="BG402">
            <v>0</v>
          </cell>
          <cell r="BH402">
            <v>2</v>
          </cell>
          <cell r="BI402">
            <v>0</v>
          </cell>
          <cell r="BJ402">
            <v>0</v>
          </cell>
        </row>
        <row r="403">
          <cell r="A403" t="str">
            <v>Kab. Banggai</v>
          </cell>
          <cell r="B403" t="str">
            <v>Prov. Sulawesi Tengah</v>
          </cell>
          <cell r="C403">
            <v>1</v>
          </cell>
          <cell r="D403">
            <v>0</v>
          </cell>
          <cell r="E403">
            <v>0</v>
          </cell>
          <cell r="F403">
            <v>3</v>
          </cell>
          <cell r="G403">
            <v>0</v>
          </cell>
          <cell r="H403">
            <v>4</v>
          </cell>
          <cell r="I403">
            <v>2</v>
          </cell>
          <cell r="J403">
            <v>43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</row>
        <row r="404">
          <cell r="A404" t="str">
            <v>Kab. Banggai Kepulauan</v>
          </cell>
          <cell r="B404" t="str">
            <v>Prov. Sulawesi Tengah</v>
          </cell>
          <cell r="C404">
            <v>0</v>
          </cell>
          <cell r="D404">
            <v>0</v>
          </cell>
          <cell r="E404">
            <v>0</v>
          </cell>
          <cell r="F404">
            <v>1</v>
          </cell>
          <cell r="G404">
            <v>0</v>
          </cell>
          <cell r="H404">
            <v>1</v>
          </cell>
          <cell r="I404">
            <v>1</v>
          </cell>
          <cell r="J404">
            <v>17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</row>
        <row r="405">
          <cell r="A405" t="str">
            <v>Kab. Banggai Laut</v>
          </cell>
          <cell r="B405" t="str">
            <v>Prov. Sulawesi Tengah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18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</row>
        <row r="406">
          <cell r="A406" t="str">
            <v>Kab. Buol</v>
          </cell>
          <cell r="B406" t="str">
            <v>Prov. Sulawesi Tengah</v>
          </cell>
          <cell r="C406">
            <v>0</v>
          </cell>
          <cell r="D406">
            <v>3</v>
          </cell>
          <cell r="E406">
            <v>0</v>
          </cell>
          <cell r="F406">
            <v>3</v>
          </cell>
          <cell r="G406">
            <v>0</v>
          </cell>
          <cell r="H406">
            <v>0</v>
          </cell>
          <cell r="I406">
            <v>2</v>
          </cell>
          <cell r="J406">
            <v>31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</row>
        <row r="407">
          <cell r="A407" t="str">
            <v>Kab. Donggala</v>
          </cell>
          <cell r="B407" t="str">
            <v>Prov. Sulawesi Tengah</v>
          </cell>
          <cell r="C407">
            <v>0</v>
          </cell>
          <cell r="D407">
            <v>0</v>
          </cell>
          <cell r="E407">
            <v>0</v>
          </cell>
          <cell r="F407">
            <v>6</v>
          </cell>
          <cell r="G407">
            <v>0</v>
          </cell>
          <cell r="H407">
            <v>2</v>
          </cell>
          <cell r="I407">
            <v>2</v>
          </cell>
          <cell r="J407">
            <v>66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1</v>
          </cell>
          <cell r="BC407">
            <v>0</v>
          </cell>
          <cell r="BD407">
            <v>0</v>
          </cell>
          <cell r="BE407">
            <v>0</v>
          </cell>
          <cell r="BF407">
            <v>1</v>
          </cell>
          <cell r="BG407">
            <v>0</v>
          </cell>
          <cell r="BH407">
            <v>0</v>
          </cell>
          <cell r="BI407">
            <v>0</v>
          </cell>
          <cell r="BJ407">
            <v>1</v>
          </cell>
        </row>
        <row r="408">
          <cell r="A408" t="str">
            <v>Kab. Morowali</v>
          </cell>
          <cell r="B408" t="str">
            <v>Prov. Sulawesi Tengah</v>
          </cell>
          <cell r="C408">
            <v>0</v>
          </cell>
          <cell r="D408">
            <v>0</v>
          </cell>
          <cell r="E408">
            <v>0</v>
          </cell>
          <cell r="F408">
            <v>1</v>
          </cell>
          <cell r="G408">
            <v>0</v>
          </cell>
          <cell r="H408">
            <v>1</v>
          </cell>
          <cell r="I408">
            <v>0</v>
          </cell>
          <cell r="J408">
            <v>6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</row>
        <row r="409">
          <cell r="A409" t="str">
            <v>Kab. Morowali Utara</v>
          </cell>
          <cell r="B409" t="str">
            <v>Prov. Sulawesi Tengah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1</v>
          </cell>
          <cell r="I409">
            <v>0</v>
          </cell>
          <cell r="J409">
            <v>13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</row>
        <row r="410">
          <cell r="A410" t="str">
            <v>Kab. Parigi Moutong</v>
          </cell>
          <cell r="B410" t="str">
            <v>Prov. Sulawesi Tengah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1</v>
          </cell>
          <cell r="I410">
            <v>4</v>
          </cell>
          <cell r="J410">
            <v>29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Y410">
            <v>0</v>
          </cell>
          <cell r="AZ410">
            <v>1</v>
          </cell>
          <cell r="BA410">
            <v>0</v>
          </cell>
          <cell r="BB410">
            <v>0</v>
          </cell>
          <cell r="BC410">
            <v>0</v>
          </cell>
          <cell r="BD410">
            <v>1</v>
          </cell>
          <cell r="BE410">
            <v>0</v>
          </cell>
          <cell r="BF410">
            <v>0</v>
          </cell>
          <cell r="BG410">
            <v>0</v>
          </cell>
          <cell r="BH410">
            <v>1</v>
          </cell>
          <cell r="BI410">
            <v>0</v>
          </cell>
          <cell r="BJ410">
            <v>0</v>
          </cell>
        </row>
        <row r="411">
          <cell r="A411" t="str">
            <v>Kab. Poso</v>
          </cell>
          <cell r="B411" t="str">
            <v>Prov. Sulawesi Tengah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3</v>
          </cell>
          <cell r="I411">
            <v>1</v>
          </cell>
          <cell r="J411">
            <v>28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</row>
        <row r="412">
          <cell r="A412" t="str">
            <v>Kab. Sigi</v>
          </cell>
          <cell r="B412" t="str">
            <v>Prov. Sulawesi Tengah</v>
          </cell>
          <cell r="C412">
            <v>0</v>
          </cell>
          <cell r="D412">
            <v>0</v>
          </cell>
          <cell r="E412">
            <v>0</v>
          </cell>
          <cell r="F412">
            <v>4</v>
          </cell>
          <cell r="G412">
            <v>0</v>
          </cell>
          <cell r="H412">
            <v>1</v>
          </cell>
          <cell r="I412">
            <v>1</v>
          </cell>
          <cell r="J412">
            <v>30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1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</row>
        <row r="413">
          <cell r="A413" t="str">
            <v>Kab. Tojo Una-Una</v>
          </cell>
          <cell r="B413" t="str">
            <v>Prov. Sulawesi Tengah</v>
          </cell>
          <cell r="C413">
            <v>0</v>
          </cell>
          <cell r="D413">
            <v>1</v>
          </cell>
          <cell r="E413">
            <v>0</v>
          </cell>
          <cell r="F413">
            <v>0</v>
          </cell>
          <cell r="G413">
            <v>0</v>
          </cell>
          <cell r="H413">
            <v>1</v>
          </cell>
          <cell r="I413">
            <v>2</v>
          </cell>
          <cell r="J413">
            <v>19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1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</row>
        <row r="414">
          <cell r="A414" t="str">
            <v>Kab. Tolitoli</v>
          </cell>
          <cell r="B414" t="str">
            <v>Prov. Sulawesi Tengah</v>
          </cell>
          <cell r="C414">
            <v>0</v>
          </cell>
          <cell r="D414">
            <v>1</v>
          </cell>
          <cell r="E414">
            <v>0</v>
          </cell>
          <cell r="F414">
            <v>2</v>
          </cell>
          <cell r="G414">
            <v>0</v>
          </cell>
          <cell r="H414">
            <v>2</v>
          </cell>
          <cell r="I414">
            <v>3</v>
          </cell>
          <cell r="J414">
            <v>18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I414">
            <v>0</v>
          </cell>
          <cell r="AJ414">
            <v>0</v>
          </cell>
          <cell r="AK414">
            <v>1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</row>
        <row r="415">
          <cell r="A415" t="str">
            <v>Kota Palu</v>
          </cell>
          <cell r="B415" t="str">
            <v>Prov. Sulawesi Tengah</v>
          </cell>
          <cell r="C415">
            <v>0</v>
          </cell>
          <cell r="D415">
            <v>0</v>
          </cell>
          <cell r="E415">
            <v>1</v>
          </cell>
          <cell r="F415">
            <v>9</v>
          </cell>
          <cell r="G415">
            <v>0</v>
          </cell>
          <cell r="H415">
            <v>0</v>
          </cell>
          <cell r="I415">
            <v>0</v>
          </cell>
          <cell r="J415">
            <v>31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1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</row>
        <row r="416">
          <cell r="A416" t="str">
            <v>Kab. Bombana</v>
          </cell>
          <cell r="B416" t="str">
            <v>Prov. Sulawesi Tenggara</v>
          </cell>
          <cell r="C416">
            <v>0</v>
          </cell>
          <cell r="D416">
            <v>0</v>
          </cell>
          <cell r="E416">
            <v>0</v>
          </cell>
          <cell r="F416">
            <v>2</v>
          </cell>
          <cell r="G416">
            <v>0</v>
          </cell>
          <cell r="H416">
            <v>3</v>
          </cell>
          <cell r="I416">
            <v>0</v>
          </cell>
          <cell r="J416">
            <v>32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1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</row>
        <row r="417">
          <cell r="A417" t="str">
            <v>Kab. Buton</v>
          </cell>
          <cell r="B417" t="str">
            <v>Prov. Sulawesi Tenggara</v>
          </cell>
          <cell r="C417">
            <v>0</v>
          </cell>
          <cell r="D417">
            <v>0</v>
          </cell>
          <cell r="E417">
            <v>0</v>
          </cell>
          <cell r="F417">
            <v>1</v>
          </cell>
          <cell r="G417">
            <v>0</v>
          </cell>
          <cell r="H417">
            <v>0</v>
          </cell>
          <cell r="I417">
            <v>0</v>
          </cell>
          <cell r="J417">
            <v>15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</row>
        <row r="418">
          <cell r="A418" t="str">
            <v>Kab. Buton Selatan</v>
          </cell>
          <cell r="B418" t="str">
            <v>Prov. Sulawesi Tenggara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4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1</v>
          </cell>
          <cell r="BG418">
            <v>0</v>
          </cell>
          <cell r="BH418">
            <v>0</v>
          </cell>
          <cell r="BI418">
            <v>0</v>
          </cell>
          <cell r="BJ418">
            <v>1</v>
          </cell>
        </row>
        <row r="419">
          <cell r="A419" t="str">
            <v>Kab. Buton Tengah</v>
          </cell>
          <cell r="B419" t="str">
            <v>Prov. Sulawesi Tenggara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1</v>
          </cell>
          <cell r="I419">
            <v>2</v>
          </cell>
          <cell r="J419">
            <v>14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</row>
        <row r="420">
          <cell r="A420" t="str">
            <v>Kab. Buton Utara</v>
          </cell>
          <cell r="B420" t="str">
            <v>Prov. Sulawesi Tenggara</v>
          </cell>
          <cell r="C420">
            <v>0</v>
          </cell>
          <cell r="D420">
            <v>0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0</v>
          </cell>
          <cell r="J420">
            <v>2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Y420">
            <v>1</v>
          </cell>
          <cell r="AZ420">
            <v>0</v>
          </cell>
          <cell r="BA420">
            <v>0</v>
          </cell>
          <cell r="BB420">
            <v>0</v>
          </cell>
          <cell r="BC420">
            <v>1</v>
          </cell>
          <cell r="BD420">
            <v>0</v>
          </cell>
          <cell r="BE420">
            <v>0</v>
          </cell>
          <cell r="BF420">
            <v>0</v>
          </cell>
          <cell r="BG420">
            <v>1</v>
          </cell>
          <cell r="BH420">
            <v>0</v>
          </cell>
          <cell r="BI420">
            <v>0</v>
          </cell>
          <cell r="BJ420">
            <v>0</v>
          </cell>
        </row>
        <row r="421">
          <cell r="A421" t="str">
            <v>Kab. Kolaka</v>
          </cell>
          <cell r="B421" t="str">
            <v>Prov. Sulawesi Tenggara</v>
          </cell>
          <cell r="C421">
            <v>0</v>
          </cell>
          <cell r="D421">
            <v>3</v>
          </cell>
          <cell r="E421">
            <v>0</v>
          </cell>
          <cell r="F421">
            <v>4</v>
          </cell>
          <cell r="G421">
            <v>0</v>
          </cell>
          <cell r="H421">
            <v>1</v>
          </cell>
          <cell r="I421">
            <v>1</v>
          </cell>
          <cell r="J421">
            <v>20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1</v>
          </cell>
          <cell r="BC421">
            <v>0</v>
          </cell>
          <cell r="BD421">
            <v>0</v>
          </cell>
          <cell r="BE421">
            <v>0</v>
          </cell>
          <cell r="BF421">
            <v>1</v>
          </cell>
          <cell r="BG421">
            <v>0</v>
          </cell>
          <cell r="BH421">
            <v>0</v>
          </cell>
          <cell r="BI421">
            <v>0</v>
          </cell>
          <cell r="BJ421">
            <v>1</v>
          </cell>
        </row>
        <row r="422">
          <cell r="A422" t="str">
            <v>Kab. Kolaka Timur</v>
          </cell>
          <cell r="B422" t="str">
            <v>Prov. Sulawesi Tenggara</v>
          </cell>
          <cell r="C422">
            <v>0</v>
          </cell>
          <cell r="D422">
            <v>1</v>
          </cell>
          <cell r="E422">
            <v>0</v>
          </cell>
          <cell r="F422">
            <v>2</v>
          </cell>
          <cell r="G422">
            <v>0</v>
          </cell>
          <cell r="H422">
            <v>0</v>
          </cell>
          <cell r="I422">
            <v>0</v>
          </cell>
          <cell r="J422">
            <v>5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</row>
        <row r="423">
          <cell r="A423" t="str">
            <v>Kab. Kolaka Utara</v>
          </cell>
          <cell r="B423" t="str">
            <v>Prov. Sulawesi Tenggara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1</v>
          </cell>
          <cell r="I423">
            <v>0</v>
          </cell>
          <cell r="J423">
            <v>22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</row>
        <row r="424">
          <cell r="A424" t="str">
            <v>Kab. Konawe</v>
          </cell>
          <cell r="B424" t="str">
            <v>Prov. Sulawesi Tenggara</v>
          </cell>
          <cell r="C424">
            <v>0</v>
          </cell>
          <cell r="D424">
            <v>0</v>
          </cell>
          <cell r="E424">
            <v>0</v>
          </cell>
          <cell r="F424">
            <v>1</v>
          </cell>
          <cell r="G424">
            <v>0</v>
          </cell>
          <cell r="H424">
            <v>1</v>
          </cell>
          <cell r="I424">
            <v>1</v>
          </cell>
          <cell r="J424">
            <v>39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2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1</v>
          </cell>
          <cell r="BC424">
            <v>0</v>
          </cell>
          <cell r="BD424">
            <v>0</v>
          </cell>
          <cell r="BE424">
            <v>0</v>
          </cell>
          <cell r="BF424">
            <v>1</v>
          </cell>
          <cell r="BG424">
            <v>0</v>
          </cell>
          <cell r="BH424">
            <v>0</v>
          </cell>
          <cell r="BI424">
            <v>0</v>
          </cell>
          <cell r="BJ424">
            <v>1</v>
          </cell>
        </row>
        <row r="425">
          <cell r="A425" t="str">
            <v>Kab. Konawe Kepulauan</v>
          </cell>
          <cell r="B425" t="str">
            <v>Prov. Sulawesi Tenggara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2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</row>
        <row r="426">
          <cell r="A426" t="str">
            <v>Kab. Konawe Selatan</v>
          </cell>
          <cell r="B426" t="str">
            <v>Prov. Sulawesi Tenggara</v>
          </cell>
          <cell r="C426">
            <v>0</v>
          </cell>
          <cell r="D426">
            <v>4</v>
          </cell>
          <cell r="E426">
            <v>0</v>
          </cell>
          <cell r="F426">
            <v>6</v>
          </cell>
          <cell r="G426">
            <v>0</v>
          </cell>
          <cell r="H426">
            <v>2</v>
          </cell>
          <cell r="I426">
            <v>1</v>
          </cell>
          <cell r="J426">
            <v>26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1</v>
          </cell>
          <cell r="BE426">
            <v>0</v>
          </cell>
          <cell r="BF426">
            <v>0</v>
          </cell>
          <cell r="BG426">
            <v>0</v>
          </cell>
          <cell r="BH426">
            <v>1</v>
          </cell>
          <cell r="BI426">
            <v>0</v>
          </cell>
          <cell r="BJ426">
            <v>0</v>
          </cell>
        </row>
        <row r="427">
          <cell r="A427" t="str">
            <v>Kab. Konawe Utara</v>
          </cell>
          <cell r="B427" t="str">
            <v>Prov. Sulawesi Tenggara</v>
          </cell>
          <cell r="C427">
            <v>0</v>
          </cell>
          <cell r="D427">
            <v>0</v>
          </cell>
          <cell r="E427">
            <v>0</v>
          </cell>
          <cell r="F427">
            <v>3</v>
          </cell>
          <cell r="G427">
            <v>0</v>
          </cell>
          <cell r="H427">
            <v>0</v>
          </cell>
          <cell r="I427">
            <v>1</v>
          </cell>
          <cell r="J427">
            <v>15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</row>
        <row r="428">
          <cell r="A428" t="str">
            <v>Kab. Muna</v>
          </cell>
          <cell r="B428" t="str">
            <v>Prov. Sulawesi Tenggara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1</v>
          </cell>
          <cell r="I428">
            <v>0</v>
          </cell>
          <cell r="J428">
            <v>42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</row>
        <row r="429">
          <cell r="A429" t="str">
            <v>Kab. Muna Barat</v>
          </cell>
          <cell r="B429" t="str">
            <v>Prov. Sulawesi Tenggara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2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</row>
        <row r="430">
          <cell r="A430" t="str">
            <v>Kab. Wakatobi</v>
          </cell>
          <cell r="B430" t="str">
            <v>Prov. Sulawesi Tenggara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22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1</v>
          </cell>
          <cell r="BC430">
            <v>0</v>
          </cell>
          <cell r="BD430">
            <v>0</v>
          </cell>
          <cell r="BE430">
            <v>0</v>
          </cell>
          <cell r="BF430">
            <v>1</v>
          </cell>
          <cell r="BG430">
            <v>0</v>
          </cell>
          <cell r="BH430">
            <v>0</v>
          </cell>
          <cell r="BI430">
            <v>0</v>
          </cell>
          <cell r="BJ430">
            <v>1</v>
          </cell>
        </row>
        <row r="431">
          <cell r="A431" t="str">
            <v>Kota Baubau</v>
          </cell>
          <cell r="B431" t="str">
            <v>Prov. Sulawesi Tenggara</v>
          </cell>
          <cell r="C431">
            <v>0</v>
          </cell>
          <cell r="D431">
            <v>1</v>
          </cell>
          <cell r="E431">
            <v>0</v>
          </cell>
          <cell r="F431">
            <v>5</v>
          </cell>
          <cell r="G431">
            <v>0</v>
          </cell>
          <cell r="H431">
            <v>1</v>
          </cell>
          <cell r="I431">
            <v>0</v>
          </cell>
          <cell r="J431">
            <v>13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</row>
        <row r="432">
          <cell r="A432" t="str">
            <v>Kota Kendari</v>
          </cell>
          <cell r="B432" t="str">
            <v>Prov. Sulawesi Tenggara</v>
          </cell>
          <cell r="C432">
            <v>0</v>
          </cell>
          <cell r="D432">
            <v>3</v>
          </cell>
          <cell r="E432">
            <v>0</v>
          </cell>
          <cell r="F432">
            <v>2</v>
          </cell>
          <cell r="G432">
            <v>0</v>
          </cell>
          <cell r="H432">
            <v>2</v>
          </cell>
          <cell r="I432">
            <v>0</v>
          </cell>
          <cell r="J432">
            <v>29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2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</row>
        <row r="433">
          <cell r="A433" t="str">
            <v>Kab. Bolaang Mongondow</v>
          </cell>
          <cell r="B433" t="str">
            <v>Prov. Sulawesi Utara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2</v>
          </cell>
          <cell r="J433">
            <v>10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1</v>
          </cell>
          <cell r="BC433">
            <v>0</v>
          </cell>
          <cell r="BD433">
            <v>0</v>
          </cell>
          <cell r="BE433">
            <v>0</v>
          </cell>
          <cell r="BF433">
            <v>1</v>
          </cell>
          <cell r="BG433">
            <v>0</v>
          </cell>
          <cell r="BH433">
            <v>0</v>
          </cell>
          <cell r="BI433">
            <v>0</v>
          </cell>
          <cell r="BJ433">
            <v>1</v>
          </cell>
        </row>
        <row r="434">
          <cell r="A434" t="str">
            <v>Kab. Bolaang Mongondow Selatan</v>
          </cell>
          <cell r="B434" t="str">
            <v>Prov. Sulawesi Utara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2</v>
          </cell>
          <cell r="I434">
            <v>0</v>
          </cell>
          <cell r="J434">
            <v>13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1</v>
          </cell>
          <cell r="BG434">
            <v>0</v>
          </cell>
          <cell r="BH434">
            <v>0</v>
          </cell>
          <cell r="BI434">
            <v>0</v>
          </cell>
          <cell r="BJ434">
            <v>1</v>
          </cell>
        </row>
        <row r="435">
          <cell r="A435" t="str">
            <v>Kab. Bolaang Mongondow Timur</v>
          </cell>
          <cell r="B435" t="str">
            <v>Prov. Sulawesi Utara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1</v>
          </cell>
          <cell r="I435">
            <v>0</v>
          </cell>
          <cell r="J435">
            <v>1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1</v>
          </cell>
          <cell r="BC435">
            <v>0</v>
          </cell>
          <cell r="BD435">
            <v>0</v>
          </cell>
          <cell r="BE435">
            <v>0</v>
          </cell>
          <cell r="BF435">
            <v>1</v>
          </cell>
          <cell r="BG435">
            <v>0</v>
          </cell>
          <cell r="BH435">
            <v>0</v>
          </cell>
          <cell r="BI435">
            <v>0</v>
          </cell>
          <cell r="BJ435">
            <v>1</v>
          </cell>
        </row>
        <row r="436">
          <cell r="A436" t="str">
            <v>Kab. Bolaang Mongondow Utara</v>
          </cell>
          <cell r="B436" t="str">
            <v>Prov. Sulawesi Utara</v>
          </cell>
          <cell r="C436">
            <v>0</v>
          </cell>
          <cell r="D436">
            <v>0</v>
          </cell>
          <cell r="E436">
            <v>0</v>
          </cell>
          <cell r="F436">
            <v>3</v>
          </cell>
          <cell r="G436">
            <v>0</v>
          </cell>
          <cell r="H436">
            <v>0</v>
          </cell>
          <cell r="I436">
            <v>0</v>
          </cell>
          <cell r="J436">
            <v>4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Y436">
            <v>0</v>
          </cell>
          <cell r="AZ436">
            <v>1</v>
          </cell>
          <cell r="BA436">
            <v>0</v>
          </cell>
          <cell r="BB436">
            <v>1</v>
          </cell>
          <cell r="BC436">
            <v>0</v>
          </cell>
          <cell r="BD436">
            <v>1</v>
          </cell>
          <cell r="BE436">
            <v>0</v>
          </cell>
          <cell r="BF436">
            <v>1</v>
          </cell>
          <cell r="BG436">
            <v>0</v>
          </cell>
          <cell r="BH436">
            <v>1</v>
          </cell>
          <cell r="BI436">
            <v>0</v>
          </cell>
          <cell r="BJ436">
            <v>1</v>
          </cell>
        </row>
        <row r="437">
          <cell r="A437" t="str">
            <v>Kab. Kep. Sangihe</v>
          </cell>
          <cell r="B437" t="str">
            <v>Prov. Sulawesi Utara</v>
          </cell>
          <cell r="C437">
            <v>0</v>
          </cell>
          <cell r="D437">
            <v>0</v>
          </cell>
          <cell r="E437">
            <v>0</v>
          </cell>
          <cell r="F437">
            <v>1</v>
          </cell>
          <cell r="G437">
            <v>0</v>
          </cell>
          <cell r="H437">
            <v>0</v>
          </cell>
          <cell r="I437">
            <v>1</v>
          </cell>
          <cell r="J437">
            <v>8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</row>
        <row r="438">
          <cell r="A438" t="str">
            <v>Kab. Kepulauan Siau Tagulandang Biaro</v>
          </cell>
          <cell r="B438" t="str">
            <v>Prov. Sulawesi Utara</v>
          </cell>
          <cell r="C438">
            <v>0</v>
          </cell>
          <cell r="D438">
            <v>0</v>
          </cell>
          <cell r="E438">
            <v>0</v>
          </cell>
          <cell r="F438">
            <v>4</v>
          </cell>
          <cell r="G438">
            <v>0</v>
          </cell>
          <cell r="H438">
            <v>0</v>
          </cell>
          <cell r="I438">
            <v>0</v>
          </cell>
          <cell r="J438">
            <v>2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</row>
        <row r="439">
          <cell r="A439" t="str">
            <v>Kab. Kepulauan Talaud</v>
          </cell>
          <cell r="B439" t="str">
            <v>Prov. Sulawesi Utara</v>
          </cell>
          <cell r="C439">
            <v>0</v>
          </cell>
          <cell r="D439">
            <v>1</v>
          </cell>
          <cell r="E439">
            <v>0</v>
          </cell>
          <cell r="F439">
            <v>3</v>
          </cell>
          <cell r="G439">
            <v>0</v>
          </cell>
          <cell r="H439">
            <v>1</v>
          </cell>
          <cell r="I439">
            <v>2</v>
          </cell>
          <cell r="J439">
            <v>14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</row>
        <row r="440">
          <cell r="A440" t="str">
            <v>Kab. Minahasa</v>
          </cell>
          <cell r="B440" t="str">
            <v>Prov. Sulawesi Utara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3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</row>
        <row r="441">
          <cell r="A441" t="str">
            <v>Kab. Minahasa Selatan</v>
          </cell>
          <cell r="B441" t="str">
            <v>Prov. Sulawesi Utara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5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</row>
        <row r="442">
          <cell r="A442" t="str">
            <v>Kab. Minahasa Tenggara</v>
          </cell>
          <cell r="B442" t="str">
            <v>Prov. Sulawesi Utara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1</v>
          </cell>
          <cell r="I442">
            <v>0</v>
          </cell>
          <cell r="J442">
            <v>1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</row>
        <row r="443">
          <cell r="A443" t="str">
            <v>Kab. Minahasa Utara</v>
          </cell>
          <cell r="B443" t="str">
            <v>Prov. Sulawesi Utara</v>
          </cell>
          <cell r="C443">
            <v>0</v>
          </cell>
          <cell r="D443">
            <v>0</v>
          </cell>
          <cell r="E443">
            <v>0</v>
          </cell>
          <cell r="F443">
            <v>1</v>
          </cell>
          <cell r="G443">
            <v>0</v>
          </cell>
          <cell r="H443">
            <v>1</v>
          </cell>
          <cell r="I443">
            <v>0</v>
          </cell>
          <cell r="J443">
            <v>11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</row>
        <row r="444">
          <cell r="A444" t="str">
            <v>Kota Bitung</v>
          </cell>
          <cell r="B444" t="str">
            <v>Prov. Sulawesi Utara</v>
          </cell>
          <cell r="C444">
            <v>0</v>
          </cell>
          <cell r="D444">
            <v>0</v>
          </cell>
          <cell r="E444">
            <v>0</v>
          </cell>
          <cell r="F444">
            <v>3</v>
          </cell>
          <cell r="G444">
            <v>0</v>
          </cell>
          <cell r="H444">
            <v>2</v>
          </cell>
          <cell r="I444">
            <v>0</v>
          </cell>
          <cell r="J444">
            <v>10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</row>
        <row r="445">
          <cell r="A445" t="str">
            <v>Kota Kotamobagu</v>
          </cell>
          <cell r="B445" t="str">
            <v>Prov. Sulawesi Utara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7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1</v>
          </cell>
          <cell r="BC445">
            <v>0</v>
          </cell>
          <cell r="BD445">
            <v>0</v>
          </cell>
          <cell r="BE445">
            <v>0</v>
          </cell>
          <cell r="BF445">
            <v>1</v>
          </cell>
          <cell r="BG445">
            <v>0</v>
          </cell>
          <cell r="BH445">
            <v>0</v>
          </cell>
          <cell r="BI445">
            <v>0</v>
          </cell>
          <cell r="BJ445">
            <v>1</v>
          </cell>
        </row>
        <row r="446">
          <cell r="A446" t="str">
            <v>Kota Manado</v>
          </cell>
          <cell r="B446" t="str">
            <v>Prov. Sulawesi Utara</v>
          </cell>
          <cell r="C446">
            <v>0</v>
          </cell>
          <cell r="D446">
            <v>1</v>
          </cell>
          <cell r="E446">
            <v>0</v>
          </cell>
          <cell r="F446">
            <v>0</v>
          </cell>
          <cell r="G446">
            <v>0</v>
          </cell>
          <cell r="H446">
            <v>1</v>
          </cell>
          <cell r="I446">
            <v>0</v>
          </cell>
          <cell r="J446">
            <v>25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</row>
        <row r="447">
          <cell r="A447" t="str">
            <v>Kota Tomohon</v>
          </cell>
          <cell r="B447" t="str">
            <v>Prov. Sulawesi Utara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1</v>
          </cell>
          <cell r="I447">
            <v>0</v>
          </cell>
          <cell r="J447">
            <v>4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</row>
        <row r="448">
          <cell r="A448" t="str">
            <v>Kab. Agam</v>
          </cell>
          <cell r="B448" t="str">
            <v>Prov. Sumatera Barat</v>
          </cell>
          <cell r="C448">
            <v>0</v>
          </cell>
          <cell r="D448">
            <v>0</v>
          </cell>
          <cell r="E448">
            <v>1</v>
          </cell>
          <cell r="F448">
            <v>3</v>
          </cell>
          <cell r="G448">
            <v>0</v>
          </cell>
          <cell r="H448">
            <v>1</v>
          </cell>
          <cell r="I448">
            <v>1</v>
          </cell>
          <cell r="J448">
            <v>96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I448">
            <v>0</v>
          </cell>
          <cell r="AJ448">
            <v>0</v>
          </cell>
          <cell r="AK448">
            <v>1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4</v>
          </cell>
          <cell r="BC448">
            <v>0</v>
          </cell>
          <cell r="BD448">
            <v>0</v>
          </cell>
          <cell r="BE448">
            <v>0</v>
          </cell>
          <cell r="BF448">
            <v>4</v>
          </cell>
          <cell r="BG448">
            <v>0</v>
          </cell>
          <cell r="BH448">
            <v>0</v>
          </cell>
          <cell r="BI448">
            <v>0</v>
          </cell>
          <cell r="BJ448">
            <v>4</v>
          </cell>
        </row>
        <row r="449">
          <cell r="A449" t="str">
            <v>Kab. Dharmasraya</v>
          </cell>
          <cell r="B449" t="str">
            <v>Prov. Sumatera Barat</v>
          </cell>
          <cell r="C449">
            <v>0</v>
          </cell>
          <cell r="D449">
            <v>0</v>
          </cell>
          <cell r="E449">
            <v>2</v>
          </cell>
          <cell r="F449">
            <v>0</v>
          </cell>
          <cell r="G449">
            <v>0</v>
          </cell>
          <cell r="H449">
            <v>0</v>
          </cell>
          <cell r="I449">
            <v>2</v>
          </cell>
          <cell r="J449">
            <v>24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1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</row>
        <row r="450">
          <cell r="A450" t="str">
            <v>Kab. Kepulauan Mentawai</v>
          </cell>
          <cell r="B450" t="str">
            <v>Prov. Sumatera Barat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1</v>
          </cell>
          <cell r="J450">
            <v>1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</row>
        <row r="451">
          <cell r="A451" t="str">
            <v>Kab. Lima Puluh Koto</v>
          </cell>
          <cell r="B451" t="str">
            <v>Prov. Sumatera Barat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1</v>
          </cell>
          <cell r="I451">
            <v>1</v>
          </cell>
          <cell r="J451">
            <v>8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1</v>
          </cell>
          <cell r="BC451">
            <v>0</v>
          </cell>
          <cell r="BD451">
            <v>2</v>
          </cell>
          <cell r="BE451">
            <v>0</v>
          </cell>
          <cell r="BF451">
            <v>1</v>
          </cell>
          <cell r="BG451">
            <v>0</v>
          </cell>
          <cell r="BH451">
            <v>2</v>
          </cell>
          <cell r="BI451">
            <v>0</v>
          </cell>
          <cell r="BJ451">
            <v>1</v>
          </cell>
        </row>
        <row r="452">
          <cell r="A452" t="str">
            <v>Kab. Padang Pariaman</v>
          </cell>
          <cell r="B452" t="str">
            <v>Prov. Sumatera Barat</v>
          </cell>
          <cell r="C452">
            <v>0</v>
          </cell>
          <cell r="D452">
            <v>0</v>
          </cell>
          <cell r="E452">
            <v>0</v>
          </cell>
          <cell r="F452">
            <v>2</v>
          </cell>
          <cell r="G452">
            <v>0</v>
          </cell>
          <cell r="H452">
            <v>0</v>
          </cell>
          <cell r="I452">
            <v>0</v>
          </cell>
          <cell r="J452">
            <v>31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</row>
        <row r="453">
          <cell r="A453" t="str">
            <v>Kab. Pasaman</v>
          </cell>
          <cell r="B453" t="str">
            <v>Prov. Sumatera Barat</v>
          </cell>
          <cell r="C453">
            <v>0</v>
          </cell>
          <cell r="D453">
            <v>0</v>
          </cell>
          <cell r="E453">
            <v>0</v>
          </cell>
          <cell r="F453">
            <v>6</v>
          </cell>
          <cell r="G453">
            <v>0</v>
          </cell>
          <cell r="H453">
            <v>0</v>
          </cell>
          <cell r="I453">
            <v>0</v>
          </cell>
          <cell r="J453">
            <v>20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I453">
            <v>0</v>
          </cell>
          <cell r="AJ453">
            <v>0</v>
          </cell>
          <cell r="AK453">
            <v>1</v>
          </cell>
          <cell r="AL453">
            <v>2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</row>
        <row r="454">
          <cell r="A454" t="str">
            <v>Kab. Pasaman Barat</v>
          </cell>
          <cell r="B454" t="str">
            <v>Prov. Sumatera Barat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34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I454">
            <v>0</v>
          </cell>
          <cell r="AJ454">
            <v>0</v>
          </cell>
          <cell r="AK454">
            <v>1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</row>
        <row r="455">
          <cell r="A455" t="str">
            <v>Kab. Pesisir Selatan</v>
          </cell>
          <cell r="B455" t="str">
            <v>Prov. Sumatera Barat</v>
          </cell>
          <cell r="C455">
            <v>0</v>
          </cell>
          <cell r="D455">
            <v>0</v>
          </cell>
          <cell r="E455">
            <v>0</v>
          </cell>
          <cell r="F455">
            <v>2</v>
          </cell>
          <cell r="G455">
            <v>0</v>
          </cell>
          <cell r="H455">
            <v>0</v>
          </cell>
          <cell r="I455">
            <v>0</v>
          </cell>
          <cell r="J455">
            <v>22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3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Y455">
            <v>0</v>
          </cell>
          <cell r="AZ455">
            <v>1</v>
          </cell>
          <cell r="BA455">
            <v>0</v>
          </cell>
          <cell r="BB455">
            <v>2</v>
          </cell>
          <cell r="BC455">
            <v>0</v>
          </cell>
          <cell r="BD455">
            <v>1</v>
          </cell>
          <cell r="BE455">
            <v>0</v>
          </cell>
          <cell r="BF455">
            <v>3</v>
          </cell>
          <cell r="BG455">
            <v>0</v>
          </cell>
          <cell r="BH455">
            <v>1</v>
          </cell>
          <cell r="BI455">
            <v>0</v>
          </cell>
          <cell r="BJ455">
            <v>2</v>
          </cell>
        </row>
        <row r="456">
          <cell r="A456" t="str">
            <v>Kab. Sijunjung</v>
          </cell>
          <cell r="B456" t="str">
            <v>Prov. Sumatera Barat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9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3</v>
          </cell>
          <cell r="BE456">
            <v>0</v>
          </cell>
          <cell r="BF456">
            <v>0</v>
          </cell>
          <cell r="BG456">
            <v>0</v>
          </cell>
          <cell r="BH456">
            <v>3</v>
          </cell>
          <cell r="BI456">
            <v>0</v>
          </cell>
          <cell r="BJ456">
            <v>0</v>
          </cell>
        </row>
        <row r="457">
          <cell r="A457" t="str">
            <v>Kab. Solok</v>
          </cell>
          <cell r="B457" t="str">
            <v>Prov. Sumatera Barat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2</v>
          </cell>
          <cell r="I457">
            <v>0</v>
          </cell>
          <cell r="J457">
            <v>25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1</v>
          </cell>
          <cell r="BC457">
            <v>0</v>
          </cell>
          <cell r="BD457">
            <v>0</v>
          </cell>
          <cell r="BE457">
            <v>0</v>
          </cell>
          <cell r="BF457">
            <v>1</v>
          </cell>
          <cell r="BG457">
            <v>0</v>
          </cell>
          <cell r="BH457">
            <v>0</v>
          </cell>
          <cell r="BI457">
            <v>0</v>
          </cell>
          <cell r="BJ457">
            <v>1</v>
          </cell>
        </row>
        <row r="458">
          <cell r="A458" t="str">
            <v>Kab. Solok Selatan</v>
          </cell>
          <cell r="B458" t="str">
            <v>Prov. Sumatera Barat</v>
          </cell>
          <cell r="C458">
            <v>0</v>
          </cell>
          <cell r="D458">
            <v>0</v>
          </cell>
          <cell r="E458">
            <v>0</v>
          </cell>
          <cell r="F458">
            <v>5</v>
          </cell>
          <cell r="G458">
            <v>0</v>
          </cell>
          <cell r="H458">
            <v>0</v>
          </cell>
          <cell r="I458">
            <v>0</v>
          </cell>
          <cell r="J458">
            <v>38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1</v>
          </cell>
          <cell r="BC458">
            <v>0</v>
          </cell>
          <cell r="BD458">
            <v>0</v>
          </cell>
          <cell r="BE458">
            <v>0</v>
          </cell>
          <cell r="BF458">
            <v>1</v>
          </cell>
          <cell r="BG458">
            <v>0</v>
          </cell>
          <cell r="BH458">
            <v>0</v>
          </cell>
          <cell r="BI458">
            <v>0</v>
          </cell>
          <cell r="BJ458">
            <v>1</v>
          </cell>
        </row>
        <row r="459">
          <cell r="A459" t="str">
            <v>Kab. Tanah Datar</v>
          </cell>
          <cell r="B459" t="str">
            <v>Prov. Sumatera Barat</v>
          </cell>
          <cell r="C459">
            <v>0</v>
          </cell>
          <cell r="D459">
            <v>0</v>
          </cell>
          <cell r="E459">
            <v>0</v>
          </cell>
          <cell r="F459">
            <v>2</v>
          </cell>
          <cell r="G459">
            <v>0</v>
          </cell>
          <cell r="H459">
            <v>1</v>
          </cell>
          <cell r="I459">
            <v>2</v>
          </cell>
          <cell r="J459">
            <v>24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Y459">
            <v>0</v>
          </cell>
          <cell r="AZ459">
            <v>2</v>
          </cell>
          <cell r="BA459">
            <v>0</v>
          </cell>
          <cell r="BB459">
            <v>0</v>
          </cell>
          <cell r="BC459">
            <v>0</v>
          </cell>
          <cell r="BD459">
            <v>3</v>
          </cell>
          <cell r="BE459">
            <v>0</v>
          </cell>
          <cell r="BF459">
            <v>0</v>
          </cell>
          <cell r="BG459">
            <v>0</v>
          </cell>
          <cell r="BH459">
            <v>3</v>
          </cell>
          <cell r="BI459">
            <v>0</v>
          </cell>
          <cell r="BJ459">
            <v>0</v>
          </cell>
        </row>
        <row r="460">
          <cell r="A460" t="str">
            <v>Kota Bukittinggi</v>
          </cell>
          <cell r="B460" t="str">
            <v>Prov. Sumatera Barat</v>
          </cell>
          <cell r="C460">
            <v>0</v>
          </cell>
          <cell r="D460">
            <v>1</v>
          </cell>
          <cell r="E460">
            <v>0</v>
          </cell>
          <cell r="F460">
            <v>1</v>
          </cell>
          <cell r="G460">
            <v>0</v>
          </cell>
          <cell r="H460">
            <v>3</v>
          </cell>
          <cell r="I460">
            <v>4</v>
          </cell>
          <cell r="J460">
            <v>27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</row>
        <row r="461">
          <cell r="A461" t="str">
            <v>Kota Padang</v>
          </cell>
          <cell r="B461" t="str">
            <v>Prov. Sumatera Barat</v>
          </cell>
          <cell r="C461">
            <v>0</v>
          </cell>
          <cell r="D461">
            <v>2</v>
          </cell>
          <cell r="E461">
            <v>0</v>
          </cell>
          <cell r="F461">
            <v>3</v>
          </cell>
          <cell r="G461">
            <v>0</v>
          </cell>
          <cell r="H461">
            <v>0</v>
          </cell>
          <cell r="I461">
            <v>5</v>
          </cell>
          <cell r="J461">
            <v>88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1</v>
          </cell>
          <cell r="Z461">
            <v>0</v>
          </cell>
          <cell r="AI461">
            <v>0</v>
          </cell>
          <cell r="AJ461">
            <v>0</v>
          </cell>
          <cell r="AK461">
            <v>1</v>
          </cell>
          <cell r="AL461">
            <v>5</v>
          </cell>
          <cell r="AM461">
            <v>0</v>
          </cell>
          <cell r="AN461">
            <v>0</v>
          </cell>
          <cell r="AO461">
            <v>0</v>
          </cell>
          <cell r="AP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1</v>
          </cell>
          <cell r="BC461">
            <v>0</v>
          </cell>
          <cell r="BD461">
            <v>0</v>
          </cell>
          <cell r="BE461">
            <v>0</v>
          </cell>
          <cell r="BF461">
            <v>1</v>
          </cell>
          <cell r="BG461">
            <v>0</v>
          </cell>
          <cell r="BH461">
            <v>0</v>
          </cell>
          <cell r="BI461">
            <v>0</v>
          </cell>
          <cell r="BJ461">
            <v>1</v>
          </cell>
        </row>
        <row r="462">
          <cell r="A462" t="str">
            <v>Kota Padang Panjang</v>
          </cell>
          <cell r="B462" t="str">
            <v>Prov. Sumatera Barat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1</v>
          </cell>
          <cell r="I462">
            <v>0</v>
          </cell>
          <cell r="J462">
            <v>4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1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</row>
        <row r="463">
          <cell r="A463" t="str">
            <v>Kota Pariaman</v>
          </cell>
          <cell r="B463" t="str">
            <v>Prov. Sumatera Barat</v>
          </cell>
          <cell r="C463">
            <v>0</v>
          </cell>
          <cell r="D463">
            <v>0</v>
          </cell>
          <cell r="E463">
            <v>0</v>
          </cell>
          <cell r="F463">
            <v>1</v>
          </cell>
          <cell r="G463">
            <v>0</v>
          </cell>
          <cell r="H463">
            <v>0</v>
          </cell>
          <cell r="I463">
            <v>0</v>
          </cell>
          <cell r="J463">
            <v>4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1</v>
          </cell>
          <cell r="BG463">
            <v>0</v>
          </cell>
          <cell r="BH463">
            <v>0</v>
          </cell>
          <cell r="BI463">
            <v>0</v>
          </cell>
          <cell r="BJ463">
            <v>1</v>
          </cell>
        </row>
        <row r="464">
          <cell r="A464" t="str">
            <v>Kota Payakumbuh</v>
          </cell>
          <cell r="B464" t="str">
            <v>Prov. Sumatera Barat</v>
          </cell>
          <cell r="C464">
            <v>0</v>
          </cell>
          <cell r="D464">
            <v>0</v>
          </cell>
          <cell r="E464">
            <v>0</v>
          </cell>
          <cell r="F464">
            <v>3</v>
          </cell>
          <cell r="G464">
            <v>0</v>
          </cell>
          <cell r="H464">
            <v>0</v>
          </cell>
          <cell r="I464">
            <v>0</v>
          </cell>
          <cell r="J464">
            <v>20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Y464">
            <v>0</v>
          </cell>
          <cell r="AZ464">
            <v>2</v>
          </cell>
          <cell r="BA464">
            <v>0</v>
          </cell>
          <cell r="BB464">
            <v>0</v>
          </cell>
          <cell r="BC464">
            <v>0</v>
          </cell>
          <cell r="BD464">
            <v>2</v>
          </cell>
          <cell r="BE464">
            <v>0</v>
          </cell>
          <cell r="BF464">
            <v>0</v>
          </cell>
          <cell r="BG464">
            <v>0</v>
          </cell>
          <cell r="BH464">
            <v>2</v>
          </cell>
          <cell r="BI464">
            <v>0</v>
          </cell>
          <cell r="BJ464">
            <v>0</v>
          </cell>
        </row>
        <row r="465">
          <cell r="A465" t="str">
            <v>Kota Sawah Lunto</v>
          </cell>
          <cell r="B465" t="str">
            <v>Prov. Sumatera Barat</v>
          </cell>
          <cell r="C465">
            <v>0</v>
          </cell>
          <cell r="D465">
            <v>0</v>
          </cell>
          <cell r="E465">
            <v>0</v>
          </cell>
          <cell r="F465">
            <v>3</v>
          </cell>
          <cell r="G465">
            <v>0</v>
          </cell>
          <cell r="H465">
            <v>0</v>
          </cell>
          <cell r="I465">
            <v>1</v>
          </cell>
          <cell r="J465">
            <v>15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2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1</v>
          </cell>
          <cell r="BG465">
            <v>0</v>
          </cell>
          <cell r="BH465">
            <v>0</v>
          </cell>
          <cell r="BI465">
            <v>0</v>
          </cell>
          <cell r="BJ465">
            <v>1</v>
          </cell>
        </row>
        <row r="466">
          <cell r="A466" t="str">
            <v>Kota Solok</v>
          </cell>
          <cell r="B466" t="str">
            <v>Prov. Sumatera Barat</v>
          </cell>
          <cell r="C466">
            <v>0</v>
          </cell>
          <cell r="D466">
            <v>1</v>
          </cell>
          <cell r="E466">
            <v>1</v>
          </cell>
          <cell r="F466">
            <v>1</v>
          </cell>
          <cell r="G466">
            <v>0</v>
          </cell>
          <cell r="H466">
            <v>0</v>
          </cell>
          <cell r="I466">
            <v>1</v>
          </cell>
          <cell r="J466">
            <v>3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</row>
        <row r="467">
          <cell r="A467" t="str">
            <v>Kab. Banyuasin</v>
          </cell>
          <cell r="B467" t="str">
            <v>Prov. Sumatera Selatan</v>
          </cell>
          <cell r="C467">
            <v>0</v>
          </cell>
          <cell r="D467">
            <v>0</v>
          </cell>
          <cell r="E467">
            <v>0</v>
          </cell>
          <cell r="F467">
            <v>16</v>
          </cell>
          <cell r="G467">
            <v>0</v>
          </cell>
          <cell r="H467">
            <v>0</v>
          </cell>
          <cell r="I467">
            <v>6</v>
          </cell>
          <cell r="J467">
            <v>59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1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1</v>
          </cell>
          <cell r="BC467">
            <v>0</v>
          </cell>
          <cell r="BD467">
            <v>0</v>
          </cell>
          <cell r="BE467">
            <v>0</v>
          </cell>
          <cell r="BF467">
            <v>1</v>
          </cell>
          <cell r="BG467">
            <v>0</v>
          </cell>
          <cell r="BH467">
            <v>0</v>
          </cell>
          <cell r="BI467">
            <v>0</v>
          </cell>
          <cell r="BJ467">
            <v>1</v>
          </cell>
        </row>
        <row r="468">
          <cell r="A468" t="str">
            <v>Kab. Empat Lawang</v>
          </cell>
          <cell r="B468" t="str">
            <v>Prov. Sumatera Selatan</v>
          </cell>
          <cell r="C468">
            <v>0</v>
          </cell>
          <cell r="D468">
            <v>1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1</v>
          </cell>
          <cell r="J468">
            <v>20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</row>
        <row r="469">
          <cell r="A469" t="str">
            <v>Kab. Lahat</v>
          </cell>
          <cell r="B469" t="str">
            <v>Prov. Sumatera Selatan</v>
          </cell>
          <cell r="C469">
            <v>0</v>
          </cell>
          <cell r="D469">
            <v>1</v>
          </cell>
          <cell r="E469">
            <v>0</v>
          </cell>
          <cell r="F469">
            <v>4</v>
          </cell>
          <cell r="G469">
            <v>0</v>
          </cell>
          <cell r="H469">
            <v>7</v>
          </cell>
          <cell r="I469">
            <v>2</v>
          </cell>
          <cell r="J469">
            <v>69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1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Y469">
            <v>0</v>
          </cell>
          <cell r="AZ469">
            <v>1</v>
          </cell>
          <cell r="BA469">
            <v>0</v>
          </cell>
          <cell r="BB469">
            <v>0</v>
          </cell>
          <cell r="BC469">
            <v>0</v>
          </cell>
          <cell r="BD469">
            <v>1</v>
          </cell>
          <cell r="BE469">
            <v>0</v>
          </cell>
          <cell r="BF469">
            <v>0</v>
          </cell>
          <cell r="BG469">
            <v>0</v>
          </cell>
          <cell r="BH469">
            <v>1</v>
          </cell>
          <cell r="BI469">
            <v>0</v>
          </cell>
          <cell r="BJ469">
            <v>0</v>
          </cell>
        </row>
        <row r="470">
          <cell r="A470" t="str">
            <v>Kab. Muara Enim</v>
          </cell>
          <cell r="B470" t="str">
            <v>Prov. Sumatera Selatan</v>
          </cell>
          <cell r="C470">
            <v>0</v>
          </cell>
          <cell r="D470">
            <v>2</v>
          </cell>
          <cell r="E470">
            <v>1</v>
          </cell>
          <cell r="F470">
            <v>10</v>
          </cell>
          <cell r="G470">
            <v>0</v>
          </cell>
          <cell r="H470">
            <v>0</v>
          </cell>
          <cell r="I470">
            <v>4</v>
          </cell>
          <cell r="J470">
            <v>95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2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Y470">
            <v>0</v>
          </cell>
          <cell r="AZ470">
            <v>10</v>
          </cell>
          <cell r="BA470">
            <v>0</v>
          </cell>
          <cell r="BB470">
            <v>5</v>
          </cell>
          <cell r="BC470">
            <v>0</v>
          </cell>
          <cell r="BD470">
            <v>10</v>
          </cell>
          <cell r="BE470">
            <v>0</v>
          </cell>
          <cell r="BF470">
            <v>5</v>
          </cell>
          <cell r="BG470">
            <v>0</v>
          </cell>
          <cell r="BH470">
            <v>10</v>
          </cell>
          <cell r="BI470">
            <v>0</v>
          </cell>
          <cell r="BJ470">
            <v>5</v>
          </cell>
        </row>
        <row r="471">
          <cell r="A471" t="str">
            <v>Kab. Musi Banyuasin</v>
          </cell>
          <cell r="B471" t="str">
            <v>Prov. Sumatera Selatan</v>
          </cell>
          <cell r="C471">
            <v>0</v>
          </cell>
          <cell r="D471">
            <v>0</v>
          </cell>
          <cell r="E471">
            <v>1</v>
          </cell>
          <cell r="F471">
            <v>16</v>
          </cell>
          <cell r="G471">
            <v>0</v>
          </cell>
          <cell r="H471">
            <v>0</v>
          </cell>
          <cell r="I471">
            <v>2</v>
          </cell>
          <cell r="J471">
            <v>44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1</v>
          </cell>
          <cell r="AI471">
            <v>0</v>
          </cell>
          <cell r="AJ471">
            <v>0</v>
          </cell>
          <cell r="AK471">
            <v>2</v>
          </cell>
          <cell r="AL471">
            <v>3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</row>
        <row r="472">
          <cell r="A472" t="str">
            <v>Kab. Musi Rawas</v>
          </cell>
          <cell r="B472" t="str">
            <v>Prov. Sumatera Selatan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1</v>
          </cell>
          <cell r="I472">
            <v>2</v>
          </cell>
          <cell r="J472">
            <v>33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1</v>
          </cell>
          <cell r="AI472">
            <v>0</v>
          </cell>
          <cell r="AJ472">
            <v>0</v>
          </cell>
          <cell r="AK472">
            <v>0</v>
          </cell>
          <cell r="AL472">
            <v>1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</row>
        <row r="473">
          <cell r="A473" t="str">
            <v>Kab. Musi Rawas Utara</v>
          </cell>
          <cell r="B473" t="str">
            <v>Prov. Sumatera Selatan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6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</row>
        <row r="474">
          <cell r="A474" t="str">
            <v>Kab. Ogan Ilir</v>
          </cell>
          <cell r="B474" t="str">
            <v>Prov. Sumatera Selatan</v>
          </cell>
          <cell r="C474">
            <v>0</v>
          </cell>
          <cell r="D474">
            <v>0</v>
          </cell>
          <cell r="E474">
            <v>0</v>
          </cell>
          <cell r="F474">
            <v>4</v>
          </cell>
          <cell r="G474">
            <v>0</v>
          </cell>
          <cell r="H474">
            <v>0</v>
          </cell>
          <cell r="I474">
            <v>1</v>
          </cell>
          <cell r="J474">
            <v>11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Y474">
            <v>0</v>
          </cell>
          <cell r="AZ474">
            <v>4</v>
          </cell>
          <cell r="BA474">
            <v>0</v>
          </cell>
          <cell r="BB474">
            <v>1</v>
          </cell>
          <cell r="BC474">
            <v>0</v>
          </cell>
          <cell r="BD474">
            <v>4</v>
          </cell>
          <cell r="BE474">
            <v>0</v>
          </cell>
          <cell r="BF474">
            <v>1</v>
          </cell>
          <cell r="BG474">
            <v>0</v>
          </cell>
          <cell r="BH474">
            <v>4</v>
          </cell>
          <cell r="BI474">
            <v>0</v>
          </cell>
          <cell r="BJ474">
            <v>1</v>
          </cell>
        </row>
        <row r="475">
          <cell r="A475" t="str">
            <v>Kab. Ogan Komering Ilir</v>
          </cell>
          <cell r="B475" t="str">
            <v>Prov. Sumatera Selatan</v>
          </cell>
          <cell r="C475">
            <v>1</v>
          </cell>
          <cell r="D475">
            <v>0</v>
          </cell>
          <cell r="E475">
            <v>0</v>
          </cell>
          <cell r="F475">
            <v>2</v>
          </cell>
          <cell r="G475">
            <v>0</v>
          </cell>
          <cell r="H475">
            <v>1</v>
          </cell>
          <cell r="I475">
            <v>4</v>
          </cell>
          <cell r="J475">
            <v>23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I475">
            <v>0</v>
          </cell>
          <cell r="AJ475">
            <v>0</v>
          </cell>
          <cell r="AK475">
            <v>1</v>
          </cell>
          <cell r="AL475">
            <v>2</v>
          </cell>
          <cell r="AM475">
            <v>0</v>
          </cell>
          <cell r="AN475">
            <v>0</v>
          </cell>
          <cell r="AO475">
            <v>0</v>
          </cell>
          <cell r="AP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</row>
        <row r="476">
          <cell r="A476" t="str">
            <v>Kab. Ogan Komering Ulu</v>
          </cell>
          <cell r="B476" t="str">
            <v>Prov. Sumatera Selatan</v>
          </cell>
          <cell r="C476">
            <v>0</v>
          </cell>
          <cell r="D476">
            <v>0</v>
          </cell>
          <cell r="E476">
            <v>0</v>
          </cell>
          <cell r="F476">
            <v>4</v>
          </cell>
          <cell r="G476">
            <v>0</v>
          </cell>
          <cell r="H476">
            <v>0</v>
          </cell>
          <cell r="I476">
            <v>0</v>
          </cell>
          <cell r="J476">
            <v>15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I476">
            <v>0</v>
          </cell>
          <cell r="AJ476">
            <v>0</v>
          </cell>
          <cell r="AK476">
            <v>1</v>
          </cell>
          <cell r="AL476">
            <v>0</v>
          </cell>
          <cell r="AM476">
            <v>0</v>
          </cell>
          <cell r="AN476">
            <v>0</v>
          </cell>
          <cell r="AO476">
            <v>1</v>
          </cell>
          <cell r="AP476">
            <v>1</v>
          </cell>
          <cell r="AY476">
            <v>0</v>
          </cell>
          <cell r="AZ476">
            <v>1</v>
          </cell>
          <cell r="BA476">
            <v>0</v>
          </cell>
          <cell r="BB476">
            <v>1</v>
          </cell>
          <cell r="BC476">
            <v>0</v>
          </cell>
          <cell r="BD476">
            <v>1</v>
          </cell>
          <cell r="BE476">
            <v>0</v>
          </cell>
          <cell r="BF476">
            <v>1</v>
          </cell>
          <cell r="BG476">
            <v>0</v>
          </cell>
          <cell r="BH476">
            <v>1</v>
          </cell>
          <cell r="BI476">
            <v>0</v>
          </cell>
          <cell r="BJ476">
            <v>1</v>
          </cell>
        </row>
        <row r="477">
          <cell r="A477" t="str">
            <v>Kab. Ogan Komering Ulu Selatan</v>
          </cell>
          <cell r="B477" t="str">
            <v>Prov. Sumatera Selatan</v>
          </cell>
          <cell r="C477">
            <v>0</v>
          </cell>
          <cell r="D477">
            <v>1</v>
          </cell>
          <cell r="E477">
            <v>0</v>
          </cell>
          <cell r="F477">
            <v>7</v>
          </cell>
          <cell r="G477">
            <v>0</v>
          </cell>
          <cell r="H477">
            <v>1</v>
          </cell>
          <cell r="I477">
            <v>2</v>
          </cell>
          <cell r="J477">
            <v>32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I477">
            <v>0</v>
          </cell>
          <cell r="AJ477">
            <v>0</v>
          </cell>
          <cell r="AK477">
            <v>1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</row>
        <row r="478">
          <cell r="A478" t="str">
            <v>Kab. Ogan Komering Ulu Timur</v>
          </cell>
          <cell r="B478" t="str">
            <v>Prov. Sumatera Selatan</v>
          </cell>
          <cell r="C478">
            <v>0</v>
          </cell>
          <cell r="D478">
            <v>0</v>
          </cell>
          <cell r="E478">
            <v>0</v>
          </cell>
          <cell r="F478">
            <v>4</v>
          </cell>
          <cell r="G478">
            <v>0</v>
          </cell>
          <cell r="H478">
            <v>0</v>
          </cell>
          <cell r="I478">
            <v>3</v>
          </cell>
          <cell r="J478">
            <v>42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2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1</v>
          </cell>
          <cell r="BC478">
            <v>0</v>
          </cell>
          <cell r="BD478">
            <v>0</v>
          </cell>
          <cell r="BE478">
            <v>0</v>
          </cell>
          <cell r="BF478">
            <v>1</v>
          </cell>
          <cell r="BG478">
            <v>0</v>
          </cell>
          <cell r="BH478">
            <v>0</v>
          </cell>
          <cell r="BI478">
            <v>0</v>
          </cell>
          <cell r="BJ478">
            <v>2</v>
          </cell>
        </row>
        <row r="479">
          <cell r="A479" t="str">
            <v>Kab. Penukal Abab Lematang Ilir</v>
          </cell>
          <cell r="B479" t="str">
            <v>Prov. Sumatera Selatan</v>
          </cell>
          <cell r="C479">
            <v>0</v>
          </cell>
          <cell r="D479">
            <v>1</v>
          </cell>
          <cell r="E479">
            <v>0</v>
          </cell>
          <cell r="F479">
            <v>4</v>
          </cell>
          <cell r="G479">
            <v>0</v>
          </cell>
          <cell r="H479">
            <v>0</v>
          </cell>
          <cell r="I479">
            <v>0</v>
          </cell>
          <cell r="J479">
            <v>20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1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</row>
        <row r="480">
          <cell r="A480" t="str">
            <v>Kota Lubuk Linggau</v>
          </cell>
          <cell r="B480" t="str">
            <v>Prov. Sumatera Selatan</v>
          </cell>
          <cell r="C480">
            <v>0</v>
          </cell>
          <cell r="D480">
            <v>1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2</v>
          </cell>
          <cell r="J480">
            <v>41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1</v>
          </cell>
          <cell r="AM480">
            <v>0</v>
          </cell>
          <cell r="AN480">
            <v>0</v>
          </cell>
          <cell r="AO480">
            <v>0</v>
          </cell>
          <cell r="AP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</row>
        <row r="481">
          <cell r="A481" t="str">
            <v>Kota Pagar Alam</v>
          </cell>
          <cell r="B481" t="str">
            <v>Prov. Sumatera Selatan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12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I481">
            <v>0</v>
          </cell>
          <cell r="AJ481">
            <v>2</v>
          </cell>
          <cell r="AK481">
            <v>0</v>
          </cell>
          <cell r="AL481">
            <v>5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</row>
        <row r="482">
          <cell r="A482" t="str">
            <v>Kota Palembang</v>
          </cell>
          <cell r="B482" t="str">
            <v>Prov. Sumatera Selatan</v>
          </cell>
          <cell r="C482">
            <v>0</v>
          </cell>
          <cell r="D482">
            <v>0</v>
          </cell>
          <cell r="E482">
            <v>0</v>
          </cell>
          <cell r="F482">
            <v>7</v>
          </cell>
          <cell r="G482">
            <v>0</v>
          </cell>
          <cell r="H482">
            <v>1</v>
          </cell>
          <cell r="I482">
            <v>2</v>
          </cell>
          <cell r="J482">
            <v>122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2</v>
          </cell>
          <cell r="AM482">
            <v>0</v>
          </cell>
          <cell r="AN482">
            <v>0</v>
          </cell>
          <cell r="AO482">
            <v>1</v>
          </cell>
          <cell r="AP482">
            <v>5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</row>
        <row r="483">
          <cell r="A483" t="str">
            <v>Kota Prabumulih</v>
          </cell>
          <cell r="B483" t="str">
            <v>Prov. Sumatera Selatan</v>
          </cell>
          <cell r="C483">
            <v>0</v>
          </cell>
          <cell r="D483">
            <v>0</v>
          </cell>
          <cell r="E483">
            <v>0</v>
          </cell>
          <cell r="F483">
            <v>2</v>
          </cell>
          <cell r="G483">
            <v>0</v>
          </cell>
          <cell r="H483">
            <v>0</v>
          </cell>
          <cell r="I483">
            <v>1</v>
          </cell>
          <cell r="J483">
            <v>27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</row>
        <row r="484">
          <cell r="A484" t="str">
            <v>Kab. Asahan</v>
          </cell>
          <cell r="B484" t="str">
            <v>Prov. Sumatera Utara</v>
          </cell>
          <cell r="C484">
            <v>0</v>
          </cell>
          <cell r="D484">
            <v>0</v>
          </cell>
          <cell r="E484">
            <v>0</v>
          </cell>
          <cell r="F484">
            <v>5</v>
          </cell>
          <cell r="G484">
            <v>0</v>
          </cell>
          <cell r="H484">
            <v>1</v>
          </cell>
          <cell r="I484">
            <v>0</v>
          </cell>
          <cell r="J484">
            <v>32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</row>
        <row r="485">
          <cell r="A485" t="str">
            <v>Kab. Batubara</v>
          </cell>
          <cell r="B485" t="str">
            <v>Prov. Sumatera Utara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1</v>
          </cell>
          <cell r="J485">
            <v>17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1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</row>
        <row r="486">
          <cell r="A486" t="str">
            <v>Kab. Dairi</v>
          </cell>
          <cell r="B486" t="str">
            <v>Prov. Sumatera Utara</v>
          </cell>
          <cell r="C486">
            <v>0</v>
          </cell>
          <cell r="D486">
            <v>0</v>
          </cell>
          <cell r="E486">
            <v>1</v>
          </cell>
          <cell r="F486">
            <v>4</v>
          </cell>
          <cell r="G486">
            <v>0</v>
          </cell>
          <cell r="H486">
            <v>0</v>
          </cell>
          <cell r="I486">
            <v>0</v>
          </cell>
          <cell r="J486">
            <v>5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</row>
        <row r="487">
          <cell r="A487" t="str">
            <v>Kab. Deli Serdang</v>
          </cell>
          <cell r="B487" t="str">
            <v>Prov. Sumatera Utara</v>
          </cell>
          <cell r="C487">
            <v>0</v>
          </cell>
          <cell r="D487">
            <v>0</v>
          </cell>
          <cell r="E487">
            <v>0</v>
          </cell>
          <cell r="F487">
            <v>14</v>
          </cell>
          <cell r="G487">
            <v>0</v>
          </cell>
          <cell r="H487">
            <v>0</v>
          </cell>
          <cell r="I487">
            <v>2</v>
          </cell>
          <cell r="J487">
            <v>125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I487">
            <v>0</v>
          </cell>
          <cell r="AJ487">
            <v>0</v>
          </cell>
          <cell r="AK487">
            <v>1</v>
          </cell>
          <cell r="AL487">
            <v>1</v>
          </cell>
          <cell r="AM487">
            <v>0</v>
          </cell>
          <cell r="AN487">
            <v>0</v>
          </cell>
          <cell r="AO487">
            <v>0</v>
          </cell>
          <cell r="AP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5</v>
          </cell>
          <cell r="BC487">
            <v>0</v>
          </cell>
          <cell r="BD487">
            <v>2</v>
          </cell>
          <cell r="BE487">
            <v>0</v>
          </cell>
          <cell r="BF487">
            <v>5</v>
          </cell>
          <cell r="BG487">
            <v>0</v>
          </cell>
          <cell r="BH487">
            <v>3</v>
          </cell>
          <cell r="BI487">
            <v>0</v>
          </cell>
          <cell r="BJ487">
            <v>5</v>
          </cell>
        </row>
        <row r="488">
          <cell r="A488" t="str">
            <v>Kab. Humbang Hasudutan</v>
          </cell>
          <cell r="B488" t="str">
            <v>Prov. Sumatera Utara</v>
          </cell>
          <cell r="C488">
            <v>0</v>
          </cell>
          <cell r="D488">
            <v>0</v>
          </cell>
          <cell r="E488">
            <v>0</v>
          </cell>
          <cell r="F488">
            <v>2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</row>
        <row r="489">
          <cell r="A489" t="str">
            <v>Kab. Karo</v>
          </cell>
          <cell r="B489" t="str">
            <v>Prov. Sumatera Utara</v>
          </cell>
          <cell r="C489">
            <v>0</v>
          </cell>
          <cell r="D489">
            <v>1</v>
          </cell>
          <cell r="E489">
            <v>0</v>
          </cell>
          <cell r="F489">
            <v>4</v>
          </cell>
          <cell r="G489">
            <v>0</v>
          </cell>
          <cell r="H489">
            <v>1</v>
          </cell>
          <cell r="I489">
            <v>0</v>
          </cell>
          <cell r="J489">
            <v>15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Y489">
            <v>0</v>
          </cell>
          <cell r="AZ489">
            <v>1</v>
          </cell>
          <cell r="BA489">
            <v>0</v>
          </cell>
          <cell r="BB489">
            <v>0</v>
          </cell>
          <cell r="BC489">
            <v>0</v>
          </cell>
          <cell r="BD489">
            <v>1</v>
          </cell>
          <cell r="BE489">
            <v>0</v>
          </cell>
          <cell r="BF489">
            <v>0</v>
          </cell>
          <cell r="BG489">
            <v>0</v>
          </cell>
          <cell r="BH489">
            <v>1</v>
          </cell>
          <cell r="BI489">
            <v>0</v>
          </cell>
          <cell r="BJ489">
            <v>0</v>
          </cell>
        </row>
        <row r="490">
          <cell r="A490" t="str">
            <v>Kab. Labuhan Batu</v>
          </cell>
          <cell r="B490" t="str">
            <v>Prov. Sumatera Utara</v>
          </cell>
          <cell r="C490">
            <v>0</v>
          </cell>
          <cell r="D490">
            <v>0</v>
          </cell>
          <cell r="E490">
            <v>0</v>
          </cell>
          <cell r="F490">
            <v>2</v>
          </cell>
          <cell r="G490">
            <v>0</v>
          </cell>
          <cell r="H490">
            <v>0</v>
          </cell>
          <cell r="I490">
            <v>0</v>
          </cell>
          <cell r="J490">
            <v>14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2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1</v>
          </cell>
          <cell r="BC490">
            <v>1</v>
          </cell>
          <cell r="BD490">
            <v>0</v>
          </cell>
          <cell r="BE490">
            <v>0</v>
          </cell>
          <cell r="BF490">
            <v>1</v>
          </cell>
          <cell r="BG490">
            <v>1</v>
          </cell>
          <cell r="BH490">
            <v>0</v>
          </cell>
          <cell r="BI490">
            <v>0</v>
          </cell>
          <cell r="BJ490">
            <v>1</v>
          </cell>
        </row>
        <row r="491">
          <cell r="A491" t="str">
            <v>Kab. Labuhan Batu Selatan</v>
          </cell>
          <cell r="B491" t="str">
            <v>Prov. Sumatera Utara</v>
          </cell>
          <cell r="C491">
            <v>0</v>
          </cell>
          <cell r="D491">
            <v>0</v>
          </cell>
          <cell r="E491">
            <v>0</v>
          </cell>
          <cell r="F491">
            <v>1</v>
          </cell>
          <cell r="G491">
            <v>0</v>
          </cell>
          <cell r="H491">
            <v>0</v>
          </cell>
          <cell r="I491">
            <v>1</v>
          </cell>
          <cell r="J491">
            <v>16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1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</row>
        <row r="492">
          <cell r="A492" t="str">
            <v>Kab. Labuhan Batu Utara</v>
          </cell>
          <cell r="B492" t="str">
            <v>Prov. Sumatera Utara</v>
          </cell>
          <cell r="C492">
            <v>0</v>
          </cell>
          <cell r="D492">
            <v>0</v>
          </cell>
          <cell r="E492">
            <v>0</v>
          </cell>
          <cell r="F492">
            <v>1</v>
          </cell>
          <cell r="G492">
            <v>0</v>
          </cell>
          <cell r="H492">
            <v>0</v>
          </cell>
          <cell r="I492">
            <v>0</v>
          </cell>
          <cell r="J492">
            <v>18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</row>
        <row r="493">
          <cell r="A493" t="str">
            <v>Kab. Langkat</v>
          </cell>
          <cell r="B493" t="str">
            <v>Prov. Sumatera Utara</v>
          </cell>
          <cell r="C493">
            <v>0</v>
          </cell>
          <cell r="D493">
            <v>0</v>
          </cell>
          <cell r="E493">
            <v>0</v>
          </cell>
          <cell r="F493">
            <v>2</v>
          </cell>
          <cell r="G493">
            <v>0</v>
          </cell>
          <cell r="H493">
            <v>0</v>
          </cell>
          <cell r="I493">
            <v>0</v>
          </cell>
          <cell r="J493">
            <v>32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1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1</v>
          </cell>
          <cell r="BG493">
            <v>0</v>
          </cell>
          <cell r="BH493">
            <v>0</v>
          </cell>
          <cell r="BI493">
            <v>0</v>
          </cell>
          <cell r="BJ493">
            <v>1</v>
          </cell>
        </row>
        <row r="494">
          <cell r="A494" t="str">
            <v>Kab. Mandailing Natal</v>
          </cell>
          <cell r="B494" t="str">
            <v>Prov. Sumatera Utara</v>
          </cell>
          <cell r="C494">
            <v>0</v>
          </cell>
          <cell r="D494">
            <v>1</v>
          </cell>
          <cell r="E494">
            <v>0</v>
          </cell>
          <cell r="F494">
            <v>6</v>
          </cell>
          <cell r="G494">
            <v>0</v>
          </cell>
          <cell r="H494">
            <v>0</v>
          </cell>
          <cell r="I494">
            <v>1</v>
          </cell>
          <cell r="J494">
            <v>13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2</v>
          </cell>
          <cell r="BE494">
            <v>0</v>
          </cell>
          <cell r="BF494">
            <v>0</v>
          </cell>
          <cell r="BG494">
            <v>0</v>
          </cell>
          <cell r="BH494">
            <v>2</v>
          </cell>
          <cell r="BI494">
            <v>0</v>
          </cell>
          <cell r="BJ494">
            <v>0</v>
          </cell>
        </row>
        <row r="495">
          <cell r="A495" t="str">
            <v>Kab. Nias</v>
          </cell>
          <cell r="B495" t="str">
            <v>Prov. Sumatera Utara</v>
          </cell>
          <cell r="C495">
            <v>0</v>
          </cell>
          <cell r="D495">
            <v>0</v>
          </cell>
          <cell r="E495">
            <v>0</v>
          </cell>
          <cell r="F495">
            <v>1</v>
          </cell>
          <cell r="G495">
            <v>0</v>
          </cell>
          <cell r="H495">
            <v>0</v>
          </cell>
          <cell r="I495">
            <v>0</v>
          </cell>
          <cell r="J495">
            <v>4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Y495">
            <v>0</v>
          </cell>
          <cell r="AZ495">
            <v>1</v>
          </cell>
          <cell r="BA495">
            <v>0</v>
          </cell>
          <cell r="BB495">
            <v>0</v>
          </cell>
          <cell r="BC495">
            <v>0</v>
          </cell>
          <cell r="BD495">
            <v>1</v>
          </cell>
          <cell r="BE495">
            <v>0</v>
          </cell>
          <cell r="BF495">
            <v>0</v>
          </cell>
          <cell r="BG495">
            <v>0</v>
          </cell>
          <cell r="BH495">
            <v>1</v>
          </cell>
          <cell r="BI495">
            <v>0</v>
          </cell>
          <cell r="BJ495">
            <v>0</v>
          </cell>
        </row>
        <row r="496">
          <cell r="A496" t="str">
            <v>Kab. Nias Barat</v>
          </cell>
          <cell r="B496" t="str">
            <v>Prov. Sumatera Utara</v>
          </cell>
          <cell r="C496">
            <v>0</v>
          </cell>
          <cell r="D496">
            <v>0</v>
          </cell>
          <cell r="E496">
            <v>0</v>
          </cell>
          <cell r="F496">
            <v>2</v>
          </cell>
          <cell r="G496">
            <v>0</v>
          </cell>
          <cell r="H496">
            <v>0</v>
          </cell>
          <cell r="I496">
            <v>0</v>
          </cell>
          <cell r="J496">
            <v>23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</row>
        <row r="497">
          <cell r="A497" t="str">
            <v>Kab. Nias Selatan</v>
          </cell>
          <cell r="B497" t="str">
            <v>Prov. Sumatera Utara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12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</row>
        <row r="498">
          <cell r="A498" t="str">
            <v>Kab. Nias Utara</v>
          </cell>
          <cell r="B498" t="str">
            <v>Prov. Sumatera Utara</v>
          </cell>
          <cell r="C498">
            <v>0</v>
          </cell>
          <cell r="D498">
            <v>0</v>
          </cell>
          <cell r="E498">
            <v>0</v>
          </cell>
          <cell r="F498">
            <v>1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</row>
        <row r="499">
          <cell r="A499" t="str">
            <v>Kab. Padang Lawas</v>
          </cell>
          <cell r="B499" t="str">
            <v>Prov. Sumatera Utara</v>
          </cell>
          <cell r="C499">
            <v>0</v>
          </cell>
          <cell r="D499">
            <v>2</v>
          </cell>
          <cell r="E499">
            <v>0</v>
          </cell>
          <cell r="F499">
            <v>2</v>
          </cell>
          <cell r="G499">
            <v>0</v>
          </cell>
          <cell r="H499">
            <v>0</v>
          </cell>
          <cell r="I499">
            <v>3</v>
          </cell>
          <cell r="J499">
            <v>33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</row>
        <row r="500">
          <cell r="A500" t="str">
            <v>Kab. Padang Lawas utara</v>
          </cell>
          <cell r="B500" t="str">
            <v>Prov. Sumatera Utara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1</v>
          </cell>
          <cell r="I500">
            <v>0</v>
          </cell>
          <cell r="J500">
            <v>2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1</v>
          </cell>
          <cell r="BC500">
            <v>0</v>
          </cell>
          <cell r="BD500">
            <v>0</v>
          </cell>
          <cell r="BE500">
            <v>0</v>
          </cell>
          <cell r="BF500">
            <v>1</v>
          </cell>
          <cell r="BG500">
            <v>0</v>
          </cell>
          <cell r="BH500">
            <v>0</v>
          </cell>
          <cell r="BI500">
            <v>0</v>
          </cell>
          <cell r="BJ500">
            <v>1</v>
          </cell>
        </row>
        <row r="501">
          <cell r="A501" t="str">
            <v>Kab. Pakpak Bharat</v>
          </cell>
          <cell r="B501" t="str">
            <v>Prov. Sumatera Utara</v>
          </cell>
          <cell r="C501">
            <v>0</v>
          </cell>
          <cell r="D501">
            <v>2</v>
          </cell>
          <cell r="E501">
            <v>0</v>
          </cell>
          <cell r="F501">
            <v>3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</row>
        <row r="502">
          <cell r="A502" t="str">
            <v>Kab. Samosir</v>
          </cell>
          <cell r="B502" t="str">
            <v>Prov. Sumatera Utara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2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</row>
        <row r="503">
          <cell r="A503" t="str">
            <v>Kab. Serdang Bedagai</v>
          </cell>
          <cell r="B503" t="str">
            <v>Prov. Sumatera Utara</v>
          </cell>
          <cell r="C503">
            <v>0</v>
          </cell>
          <cell r="D503">
            <v>0</v>
          </cell>
          <cell r="E503">
            <v>0</v>
          </cell>
          <cell r="F503">
            <v>2</v>
          </cell>
          <cell r="G503">
            <v>0</v>
          </cell>
          <cell r="H503">
            <v>1</v>
          </cell>
          <cell r="I503">
            <v>1</v>
          </cell>
          <cell r="J503">
            <v>51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1</v>
          </cell>
          <cell r="BC503">
            <v>0</v>
          </cell>
          <cell r="BD503">
            <v>0</v>
          </cell>
          <cell r="BE503">
            <v>0</v>
          </cell>
          <cell r="BF503">
            <v>3</v>
          </cell>
          <cell r="BG503">
            <v>0</v>
          </cell>
          <cell r="BH503">
            <v>0</v>
          </cell>
          <cell r="BI503">
            <v>0</v>
          </cell>
          <cell r="BJ503">
            <v>3</v>
          </cell>
        </row>
        <row r="504">
          <cell r="A504" t="str">
            <v>Kab. Simalungun</v>
          </cell>
          <cell r="B504" t="str">
            <v>Prov. Sumatera Utara</v>
          </cell>
          <cell r="C504">
            <v>0</v>
          </cell>
          <cell r="D504">
            <v>0</v>
          </cell>
          <cell r="E504">
            <v>0</v>
          </cell>
          <cell r="F504">
            <v>2</v>
          </cell>
          <cell r="G504">
            <v>0</v>
          </cell>
          <cell r="H504">
            <v>0</v>
          </cell>
          <cell r="I504">
            <v>0</v>
          </cell>
          <cell r="J504">
            <v>15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</row>
        <row r="505">
          <cell r="A505" t="str">
            <v>Kab. Tapanuli Selatan</v>
          </cell>
          <cell r="B505" t="str">
            <v>Prov. Sumatera Utara</v>
          </cell>
          <cell r="C505">
            <v>0</v>
          </cell>
          <cell r="D505">
            <v>0</v>
          </cell>
          <cell r="E505">
            <v>0</v>
          </cell>
          <cell r="F505">
            <v>1</v>
          </cell>
          <cell r="G505">
            <v>0</v>
          </cell>
          <cell r="H505">
            <v>0</v>
          </cell>
          <cell r="I505">
            <v>3</v>
          </cell>
          <cell r="J505">
            <v>25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7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1</v>
          </cell>
          <cell r="BC505">
            <v>0</v>
          </cell>
          <cell r="BD505">
            <v>0</v>
          </cell>
          <cell r="BE505">
            <v>0</v>
          </cell>
          <cell r="BF505">
            <v>2</v>
          </cell>
          <cell r="BG505">
            <v>0</v>
          </cell>
          <cell r="BH505">
            <v>0</v>
          </cell>
          <cell r="BI505">
            <v>0</v>
          </cell>
          <cell r="BJ505">
            <v>2</v>
          </cell>
        </row>
        <row r="506">
          <cell r="A506" t="str">
            <v>Kab. Tapanuli Tengah</v>
          </cell>
          <cell r="B506" t="str">
            <v>Prov. Sumatera Utara</v>
          </cell>
          <cell r="C506">
            <v>0</v>
          </cell>
          <cell r="D506">
            <v>3</v>
          </cell>
          <cell r="E506">
            <v>0</v>
          </cell>
          <cell r="F506">
            <v>1</v>
          </cell>
          <cell r="G506">
            <v>0</v>
          </cell>
          <cell r="H506">
            <v>1</v>
          </cell>
          <cell r="I506">
            <v>0</v>
          </cell>
          <cell r="J506">
            <v>10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1</v>
          </cell>
          <cell r="BE506">
            <v>0</v>
          </cell>
          <cell r="BF506">
            <v>1</v>
          </cell>
          <cell r="BG506">
            <v>0</v>
          </cell>
          <cell r="BH506">
            <v>1</v>
          </cell>
          <cell r="BI506">
            <v>0</v>
          </cell>
          <cell r="BJ506">
            <v>1</v>
          </cell>
        </row>
        <row r="507">
          <cell r="A507" t="str">
            <v>Kab. Tapanuli Utara</v>
          </cell>
          <cell r="B507" t="str">
            <v>Prov. Sumatera Utara</v>
          </cell>
          <cell r="C507">
            <v>0</v>
          </cell>
          <cell r="D507">
            <v>2</v>
          </cell>
          <cell r="E507">
            <v>0</v>
          </cell>
          <cell r="F507">
            <v>2</v>
          </cell>
          <cell r="G507">
            <v>0</v>
          </cell>
          <cell r="H507">
            <v>0</v>
          </cell>
          <cell r="I507">
            <v>0</v>
          </cell>
          <cell r="J507">
            <v>2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1</v>
          </cell>
          <cell r="BC507">
            <v>0</v>
          </cell>
          <cell r="BD507">
            <v>0</v>
          </cell>
          <cell r="BE507">
            <v>0</v>
          </cell>
          <cell r="BF507">
            <v>1</v>
          </cell>
          <cell r="BG507">
            <v>0</v>
          </cell>
          <cell r="BH507">
            <v>0</v>
          </cell>
          <cell r="BI507">
            <v>0</v>
          </cell>
          <cell r="BJ507">
            <v>1</v>
          </cell>
        </row>
        <row r="508">
          <cell r="A508" t="str">
            <v>Kab. Toba Samosir</v>
          </cell>
          <cell r="B508" t="str">
            <v>Prov. Sumatera Utara</v>
          </cell>
          <cell r="C508">
            <v>0</v>
          </cell>
          <cell r="D508">
            <v>0</v>
          </cell>
          <cell r="E508">
            <v>0</v>
          </cell>
          <cell r="F508">
            <v>1</v>
          </cell>
          <cell r="G508">
            <v>0</v>
          </cell>
          <cell r="H508">
            <v>0</v>
          </cell>
          <cell r="I508">
            <v>0</v>
          </cell>
          <cell r="J508">
            <v>10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</row>
        <row r="509">
          <cell r="A509" t="str">
            <v>Kota Binjai</v>
          </cell>
          <cell r="B509" t="str">
            <v>Prov. Sumatera Utara</v>
          </cell>
          <cell r="C509">
            <v>0</v>
          </cell>
          <cell r="D509">
            <v>1</v>
          </cell>
          <cell r="E509">
            <v>0</v>
          </cell>
          <cell r="F509">
            <v>3</v>
          </cell>
          <cell r="G509">
            <v>0</v>
          </cell>
          <cell r="H509">
            <v>0</v>
          </cell>
          <cell r="I509">
            <v>0</v>
          </cell>
          <cell r="J509">
            <v>24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7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</row>
        <row r="510">
          <cell r="A510" t="str">
            <v>Kota Gunungsitoli</v>
          </cell>
          <cell r="B510" t="str">
            <v>Prov. Sumatera Utara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1</v>
          </cell>
          <cell r="J510">
            <v>7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1</v>
          </cell>
          <cell r="BC510">
            <v>0</v>
          </cell>
          <cell r="BD510">
            <v>0</v>
          </cell>
          <cell r="BE510">
            <v>0</v>
          </cell>
          <cell r="BF510">
            <v>1</v>
          </cell>
          <cell r="BG510">
            <v>0</v>
          </cell>
          <cell r="BH510">
            <v>0</v>
          </cell>
          <cell r="BI510">
            <v>0</v>
          </cell>
          <cell r="BJ510">
            <v>1</v>
          </cell>
        </row>
        <row r="511">
          <cell r="A511" t="str">
            <v>Kota Medan</v>
          </cell>
          <cell r="B511" t="str">
            <v>Prov. Sumatera Utara</v>
          </cell>
          <cell r="C511">
            <v>0</v>
          </cell>
          <cell r="D511">
            <v>2</v>
          </cell>
          <cell r="E511">
            <v>0</v>
          </cell>
          <cell r="F511">
            <v>1</v>
          </cell>
          <cell r="G511">
            <v>0</v>
          </cell>
          <cell r="H511">
            <v>0</v>
          </cell>
          <cell r="I511">
            <v>3</v>
          </cell>
          <cell r="J511">
            <v>144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1</v>
          </cell>
          <cell r="Z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5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</row>
        <row r="512">
          <cell r="A512" t="str">
            <v>Kota Padang Sidimpuan</v>
          </cell>
          <cell r="B512" t="str">
            <v>Prov. Sumatera Utara</v>
          </cell>
          <cell r="C512">
            <v>0</v>
          </cell>
          <cell r="D512">
            <v>0</v>
          </cell>
          <cell r="E512">
            <v>0</v>
          </cell>
          <cell r="F512">
            <v>1</v>
          </cell>
          <cell r="G512">
            <v>0</v>
          </cell>
          <cell r="H512">
            <v>0</v>
          </cell>
          <cell r="I512">
            <v>0</v>
          </cell>
          <cell r="J512">
            <v>16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1</v>
          </cell>
          <cell r="BC512">
            <v>0</v>
          </cell>
          <cell r="BD512">
            <v>0</v>
          </cell>
          <cell r="BE512">
            <v>0</v>
          </cell>
          <cell r="BF512">
            <v>1</v>
          </cell>
          <cell r="BG512">
            <v>0</v>
          </cell>
          <cell r="BH512">
            <v>0</v>
          </cell>
          <cell r="BI512">
            <v>0</v>
          </cell>
          <cell r="BJ512">
            <v>1</v>
          </cell>
        </row>
        <row r="513">
          <cell r="A513" t="str">
            <v>Kota Pematangsiantar</v>
          </cell>
          <cell r="B513" t="str">
            <v>Prov. Sumatera Utara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14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</row>
        <row r="514">
          <cell r="A514" t="str">
            <v>Kota Sibolga</v>
          </cell>
          <cell r="B514" t="str">
            <v>Prov. Sumatera Utara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4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</row>
        <row r="515">
          <cell r="A515" t="str">
            <v>Kota Tanjung Balai</v>
          </cell>
          <cell r="B515" t="str">
            <v>Prov. Sumatera Utara</v>
          </cell>
          <cell r="C515">
            <v>0</v>
          </cell>
          <cell r="D515">
            <v>0</v>
          </cell>
          <cell r="E515">
            <v>0</v>
          </cell>
          <cell r="F515">
            <v>6</v>
          </cell>
          <cell r="G515">
            <v>0</v>
          </cell>
          <cell r="H515">
            <v>0</v>
          </cell>
          <cell r="I515">
            <v>1</v>
          </cell>
          <cell r="J515">
            <v>10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1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2</v>
          </cell>
          <cell r="BC515">
            <v>0</v>
          </cell>
          <cell r="BD515">
            <v>0</v>
          </cell>
          <cell r="BE515">
            <v>0</v>
          </cell>
          <cell r="BF515">
            <v>4</v>
          </cell>
          <cell r="BG515">
            <v>0</v>
          </cell>
          <cell r="BH515">
            <v>0</v>
          </cell>
          <cell r="BI515">
            <v>0</v>
          </cell>
          <cell r="BJ515">
            <v>4</v>
          </cell>
        </row>
        <row r="516">
          <cell r="A516" t="str">
            <v>Kota Tebing Tinggi</v>
          </cell>
          <cell r="B516" t="str">
            <v>Prov. Sumatera Utara</v>
          </cell>
          <cell r="C516">
            <v>0</v>
          </cell>
          <cell r="D516">
            <v>0</v>
          </cell>
          <cell r="E516">
            <v>3</v>
          </cell>
          <cell r="F516">
            <v>7</v>
          </cell>
          <cell r="G516">
            <v>0</v>
          </cell>
          <cell r="H516">
            <v>0</v>
          </cell>
          <cell r="I516">
            <v>2</v>
          </cell>
          <cell r="J516">
            <v>14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1</v>
          </cell>
          <cell r="BC516">
            <v>0</v>
          </cell>
          <cell r="BD516">
            <v>0</v>
          </cell>
          <cell r="BE516">
            <v>0</v>
          </cell>
          <cell r="BF516">
            <v>1</v>
          </cell>
          <cell r="BG516">
            <v>0</v>
          </cell>
          <cell r="BH516">
            <v>0</v>
          </cell>
          <cell r="BI516">
            <v>0</v>
          </cell>
          <cell r="BJ516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P88"/>
  <sheetViews>
    <sheetView showGridLines="0" view="pageBreakPreview" zoomScale="85" zoomScaleNormal="100" zoomScaleSheetLayoutView="85" workbookViewId="0">
      <selection activeCell="F11" sqref="F11"/>
    </sheetView>
  </sheetViews>
  <sheetFormatPr defaultColWidth="8.85546875" defaultRowHeight="15" x14ac:dyDescent="0.25"/>
  <cols>
    <col min="1" max="1" width="36.28515625" style="1" customWidth="1"/>
    <col min="2" max="2" width="39.5703125" style="1" customWidth="1"/>
    <col min="3" max="4" width="38.7109375" style="1" customWidth="1"/>
    <col min="5" max="5" width="5" style="1" customWidth="1"/>
    <col min="6" max="6" width="39.5703125" style="1" customWidth="1"/>
    <col min="7" max="7" width="8.85546875" style="1" customWidth="1"/>
    <col min="8" max="42" width="8.85546875" style="1" hidden="1" customWidth="1"/>
    <col min="43" max="16384" width="8.85546875" style="1"/>
  </cols>
  <sheetData>
    <row r="1" spans="1:42" x14ac:dyDescent="0.25">
      <c r="H1" s="1" t="s">
        <v>31</v>
      </c>
      <c r="I1" s="1" t="s">
        <v>720</v>
      </c>
      <c r="J1" s="1" t="s">
        <v>721</v>
      </c>
      <c r="K1" s="1" t="s">
        <v>722</v>
      </c>
      <c r="L1" s="1" t="s">
        <v>723</v>
      </c>
      <c r="M1" s="1" t="s">
        <v>724</v>
      </c>
      <c r="N1" s="1" t="s">
        <v>725</v>
      </c>
      <c r="O1" s="1" t="s">
        <v>726</v>
      </c>
      <c r="P1" s="1" t="s">
        <v>727</v>
      </c>
      <c r="Q1" s="1" t="s">
        <v>728</v>
      </c>
      <c r="R1" s="1" t="s">
        <v>729</v>
      </c>
      <c r="S1" s="1" t="s">
        <v>730</v>
      </c>
      <c r="T1" s="1" t="s">
        <v>731</v>
      </c>
      <c r="U1" s="1" t="s">
        <v>732</v>
      </c>
      <c r="V1" s="1" t="s">
        <v>733</v>
      </c>
      <c r="W1" s="1" t="s">
        <v>734</v>
      </c>
      <c r="X1" s="1" t="s">
        <v>735</v>
      </c>
      <c r="Y1" s="1" t="s">
        <v>736</v>
      </c>
      <c r="Z1" s="1" t="s">
        <v>737</v>
      </c>
      <c r="AA1" s="1" t="s">
        <v>738</v>
      </c>
      <c r="AB1" s="1" t="s">
        <v>739</v>
      </c>
      <c r="AC1" s="1" t="s">
        <v>740</v>
      </c>
      <c r="AD1" s="1" t="s">
        <v>741</v>
      </c>
      <c r="AE1" s="1" t="s">
        <v>742</v>
      </c>
      <c r="AF1" s="1" t="s">
        <v>743</v>
      </c>
      <c r="AG1" s="1" t="s">
        <v>744</v>
      </c>
      <c r="AH1" s="1" t="s">
        <v>745</v>
      </c>
      <c r="AI1" s="1" t="s">
        <v>746</v>
      </c>
      <c r="AJ1" s="1" t="s">
        <v>747</v>
      </c>
      <c r="AK1" s="1" t="s">
        <v>748</v>
      </c>
      <c r="AL1" s="1" t="s">
        <v>749</v>
      </c>
      <c r="AM1" s="1" t="s">
        <v>750</v>
      </c>
      <c r="AN1" s="1" t="s">
        <v>751</v>
      </c>
      <c r="AO1" s="1" t="s">
        <v>752</v>
      </c>
      <c r="AP1" s="1" t="s">
        <v>753</v>
      </c>
    </row>
    <row r="2" spans="1:42" ht="15.75" x14ac:dyDescent="0.25">
      <c r="F2" s="104"/>
      <c r="H2" s="1" t="s">
        <v>720</v>
      </c>
      <c r="I2" s="1" t="s">
        <v>754</v>
      </c>
      <c r="J2" s="1" t="s">
        <v>710</v>
      </c>
      <c r="K2" s="1" t="s">
        <v>755</v>
      </c>
      <c r="L2" s="1" t="s">
        <v>756</v>
      </c>
      <c r="M2" s="1" t="s">
        <v>757</v>
      </c>
      <c r="N2" s="1" t="s">
        <v>758</v>
      </c>
      <c r="O2" s="1" t="s">
        <v>759</v>
      </c>
      <c r="P2" s="1" t="s">
        <v>760</v>
      </c>
      <c r="Q2" s="1" t="s">
        <v>761</v>
      </c>
      <c r="R2" s="1" t="s">
        <v>762</v>
      </c>
      <c r="S2" s="1" t="s">
        <v>763</v>
      </c>
      <c r="T2" s="1" t="s">
        <v>764</v>
      </c>
      <c r="U2" s="1" t="s">
        <v>765</v>
      </c>
      <c r="V2" s="1" t="s">
        <v>766</v>
      </c>
      <c r="W2" s="1" t="s">
        <v>767</v>
      </c>
      <c r="X2" s="1" t="s">
        <v>768</v>
      </c>
      <c r="Y2" s="1" t="s">
        <v>769</v>
      </c>
      <c r="Z2" s="1" t="s">
        <v>770</v>
      </c>
      <c r="AA2" s="1" t="s">
        <v>771</v>
      </c>
      <c r="AB2" s="1" t="s">
        <v>772</v>
      </c>
      <c r="AC2" s="1" t="s">
        <v>773</v>
      </c>
      <c r="AD2" s="1" t="s">
        <v>774</v>
      </c>
      <c r="AE2" s="1" t="s">
        <v>629</v>
      </c>
      <c r="AF2" s="1" t="s">
        <v>775</v>
      </c>
      <c r="AG2" s="1" t="s">
        <v>776</v>
      </c>
      <c r="AH2" s="1" t="s">
        <v>777</v>
      </c>
      <c r="AI2" s="1" t="s">
        <v>778</v>
      </c>
      <c r="AJ2" s="1" t="s">
        <v>630</v>
      </c>
      <c r="AK2" s="1" t="s">
        <v>779</v>
      </c>
      <c r="AL2" s="1" t="s">
        <v>637</v>
      </c>
      <c r="AM2" s="1" t="s">
        <v>633</v>
      </c>
      <c r="AN2" s="1" t="s">
        <v>780</v>
      </c>
      <c r="AO2" s="1" t="s">
        <v>781</v>
      </c>
      <c r="AP2" s="1" t="s">
        <v>782</v>
      </c>
    </row>
    <row r="3" spans="1:42" x14ac:dyDescent="0.25">
      <c r="H3" s="1" t="s">
        <v>721</v>
      </c>
      <c r="I3" s="1" t="s">
        <v>783</v>
      </c>
      <c r="J3" s="1" t="s">
        <v>711</v>
      </c>
      <c r="K3" s="1" t="s">
        <v>784</v>
      </c>
      <c r="L3" s="1" t="s">
        <v>785</v>
      </c>
      <c r="M3" s="1" t="s">
        <v>786</v>
      </c>
      <c r="N3" s="1" t="s">
        <v>787</v>
      </c>
      <c r="O3" s="1" t="s">
        <v>788</v>
      </c>
      <c r="P3" s="1" t="s">
        <v>789</v>
      </c>
      <c r="Q3" s="1" t="s">
        <v>790</v>
      </c>
      <c r="R3" s="1" t="s">
        <v>791</v>
      </c>
      <c r="S3" s="1" t="s">
        <v>792</v>
      </c>
      <c r="T3" s="1" t="s">
        <v>793</v>
      </c>
      <c r="U3" s="1" t="s">
        <v>794</v>
      </c>
      <c r="V3" s="1" t="s">
        <v>795</v>
      </c>
      <c r="W3" s="1" t="s">
        <v>796</v>
      </c>
      <c r="X3" s="1" t="s">
        <v>797</v>
      </c>
      <c r="Y3" s="1" t="s">
        <v>798</v>
      </c>
      <c r="Z3" s="1" t="s">
        <v>799</v>
      </c>
      <c r="AA3" s="1" t="s">
        <v>800</v>
      </c>
      <c r="AB3" s="1" t="s">
        <v>801</v>
      </c>
      <c r="AC3" s="1" t="s">
        <v>802</v>
      </c>
      <c r="AD3" s="1" t="s">
        <v>803</v>
      </c>
      <c r="AE3" s="1" t="s">
        <v>632</v>
      </c>
      <c r="AF3" s="1" t="s">
        <v>804</v>
      </c>
      <c r="AG3" s="1" t="s">
        <v>805</v>
      </c>
      <c r="AH3" s="1" t="s">
        <v>806</v>
      </c>
      <c r="AI3" s="1" t="s">
        <v>807</v>
      </c>
      <c r="AJ3" s="1" t="s">
        <v>631</v>
      </c>
      <c r="AK3" s="1" t="s">
        <v>808</v>
      </c>
      <c r="AL3" s="1" t="s">
        <v>640</v>
      </c>
      <c r="AM3" s="1" t="s">
        <v>634</v>
      </c>
      <c r="AN3" s="1" t="s">
        <v>809</v>
      </c>
      <c r="AO3" s="1" t="s">
        <v>810</v>
      </c>
      <c r="AP3" s="1" t="s">
        <v>811</v>
      </c>
    </row>
    <row r="4" spans="1:42" x14ac:dyDescent="0.25">
      <c r="G4" s="40"/>
      <c r="H4" s="1" t="s">
        <v>722</v>
      </c>
      <c r="I4" s="1" t="s">
        <v>812</v>
      </c>
      <c r="J4" s="1" t="s">
        <v>712</v>
      </c>
      <c r="K4" s="1" t="s">
        <v>813</v>
      </c>
      <c r="L4" t="s">
        <v>814</v>
      </c>
      <c r="M4" s="1" t="s">
        <v>815</v>
      </c>
      <c r="N4" s="1" t="s">
        <v>816</v>
      </c>
      <c r="O4" s="1" t="s">
        <v>817</v>
      </c>
      <c r="P4" s="1" t="s">
        <v>818</v>
      </c>
      <c r="Q4" s="1" t="s">
        <v>819</v>
      </c>
      <c r="R4" s="1" t="s">
        <v>820</v>
      </c>
      <c r="S4" s="1" t="s">
        <v>821</v>
      </c>
      <c r="T4" s="1" t="s">
        <v>822</v>
      </c>
      <c r="U4" s="1" t="s">
        <v>823</v>
      </c>
      <c r="V4" s="1" t="s">
        <v>824</v>
      </c>
      <c r="W4" s="1" t="s">
        <v>825</v>
      </c>
      <c r="X4" s="1" t="s">
        <v>826</v>
      </c>
      <c r="Y4" s="1" t="s">
        <v>827</v>
      </c>
      <c r="Z4" s="1" t="s">
        <v>828</v>
      </c>
      <c r="AA4" s="1" t="s">
        <v>829</v>
      </c>
      <c r="AB4" s="1" t="s">
        <v>830</v>
      </c>
      <c r="AC4" s="1" t="s">
        <v>831</v>
      </c>
      <c r="AD4" s="1" t="s">
        <v>832</v>
      </c>
      <c r="AE4" s="1" t="s">
        <v>644</v>
      </c>
      <c r="AF4" s="1" t="s">
        <v>833</v>
      </c>
      <c r="AG4" s="1" t="s">
        <v>834</v>
      </c>
      <c r="AH4" s="1" t="s">
        <v>835</v>
      </c>
      <c r="AI4" s="1" t="s">
        <v>836</v>
      </c>
      <c r="AJ4" s="1" t="s">
        <v>638</v>
      </c>
      <c r="AK4" s="1" t="s">
        <v>837</v>
      </c>
      <c r="AL4" s="1" t="s">
        <v>641</v>
      </c>
      <c r="AM4" s="1" t="s">
        <v>635</v>
      </c>
      <c r="AN4" s="1" t="s">
        <v>838</v>
      </c>
      <c r="AO4" s="1" t="s">
        <v>839</v>
      </c>
      <c r="AP4" s="1" t="s">
        <v>840</v>
      </c>
    </row>
    <row r="5" spans="1:42" x14ac:dyDescent="0.25">
      <c r="F5" s="44"/>
      <c r="G5" s="40"/>
      <c r="H5" s="1" t="s">
        <v>723</v>
      </c>
      <c r="I5" s="1" t="s">
        <v>841</v>
      </c>
      <c r="J5" s="1" t="s">
        <v>713</v>
      </c>
      <c r="K5" s="1" t="s">
        <v>842</v>
      </c>
      <c r="L5" t="s">
        <v>843</v>
      </c>
      <c r="M5" s="1" t="s">
        <v>844</v>
      </c>
      <c r="N5" s="1" t="s">
        <v>845</v>
      </c>
      <c r="O5" s="1" t="s">
        <v>846</v>
      </c>
      <c r="P5" s="1" t="s">
        <v>847</v>
      </c>
      <c r="Q5" s="1" t="s">
        <v>848</v>
      </c>
      <c r="R5" s="1" t="s">
        <v>849</v>
      </c>
      <c r="S5" s="1" t="s">
        <v>850</v>
      </c>
      <c r="T5" s="1" t="s">
        <v>851</v>
      </c>
      <c r="U5" s="1" t="s">
        <v>852</v>
      </c>
      <c r="V5" s="1" t="s">
        <v>853</v>
      </c>
      <c r="W5" s="1" t="s">
        <v>854</v>
      </c>
      <c r="X5" s="1" t="s">
        <v>855</v>
      </c>
      <c r="Y5" s="1" t="s">
        <v>856</v>
      </c>
      <c r="Z5" s="1" t="s">
        <v>857</v>
      </c>
      <c r="AA5" s="1" t="s">
        <v>858</v>
      </c>
      <c r="AB5" s="1" t="s">
        <v>859</v>
      </c>
      <c r="AC5" s="1" t="s">
        <v>860</v>
      </c>
      <c r="AD5" s="1" t="s">
        <v>861</v>
      </c>
      <c r="AE5" s="1" t="s">
        <v>646</v>
      </c>
      <c r="AF5" s="1" t="s">
        <v>862</v>
      </c>
      <c r="AG5" s="1" t="s">
        <v>863</v>
      </c>
      <c r="AH5" s="1" t="s">
        <v>864</v>
      </c>
      <c r="AI5" s="1" t="s">
        <v>865</v>
      </c>
      <c r="AJ5" s="1" t="s">
        <v>639</v>
      </c>
      <c r="AK5" s="1" t="s">
        <v>866</v>
      </c>
      <c r="AL5" s="1" t="s">
        <v>642</v>
      </c>
      <c r="AM5" s="1" t="s">
        <v>636</v>
      </c>
      <c r="AN5" s="1" t="s">
        <v>867</v>
      </c>
      <c r="AO5" s="1" t="s">
        <v>868</v>
      </c>
      <c r="AP5" s="1" t="s">
        <v>869</v>
      </c>
    </row>
    <row r="6" spans="1:42" x14ac:dyDescent="0.25">
      <c r="H6" s="1" t="s">
        <v>724</v>
      </c>
      <c r="I6" s="1" t="s">
        <v>870</v>
      </c>
      <c r="J6" s="1" t="s">
        <v>714</v>
      </c>
      <c r="K6" s="1" t="s">
        <v>871</v>
      </c>
      <c r="L6" t="s">
        <v>872</v>
      </c>
      <c r="M6" s="1" t="s">
        <v>873</v>
      </c>
      <c r="N6" s="1" t="s">
        <v>874</v>
      </c>
      <c r="O6" s="1" t="s">
        <v>875</v>
      </c>
      <c r="P6" s="1" t="s">
        <v>876</v>
      </c>
      <c r="Q6" s="1" t="s">
        <v>877</v>
      </c>
      <c r="R6" s="1" t="s">
        <v>878</v>
      </c>
      <c r="S6" s="1" t="s">
        <v>879</v>
      </c>
      <c r="T6" s="1" t="s">
        <v>880</v>
      </c>
      <c r="U6" s="1" t="s">
        <v>881</v>
      </c>
      <c r="V6" s="1" t="s">
        <v>882</v>
      </c>
      <c r="W6" s="1" t="s">
        <v>883</v>
      </c>
      <c r="X6" s="1" t="s">
        <v>884</v>
      </c>
      <c r="Y6" s="1" t="s">
        <v>885</v>
      </c>
      <c r="Z6" s="1" t="s">
        <v>886</v>
      </c>
      <c r="AA6" s="1" t="s">
        <v>887</v>
      </c>
      <c r="AB6" s="1" t="s">
        <v>888</v>
      </c>
      <c r="AC6" s="1" t="s">
        <v>889</v>
      </c>
      <c r="AD6" s="1" t="s">
        <v>890</v>
      </c>
      <c r="AE6" s="1" t="s">
        <v>660</v>
      </c>
      <c r="AF6" s="1" t="s">
        <v>891</v>
      </c>
      <c r="AG6" s="1" t="s">
        <v>892</v>
      </c>
      <c r="AH6" s="1" t="s">
        <v>893</v>
      </c>
      <c r="AI6" s="1" t="s">
        <v>894</v>
      </c>
      <c r="AJ6" s="1" t="s">
        <v>645</v>
      </c>
      <c r="AK6" s="1" t="s">
        <v>895</v>
      </c>
      <c r="AL6" s="1" t="s">
        <v>643</v>
      </c>
      <c r="AM6" s="1" t="s">
        <v>649</v>
      </c>
      <c r="AN6" s="1" t="s">
        <v>896</v>
      </c>
      <c r="AO6" s="1" t="s">
        <v>897</v>
      </c>
      <c r="AP6" s="1" t="s">
        <v>898</v>
      </c>
    </row>
    <row r="7" spans="1:42" ht="18.75" customHeight="1" x14ac:dyDescent="0.25">
      <c r="F7" s="119" t="s">
        <v>1182</v>
      </c>
      <c r="H7" s="1" t="s">
        <v>725</v>
      </c>
      <c r="I7" s="1" t="s">
        <v>899</v>
      </c>
      <c r="J7" s="1" t="s">
        <v>715</v>
      </c>
      <c r="K7" s="1" t="s">
        <v>900</v>
      </c>
      <c r="L7" t="s">
        <v>901</v>
      </c>
      <c r="N7" s="1" t="s">
        <v>902</v>
      </c>
      <c r="O7" s="1" t="s">
        <v>903</v>
      </c>
      <c r="P7" s="1" t="s">
        <v>904</v>
      </c>
      <c r="Q7" s="1" t="s">
        <v>905</v>
      </c>
      <c r="R7" s="1" t="s">
        <v>906</v>
      </c>
      <c r="S7" s="1" t="s">
        <v>907</v>
      </c>
      <c r="T7" s="1" t="s">
        <v>908</v>
      </c>
      <c r="U7" s="1" t="s">
        <v>909</v>
      </c>
      <c r="V7" s="1" t="s">
        <v>910</v>
      </c>
      <c r="W7" s="1" t="s">
        <v>911</v>
      </c>
      <c r="Y7" s="1" t="s">
        <v>912</v>
      </c>
      <c r="Z7" s="1" t="s">
        <v>913</v>
      </c>
      <c r="AA7" s="1" t="s">
        <v>914</v>
      </c>
      <c r="AB7" s="1" t="s">
        <v>915</v>
      </c>
      <c r="AC7" s="1" t="s">
        <v>916</v>
      </c>
      <c r="AD7" s="1" t="s">
        <v>917</v>
      </c>
      <c r="AE7" s="1" t="s">
        <v>661</v>
      </c>
      <c r="AF7" s="1" t="s">
        <v>918</v>
      </c>
      <c r="AG7" s="1" t="s">
        <v>919</v>
      </c>
      <c r="AH7" s="1" t="s">
        <v>920</v>
      </c>
      <c r="AI7" s="1" t="s">
        <v>921</v>
      </c>
      <c r="AJ7" s="1" t="s">
        <v>647</v>
      </c>
      <c r="AK7" s="1" t="s">
        <v>922</v>
      </c>
      <c r="AL7" s="1" t="s">
        <v>653</v>
      </c>
      <c r="AM7" s="1" t="s">
        <v>651</v>
      </c>
      <c r="AN7" s="1" t="s">
        <v>923</v>
      </c>
      <c r="AO7" s="1" t="s">
        <v>924</v>
      </c>
      <c r="AP7" s="1" t="s">
        <v>925</v>
      </c>
    </row>
    <row r="8" spans="1:42" ht="22.5" customHeight="1" x14ac:dyDescent="0.25">
      <c r="F8" s="120" t="s">
        <v>729</v>
      </c>
      <c r="H8" s="1" t="s">
        <v>726</v>
      </c>
      <c r="I8" s="1" t="s">
        <v>926</v>
      </c>
      <c r="J8" s="1" t="s">
        <v>716</v>
      </c>
      <c r="K8" s="1" t="s">
        <v>927</v>
      </c>
      <c r="L8" t="s">
        <v>928</v>
      </c>
      <c r="P8" s="1" t="s">
        <v>929</v>
      </c>
      <c r="Q8" s="1" t="s">
        <v>930</v>
      </c>
      <c r="R8" s="1" t="s">
        <v>931</v>
      </c>
      <c r="S8" s="1" t="s">
        <v>932</v>
      </c>
      <c r="T8" s="1" t="s">
        <v>933</v>
      </c>
      <c r="U8" s="1" t="s">
        <v>934</v>
      </c>
      <c r="V8" s="1" t="s">
        <v>935</v>
      </c>
      <c r="W8" s="1" t="s">
        <v>936</v>
      </c>
      <c r="Y8" s="1" t="s">
        <v>937</v>
      </c>
      <c r="Z8" s="1" t="s">
        <v>938</v>
      </c>
      <c r="AA8" s="1" t="s">
        <v>939</v>
      </c>
      <c r="AB8" s="1" t="s">
        <v>940</v>
      </c>
      <c r="AC8" s="1" t="s">
        <v>941</v>
      </c>
      <c r="AD8" s="1" t="s">
        <v>942</v>
      </c>
      <c r="AE8" s="1" t="s">
        <v>665</v>
      </c>
      <c r="AF8" s="1" t="s">
        <v>943</v>
      </c>
      <c r="AG8" s="1" t="s">
        <v>944</v>
      </c>
      <c r="AH8" s="1" t="s">
        <v>945</v>
      </c>
      <c r="AJ8" s="1" t="s">
        <v>648</v>
      </c>
      <c r="AK8" s="1" t="s">
        <v>946</v>
      </c>
      <c r="AL8" s="1" t="s">
        <v>654</v>
      </c>
      <c r="AM8" s="1" t="s">
        <v>652</v>
      </c>
      <c r="AN8" s="1" t="s">
        <v>947</v>
      </c>
      <c r="AO8" s="1" t="s">
        <v>948</v>
      </c>
      <c r="AP8" s="1" t="s">
        <v>949</v>
      </c>
    </row>
    <row r="9" spans="1:42" x14ac:dyDescent="0.25">
      <c r="H9" s="1" t="s">
        <v>727</v>
      </c>
      <c r="I9" s="1" t="s">
        <v>950</v>
      </c>
      <c r="J9" s="1" t="s">
        <v>717</v>
      </c>
      <c r="K9" s="1" t="s">
        <v>951</v>
      </c>
      <c r="L9" t="s">
        <v>952</v>
      </c>
      <c r="P9" s="1" t="s">
        <v>953</v>
      </c>
      <c r="Q9" s="1" t="s">
        <v>954</v>
      </c>
      <c r="R9" s="1" t="s">
        <v>955</v>
      </c>
      <c r="S9" s="1" t="s">
        <v>956</v>
      </c>
      <c r="T9" s="1" t="s">
        <v>957</v>
      </c>
      <c r="U9" s="1" t="s">
        <v>958</v>
      </c>
      <c r="V9" s="1" t="s">
        <v>959</v>
      </c>
      <c r="W9" s="1" t="s">
        <v>960</v>
      </c>
      <c r="AA9" s="1" t="s">
        <v>961</v>
      </c>
      <c r="AB9" s="1" t="s">
        <v>962</v>
      </c>
      <c r="AC9" s="1" t="s">
        <v>963</v>
      </c>
      <c r="AD9" s="1" t="s">
        <v>964</v>
      </c>
      <c r="AE9" s="1" t="s">
        <v>666</v>
      </c>
      <c r="AF9" s="1" t="s">
        <v>965</v>
      </c>
      <c r="AG9" s="1" t="s">
        <v>966</v>
      </c>
      <c r="AH9" s="1" t="s">
        <v>967</v>
      </c>
      <c r="AJ9" s="1" t="s">
        <v>650</v>
      </c>
      <c r="AK9" s="1" t="s">
        <v>968</v>
      </c>
      <c r="AL9" s="1" t="s">
        <v>655</v>
      </c>
      <c r="AM9" s="1" t="s">
        <v>670</v>
      </c>
      <c r="AN9" s="1" t="s">
        <v>969</v>
      </c>
      <c r="AO9" s="1" t="s">
        <v>970</v>
      </c>
      <c r="AP9" s="1" t="s">
        <v>971</v>
      </c>
    </row>
    <row r="10" spans="1:42" ht="18" x14ac:dyDescent="0.25">
      <c r="F10" s="119" t="s">
        <v>1183</v>
      </c>
      <c r="H10" s="1" t="s">
        <v>728</v>
      </c>
      <c r="I10" s="1" t="s">
        <v>972</v>
      </c>
      <c r="J10" s="1" t="s">
        <v>718</v>
      </c>
      <c r="L10" t="s">
        <v>973</v>
      </c>
      <c r="P10" s="1" t="s">
        <v>974</v>
      </c>
      <c r="Q10" s="1" t="s">
        <v>975</v>
      </c>
      <c r="R10" s="1" t="s">
        <v>976</v>
      </c>
      <c r="S10" s="1" t="s">
        <v>977</v>
      </c>
      <c r="T10" s="1" t="s">
        <v>978</v>
      </c>
      <c r="U10" s="1" t="s">
        <v>979</v>
      </c>
      <c r="V10" s="1" t="s">
        <v>980</v>
      </c>
      <c r="W10" s="1" t="s">
        <v>981</v>
      </c>
      <c r="AA10" s="1" t="s">
        <v>982</v>
      </c>
      <c r="AB10" s="1" t="s">
        <v>983</v>
      </c>
      <c r="AC10" s="1" t="s">
        <v>984</v>
      </c>
      <c r="AD10" s="1" t="s">
        <v>985</v>
      </c>
      <c r="AE10" s="1" t="s">
        <v>667</v>
      </c>
      <c r="AF10" s="1" t="s">
        <v>986</v>
      </c>
      <c r="AG10" s="1" t="s">
        <v>987</v>
      </c>
      <c r="AH10" s="1" t="s">
        <v>988</v>
      </c>
      <c r="AJ10" s="1" t="s">
        <v>662</v>
      </c>
      <c r="AK10" s="1" t="s">
        <v>989</v>
      </c>
      <c r="AL10" s="1" t="s">
        <v>656</v>
      </c>
      <c r="AM10" s="1" t="s">
        <v>671</v>
      </c>
      <c r="AN10" s="1" t="s">
        <v>990</v>
      </c>
      <c r="AO10" s="1" t="s">
        <v>991</v>
      </c>
      <c r="AP10" s="1" t="s">
        <v>992</v>
      </c>
    </row>
    <row r="11" spans="1:42" ht="22.5" customHeight="1" x14ac:dyDescent="0.25">
      <c r="F11" s="120" t="s">
        <v>849</v>
      </c>
      <c r="H11" s="1" t="s">
        <v>729</v>
      </c>
      <c r="I11" s="1" t="s">
        <v>993</v>
      </c>
      <c r="L11" t="s">
        <v>994</v>
      </c>
      <c r="P11" s="1" t="s">
        <v>995</v>
      </c>
      <c r="Q11" s="1" t="s">
        <v>996</v>
      </c>
      <c r="R11" s="1" t="s">
        <v>997</v>
      </c>
      <c r="S11" s="1" t="s">
        <v>998</v>
      </c>
      <c r="T11" s="1" t="s">
        <v>999</v>
      </c>
      <c r="U11" s="1" t="s">
        <v>1000</v>
      </c>
      <c r="V11" s="1" t="s">
        <v>1001</v>
      </c>
      <c r="W11" s="1" t="s">
        <v>1002</v>
      </c>
      <c r="AA11" s="1" t="s">
        <v>1003</v>
      </c>
      <c r="AB11" s="1" t="s">
        <v>1004</v>
      </c>
      <c r="AC11" s="1" t="s">
        <v>1005</v>
      </c>
      <c r="AD11" s="1" t="s">
        <v>1006</v>
      </c>
      <c r="AE11" s="1" t="s">
        <v>668</v>
      </c>
      <c r="AF11" s="1" t="s">
        <v>1007</v>
      </c>
      <c r="AG11" s="1" t="s">
        <v>1008</v>
      </c>
      <c r="AH11" s="1" t="s">
        <v>1009</v>
      </c>
      <c r="AJ11" s="1" t="s">
        <v>663</v>
      </c>
      <c r="AK11" s="1" t="s">
        <v>1010</v>
      </c>
      <c r="AL11" s="1" t="s">
        <v>657</v>
      </c>
      <c r="AM11" s="1" t="s">
        <v>672</v>
      </c>
      <c r="AN11" s="1" t="s">
        <v>1011</v>
      </c>
      <c r="AO11" s="1" t="s">
        <v>1012</v>
      </c>
      <c r="AP11" s="1" t="s">
        <v>1013</v>
      </c>
    </row>
    <row r="12" spans="1:42" x14ac:dyDescent="0.25">
      <c r="H12" s="1" t="s">
        <v>730</v>
      </c>
      <c r="I12" s="1" t="s">
        <v>1014</v>
      </c>
      <c r="L12"/>
      <c r="P12" s="1" t="s">
        <v>1015</v>
      </c>
      <c r="Q12" s="1" t="s">
        <v>1016</v>
      </c>
      <c r="R12" s="1" t="s">
        <v>1017</v>
      </c>
      <c r="S12" s="1" t="s">
        <v>1018</v>
      </c>
      <c r="T12" s="1" t="s">
        <v>1019</v>
      </c>
      <c r="U12" s="1" t="s">
        <v>1020</v>
      </c>
      <c r="V12" s="1" t="s">
        <v>1021</v>
      </c>
      <c r="AA12" s="1" t="s">
        <v>1022</v>
      </c>
      <c r="AB12" s="1" t="s">
        <v>1023</v>
      </c>
      <c r="AE12" s="1" t="s">
        <v>676</v>
      </c>
      <c r="AF12" s="1" t="s">
        <v>1024</v>
      </c>
      <c r="AG12" s="1" t="s">
        <v>1025</v>
      </c>
      <c r="AH12" s="1" t="s">
        <v>1026</v>
      </c>
      <c r="AJ12" s="1" t="s">
        <v>664</v>
      </c>
      <c r="AK12" s="1" t="s">
        <v>1027</v>
      </c>
      <c r="AL12" s="1" t="s">
        <v>658</v>
      </c>
      <c r="AM12" s="1" t="s">
        <v>673</v>
      </c>
      <c r="AN12" s="1" t="s">
        <v>1028</v>
      </c>
      <c r="AO12" s="1" t="s">
        <v>1029</v>
      </c>
      <c r="AP12" s="1" t="s">
        <v>1030</v>
      </c>
    </row>
    <row r="13" spans="1:42" x14ac:dyDescent="0.25">
      <c r="H13" s="1" t="s">
        <v>731</v>
      </c>
      <c r="I13" s="1" t="s">
        <v>1031</v>
      </c>
      <c r="L13"/>
      <c r="Q13" s="1" t="s">
        <v>1032</v>
      </c>
      <c r="R13" s="1" t="s">
        <v>1033</v>
      </c>
      <c r="S13" s="1" t="s">
        <v>1034</v>
      </c>
      <c r="T13" s="1" t="s">
        <v>1035</v>
      </c>
      <c r="U13" s="1" t="s">
        <v>1036</v>
      </c>
      <c r="V13" s="1" t="s">
        <v>1037</v>
      </c>
      <c r="AA13" s="1" t="s">
        <v>1038</v>
      </c>
      <c r="AE13" s="1" t="s">
        <v>677</v>
      </c>
      <c r="AF13" s="1" t="s">
        <v>1039</v>
      </c>
      <c r="AG13" s="1" t="s">
        <v>1040</v>
      </c>
      <c r="AH13" s="1" t="s">
        <v>1041</v>
      </c>
      <c r="AJ13" s="1" t="s">
        <v>669</v>
      </c>
      <c r="AK13" s="1" t="s">
        <v>1042</v>
      </c>
      <c r="AL13" s="1" t="s">
        <v>659</v>
      </c>
      <c r="AM13" s="1" t="s">
        <v>698</v>
      </c>
      <c r="AN13" s="1" t="s">
        <v>1043</v>
      </c>
      <c r="AO13" s="1" t="s">
        <v>1044</v>
      </c>
      <c r="AP13" s="1" t="s">
        <v>1045</v>
      </c>
    </row>
    <row r="14" spans="1:42" ht="35.25" x14ac:dyDescent="0.5">
      <c r="A14" s="121" t="s">
        <v>0</v>
      </c>
      <c r="B14" s="121"/>
      <c r="C14" s="121"/>
      <c r="D14" s="121"/>
      <c r="E14" s="114"/>
      <c r="H14" s="1" t="s">
        <v>732</v>
      </c>
      <c r="I14" s="1" t="s">
        <v>1046</v>
      </c>
      <c r="L14"/>
      <c r="Q14" s="1" t="s">
        <v>1047</v>
      </c>
      <c r="R14" s="1" t="s">
        <v>1048</v>
      </c>
      <c r="S14" s="1" t="s">
        <v>1049</v>
      </c>
      <c r="T14" s="1" t="s">
        <v>1050</v>
      </c>
      <c r="U14" s="1" t="s">
        <v>1051</v>
      </c>
      <c r="V14" s="1" t="s">
        <v>1052</v>
      </c>
      <c r="AA14" s="1" t="s">
        <v>1053</v>
      </c>
      <c r="AE14" s="1" t="s">
        <v>680</v>
      </c>
      <c r="AF14" s="1" t="s">
        <v>1054</v>
      </c>
      <c r="AG14" s="1" t="s">
        <v>1055</v>
      </c>
      <c r="AJ14" s="1" t="s">
        <v>678</v>
      </c>
      <c r="AK14" s="1" t="s">
        <v>1056</v>
      </c>
      <c r="AL14" s="1" t="s">
        <v>674</v>
      </c>
      <c r="AM14" s="1" t="s">
        <v>700</v>
      </c>
      <c r="AN14" s="1" t="s">
        <v>1057</v>
      </c>
      <c r="AO14" s="1" t="s">
        <v>1058</v>
      </c>
      <c r="AP14" s="1" t="s">
        <v>1059</v>
      </c>
    </row>
    <row r="15" spans="1:42" ht="35.25" x14ac:dyDescent="0.5">
      <c r="A15" s="121" t="s">
        <v>1</v>
      </c>
      <c r="B15" s="121"/>
      <c r="C15" s="121"/>
      <c r="D15" s="121"/>
      <c r="E15" s="114"/>
      <c r="H15" s="1" t="s">
        <v>733</v>
      </c>
      <c r="I15" s="1" t="s">
        <v>1060</v>
      </c>
      <c r="L15"/>
      <c r="Q15" s="1" t="s">
        <v>1061</v>
      </c>
      <c r="R15" s="1" t="s">
        <v>1062</v>
      </c>
      <c r="S15" s="1" t="s">
        <v>1063</v>
      </c>
      <c r="T15" s="1" t="s">
        <v>1064</v>
      </c>
      <c r="V15" s="1" t="s">
        <v>1065</v>
      </c>
      <c r="AA15" s="1" t="s">
        <v>1066</v>
      </c>
      <c r="AE15" s="1" t="s">
        <v>681</v>
      </c>
      <c r="AF15" s="1" t="s">
        <v>1067</v>
      </c>
      <c r="AJ15" s="1" t="s">
        <v>679</v>
      </c>
      <c r="AL15" s="1" t="s">
        <v>675</v>
      </c>
      <c r="AM15" s="1" t="s">
        <v>703</v>
      </c>
      <c r="AN15" s="1" t="s">
        <v>1068</v>
      </c>
      <c r="AO15" s="1" t="s">
        <v>1069</v>
      </c>
      <c r="AP15" s="1" t="s">
        <v>1070</v>
      </c>
    </row>
    <row r="16" spans="1:42" ht="26.45" customHeight="1" x14ac:dyDescent="0.35">
      <c r="B16" s="101" t="s">
        <v>491</v>
      </c>
      <c r="C16" s="101" t="str">
        <f>F11</f>
        <v>Kab. Blora</v>
      </c>
      <c r="D16" s="101"/>
      <c r="E16" s="101"/>
      <c r="H16" s="1" t="s">
        <v>734</v>
      </c>
      <c r="I16" s="1" t="s">
        <v>1071</v>
      </c>
      <c r="L16"/>
      <c r="Q16" s="1" t="s">
        <v>1072</v>
      </c>
      <c r="R16" s="1" t="s">
        <v>1073</v>
      </c>
      <c r="S16" s="1" t="s">
        <v>1074</v>
      </c>
      <c r="AA16" s="1" t="s">
        <v>1075</v>
      </c>
      <c r="AE16" s="1" t="s">
        <v>683</v>
      </c>
      <c r="AF16" s="1" t="s">
        <v>1076</v>
      </c>
      <c r="AJ16" s="1" t="s">
        <v>682</v>
      </c>
      <c r="AL16" s="1" t="s">
        <v>696</v>
      </c>
      <c r="AM16" s="1" t="s">
        <v>706</v>
      </c>
      <c r="AN16" s="1" t="s">
        <v>1077</v>
      </c>
      <c r="AO16" s="1" t="s">
        <v>1078</v>
      </c>
      <c r="AP16" s="1" t="s">
        <v>1079</v>
      </c>
    </row>
    <row r="17" spans="1:42" ht="27.75" x14ac:dyDescent="0.4">
      <c r="A17" s="2"/>
      <c r="B17" s="2"/>
      <c r="C17" s="2"/>
      <c r="D17" s="2"/>
      <c r="E17" s="2"/>
      <c r="H17" s="1" t="s">
        <v>735</v>
      </c>
      <c r="I17" s="1" t="s">
        <v>1080</v>
      </c>
      <c r="L17"/>
      <c r="Q17" s="1" t="s">
        <v>1081</v>
      </c>
      <c r="R17" s="1" t="s">
        <v>1082</v>
      </c>
      <c r="S17" s="1" t="s">
        <v>1083</v>
      </c>
      <c r="AE17" s="1" t="s">
        <v>686</v>
      </c>
      <c r="AF17" s="1" t="s">
        <v>1084</v>
      </c>
      <c r="AJ17" s="1" t="s">
        <v>684</v>
      </c>
      <c r="AL17" s="1" t="s">
        <v>697</v>
      </c>
      <c r="AN17" s="1" t="s">
        <v>1085</v>
      </c>
      <c r="AO17" s="1" t="s">
        <v>1086</v>
      </c>
      <c r="AP17" s="1" t="s">
        <v>1087</v>
      </c>
    </row>
    <row r="18" spans="1:42" ht="27.75" x14ac:dyDescent="0.4">
      <c r="A18" s="2"/>
      <c r="B18" s="2"/>
      <c r="C18" s="2"/>
      <c r="D18" s="2"/>
      <c r="E18" s="2"/>
      <c r="H18" s="1" t="s">
        <v>736</v>
      </c>
      <c r="I18" s="1" t="s">
        <v>1088</v>
      </c>
      <c r="L18"/>
      <c r="Q18" s="1" t="s">
        <v>1089</v>
      </c>
      <c r="R18" s="1" t="s">
        <v>1090</v>
      </c>
      <c r="S18" s="1" t="s">
        <v>1091</v>
      </c>
      <c r="AE18" s="1" t="s">
        <v>687</v>
      </c>
      <c r="AF18" s="1" t="s">
        <v>1092</v>
      </c>
      <c r="AJ18" s="1" t="s">
        <v>685</v>
      </c>
      <c r="AL18" s="1" t="s">
        <v>699</v>
      </c>
      <c r="AN18" s="1" t="s">
        <v>1093</v>
      </c>
      <c r="AO18" s="1" t="s">
        <v>1094</v>
      </c>
      <c r="AP18" s="1" t="s">
        <v>1095</v>
      </c>
    </row>
    <row r="19" spans="1:42" ht="27.75" x14ac:dyDescent="0.4">
      <c r="A19" s="2"/>
      <c r="B19" s="2"/>
      <c r="C19" s="2"/>
      <c r="D19" s="2"/>
      <c r="E19" s="2"/>
      <c r="H19" s="1" t="s">
        <v>737</v>
      </c>
      <c r="I19" s="1" t="s">
        <v>1096</v>
      </c>
      <c r="L19"/>
      <c r="Q19" s="1" t="s">
        <v>1097</v>
      </c>
      <c r="R19" s="1" t="s">
        <v>1098</v>
      </c>
      <c r="S19" s="1" t="s">
        <v>1099</v>
      </c>
      <c r="AE19" s="1" t="s">
        <v>688</v>
      </c>
      <c r="AF19" s="1" t="s">
        <v>1100</v>
      </c>
      <c r="AJ19" s="1" t="s">
        <v>690</v>
      </c>
      <c r="AN19" s="1" t="s">
        <v>1101</v>
      </c>
      <c r="AP19" s="1" t="s">
        <v>1102</v>
      </c>
    </row>
    <row r="20" spans="1:42" ht="27.75" x14ac:dyDescent="0.4">
      <c r="A20" s="2"/>
      <c r="B20" s="2"/>
      <c r="C20" s="2"/>
      <c r="D20" s="2"/>
      <c r="E20" s="2"/>
      <c r="H20" s="1" t="s">
        <v>738</v>
      </c>
      <c r="I20" s="1" t="s">
        <v>1103</v>
      </c>
      <c r="L20"/>
      <c r="Q20" s="1" t="s">
        <v>1104</v>
      </c>
      <c r="R20" s="1" t="s">
        <v>1105</v>
      </c>
      <c r="S20" s="1" t="s">
        <v>1106</v>
      </c>
      <c r="AE20" s="1" t="s">
        <v>689</v>
      </c>
      <c r="AF20" s="1" t="s">
        <v>1107</v>
      </c>
      <c r="AJ20" s="1" t="s">
        <v>691</v>
      </c>
      <c r="AN20" s="1" t="s">
        <v>1108</v>
      </c>
      <c r="AP20" s="1" t="s">
        <v>1109</v>
      </c>
    </row>
    <row r="21" spans="1:42" ht="23.25" x14ac:dyDescent="0.35">
      <c r="A21" s="3"/>
      <c r="B21" s="3"/>
      <c r="C21" s="3"/>
      <c r="D21" s="3"/>
      <c r="E21" s="3"/>
      <c r="H21" s="1" t="s">
        <v>739</v>
      </c>
      <c r="I21" s="1" t="s">
        <v>1110</v>
      </c>
      <c r="L21"/>
      <c r="Q21" s="1" t="s">
        <v>1111</v>
      </c>
      <c r="R21" s="1" t="s">
        <v>1112</v>
      </c>
      <c r="S21" s="1" t="s">
        <v>1113</v>
      </c>
      <c r="AE21" s="1" t="s">
        <v>692</v>
      </c>
      <c r="AF21" s="1" t="s">
        <v>1114</v>
      </c>
      <c r="AJ21" s="1" t="s">
        <v>694</v>
      </c>
      <c r="AP21" s="1" t="s">
        <v>1115</v>
      </c>
    </row>
    <row r="22" spans="1:42" ht="23.25" x14ac:dyDescent="0.35">
      <c r="A22" s="3"/>
      <c r="B22" s="3"/>
      <c r="C22" s="3"/>
      <c r="D22" s="3"/>
      <c r="E22" s="3"/>
      <c r="H22" s="1" t="s">
        <v>740</v>
      </c>
      <c r="I22" s="1" t="s">
        <v>1116</v>
      </c>
      <c r="L22"/>
      <c r="Q22" s="1" t="s">
        <v>1117</v>
      </c>
      <c r="R22" s="1" t="s">
        <v>1118</v>
      </c>
      <c r="S22" s="1" t="s">
        <v>1119</v>
      </c>
      <c r="AE22" s="1" t="s">
        <v>693</v>
      </c>
      <c r="AF22" s="1" t="s">
        <v>1120</v>
      </c>
      <c r="AJ22" s="1" t="s">
        <v>695</v>
      </c>
      <c r="AP22" s="1" t="s">
        <v>1121</v>
      </c>
    </row>
    <row r="23" spans="1:42" ht="23.25" x14ac:dyDescent="0.35">
      <c r="A23" s="3"/>
      <c r="B23" s="3"/>
      <c r="C23" s="3"/>
      <c r="D23" s="3"/>
      <c r="E23" s="3"/>
      <c r="H23" s="1" t="s">
        <v>741</v>
      </c>
      <c r="I23" s="1" t="s">
        <v>1122</v>
      </c>
      <c r="L23"/>
      <c r="Q23" s="1" t="s">
        <v>1123</v>
      </c>
      <c r="R23" s="1" t="s">
        <v>1124</v>
      </c>
      <c r="S23" s="1" t="s">
        <v>1125</v>
      </c>
      <c r="AE23" s="1" t="s">
        <v>701</v>
      </c>
      <c r="AF23" s="1" t="s">
        <v>1126</v>
      </c>
      <c r="AJ23" s="1" t="s">
        <v>702</v>
      </c>
      <c r="AP23" s="1" t="s">
        <v>1127</v>
      </c>
    </row>
    <row r="24" spans="1:42" ht="23.25" x14ac:dyDescent="0.35">
      <c r="A24" s="3"/>
      <c r="B24" s="3"/>
      <c r="C24" s="3"/>
      <c r="D24" s="3"/>
      <c r="E24" s="3"/>
      <c r="H24" s="1" t="s">
        <v>742</v>
      </c>
      <c r="I24" s="1" t="s">
        <v>1128</v>
      </c>
      <c r="L24"/>
      <c r="Q24" s="1" t="s">
        <v>1129</v>
      </c>
      <c r="R24" s="1" t="s">
        <v>1130</v>
      </c>
      <c r="S24" s="1" t="s">
        <v>1131</v>
      </c>
      <c r="AF24" s="1" t="s">
        <v>1132</v>
      </c>
      <c r="AJ24" s="1" t="s">
        <v>704</v>
      </c>
      <c r="AP24" s="1" t="s">
        <v>1133</v>
      </c>
    </row>
    <row r="25" spans="1:42" ht="23.25" x14ac:dyDescent="0.35">
      <c r="A25" s="122" t="s">
        <v>2</v>
      </c>
      <c r="B25" s="122"/>
      <c r="C25" s="122"/>
      <c r="D25" s="122"/>
      <c r="E25" s="115"/>
      <c r="H25" s="1" t="s">
        <v>743</v>
      </c>
      <c r="L25"/>
      <c r="Q25" s="1" t="s">
        <v>1134</v>
      </c>
      <c r="R25" s="1" t="s">
        <v>1135</v>
      </c>
      <c r="S25" s="1" t="s">
        <v>1136</v>
      </c>
      <c r="AF25" s="1" t="s">
        <v>1137</v>
      </c>
      <c r="AJ25" s="1" t="s">
        <v>705</v>
      </c>
      <c r="AP25" s="1" t="s">
        <v>1138</v>
      </c>
    </row>
    <row r="26" spans="1:42" ht="23.25" x14ac:dyDescent="0.35">
      <c r="A26" s="122" t="s">
        <v>3</v>
      </c>
      <c r="B26" s="122"/>
      <c r="C26" s="122"/>
      <c r="D26" s="122"/>
      <c r="E26" s="115"/>
      <c r="H26" s="1" t="s">
        <v>744</v>
      </c>
      <c r="L26"/>
      <c r="Q26" s="1" t="s">
        <v>1139</v>
      </c>
      <c r="R26" s="1" t="s">
        <v>1140</v>
      </c>
      <c r="S26" s="1" t="s">
        <v>1141</v>
      </c>
      <c r="AF26" s="1" t="s">
        <v>1142</v>
      </c>
      <c r="AP26" s="1" t="s">
        <v>1143</v>
      </c>
    </row>
    <row r="27" spans="1:42" x14ac:dyDescent="0.25">
      <c r="H27" s="1" t="s">
        <v>745</v>
      </c>
      <c r="L27"/>
      <c r="Q27" s="1" t="s">
        <v>1144</v>
      </c>
      <c r="R27" s="1" t="s">
        <v>1145</v>
      </c>
      <c r="S27" s="1" t="s">
        <v>1146</v>
      </c>
      <c r="AF27" s="1" t="s">
        <v>1147</v>
      </c>
      <c r="AP27" s="1" t="s">
        <v>1148</v>
      </c>
    </row>
    <row r="28" spans="1:42" x14ac:dyDescent="0.25">
      <c r="H28" s="1" t="s">
        <v>746</v>
      </c>
      <c r="L28"/>
      <c r="Q28" s="1" t="s">
        <v>1149</v>
      </c>
      <c r="R28" s="1" t="s">
        <v>1150</v>
      </c>
      <c r="S28" s="1" t="s">
        <v>1151</v>
      </c>
      <c r="AF28" s="1" t="s">
        <v>1152</v>
      </c>
      <c r="AP28" s="1" t="s">
        <v>1153</v>
      </c>
    </row>
    <row r="29" spans="1:42" x14ac:dyDescent="0.25">
      <c r="H29" s="1" t="s">
        <v>747</v>
      </c>
      <c r="L29"/>
      <c r="R29" s="1" t="s">
        <v>1154</v>
      </c>
      <c r="S29" s="1" t="s">
        <v>1155</v>
      </c>
      <c r="AF29" s="1" t="s">
        <v>1156</v>
      </c>
      <c r="AP29" s="1" t="s">
        <v>1157</v>
      </c>
    </row>
    <row r="30" spans="1:42" x14ac:dyDescent="0.25">
      <c r="H30" s="1" t="s">
        <v>748</v>
      </c>
      <c r="L30"/>
      <c r="R30" s="1" t="s">
        <v>1158</v>
      </c>
      <c r="S30" s="1" t="s">
        <v>1159</v>
      </c>
      <c r="AF30" s="1" t="s">
        <v>1160</v>
      </c>
      <c r="AP30" s="1" t="s">
        <v>1161</v>
      </c>
    </row>
    <row r="31" spans="1:42" x14ac:dyDescent="0.25">
      <c r="H31" s="1" t="s">
        <v>749</v>
      </c>
      <c r="L31"/>
      <c r="R31" s="1" t="s">
        <v>1162</v>
      </c>
      <c r="S31" s="1" t="s">
        <v>1163</v>
      </c>
      <c r="AP31" s="1" t="s">
        <v>1164</v>
      </c>
    </row>
    <row r="32" spans="1:42" x14ac:dyDescent="0.25">
      <c r="H32" s="1" t="s">
        <v>750</v>
      </c>
      <c r="L32"/>
      <c r="R32" s="1" t="s">
        <v>1165</v>
      </c>
      <c r="S32" s="1" t="s">
        <v>1166</v>
      </c>
      <c r="AP32" s="1" t="s">
        <v>1167</v>
      </c>
    </row>
    <row r="33" spans="8:42" x14ac:dyDescent="0.25">
      <c r="H33" s="1" t="s">
        <v>751</v>
      </c>
      <c r="L33"/>
      <c r="R33" s="1" t="s">
        <v>1168</v>
      </c>
      <c r="S33" s="1" t="s">
        <v>1169</v>
      </c>
      <c r="AP33" s="1" t="s">
        <v>1170</v>
      </c>
    </row>
    <row r="34" spans="8:42" x14ac:dyDescent="0.25">
      <c r="H34" s="1" t="s">
        <v>752</v>
      </c>
      <c r="L34"/>
      <c r="R34" s="1" t="s">
        <v>1171</v>
      </c>
      <c r="S34" s="1" t="s">
        <v>1172</v>
      </c>
      <c r="AP34" s="1" t="s">
        <v>1173</v>
      </c>
    </row>
    <row r="35" spans="8:42" x14ac:dyDescent="0.25">
      <c r="H35" s="1" t="s">
        <v>753</v>
      </c>
      <c r="L35"/>
      <c r="R35" s="1" t="s">
        <v>1174</v>
      </c>
      <c r="S35" s="1" t="s">
        <v>1175</v>
      </c>
    </row>
    <row r="36" spans="8:42" x14ac:dyDescent="0.25">
      <c r="L36"/>
      <c r="R36" s="1" t="s">
        <v>1176</v>
      </c>
      <c r="S36" s="1" t="s">
        <v>1177</v>
      </c>
    </row>
    <row r="37" spans="8:42" x14ac:dyDescent="0.25">
      <c r="L37"/>
      <c r="S37" s="1" t="s">
        <v>1178</v>
      </c>
    </row>
    <row r="38" spans="8:42" x14ac:dyDescent="0.25">
      <c r="L38"/>
      <c r="S38" s="1" t="s">
        <v>1179</v>
      </c>
    </row>
    <row r="39" spans="8:42" x14ac:dyDescent="0.25">
      <c r="L39"/>
      <c r="S39" s="1" t="s">
        <v>1180</v>
      </c>
    </row>
    <row r="40" spans="8:42" x14ac:dyDescent="0.25">
      <c r="L40"/>
    </row>
    <row r="41" spans="8:42" x14ac:dyDescent="0.25">
      <c r="L41"/>
    </row>
    <row r="42" spans="8:42" x14ac:dyDescent="0.25">
      <c r="L42"/>
    </row>
    <row r="43" spans="8:42" x14ac:dyDescent="0.25">
      <c r="L43"/>
    </row>
    <row r="44" spans="8:42" x14ac:dyDescent="0.25">
      <c r="L44"/>
    </row>
    <row r="45" spans="8:42" x14ac:dyDescent="0.25">
      <c r="L45"/>
    </row>
    <row r="46" spans="8:42" x14ac:dyDescent="0.25">
      <c r="L46"/>
    </row>
    <row r="47" spans="8:42" x14ac:dyDescent="0.25">
      <c r="L47"/>
    </row>
    <row r="48" spans="8:42" x14ac:dyDescent="0.25">
      <c r="L48"/>
    </row>
    <row r="49" spans="12:12" x14ac:dyDescent="0.25">
      <c r="L49"/>
    </row>
    <row r="50" spans="12:12" x14ac:dyDescent="0.25">
      <c r="L50"/>
    </row>
    <row r="51" spans="12:12" x14ac:dyDescent="0.25">
      <c r="L51"/>
    </row>
    <row r="52" spans="12:12" x14ac:dyDescent="0.25">
      <c r="L52"/>
    </row>
    <row r="53" spans="12:12" x14ac:dyDescent="0.25">
      <c r="L53"/>
    </row>
    <row r="54" spans="12:12" x14ac:dyDescent="0.25">
      <c r="L54"/>
    </row>
    <row r="55" spans="12:12" x14ac:dyDescent="0.25">
      <c r="L55"/>
    </row>
    <row r="56" spans="12:12" x14ac:dyDescent="0.25">
      <c r="L56"/>
    </row>
    <row r="57" spans="12:12" x14ac:dyDescent="0.25">
      <c r="L57"/>
    </row>
    <row r="58" spans="12:12" x14ac:dyDescent="0.25">
      <c r="L58"/>
    </row>
    <row r="59" spans="12:12" x14ac:dyDescent="0.25">
      <c r="L59"/>
    </row>
    <row r="60" spans="12:12" x14ac:dyDescent="0.25">
      <c r="L60"/>
    </row>
    <row r="61" spans="12:12" x14ac:dyDescent="0.25">
      <c r="L61"/>
    </row>
    <row r="62" spans="12:12" x14ac:dyDescent="0.25">
      <c r="L62"/>
    </row>
    <row r="63" spans="12:12" x14ac:dyDescent="0.25">
      <c r="L63"/>
    </row>
    <row r="64" spans="12:12" x14ac:dyDescent="0.25">
      <c r="L64"/>
    </row>
    <row r="65" spans="12:12" x14ac:dyDescent="0.25">
      <c r="L65"/>
    </row>
    <row r="66" spans="12:12" x14ac:dyDescent="0.25">
      <c r="L66"/>
    </row>
    <row r="67" spans="12:12" x14ac:dyDescent="0.25">
      <c r="L67"/>
    </row>
    <row r="68" spans="12:12" x14ac:dyDescent="0.25">
      <c r="L68"/>
    </row>
    <row r="69" spans="12:12" x14ac:dyDescent="0.25">
      <c r="L69"/>
    </row>
    <row r="70" spans="12:12" x14ac:dyDescent="0.25">
      <c r="L70"/>
    </row>
    <row r="71" spans="12:12" x14ac:dyDescent="0.25">
      <c r="L71"/>
    </row>
    <row r="72" spans="12:12" x14ac:dyDescent="0.25">
      <c r="L72"/>
    </row>
    <row r="73" spans="12:12" x14ac:dyDescent="0.25">
      <c r="L73"/>
    </row>
    <row r="74" spans="12:12" x14ac:dyDescent="0.25">
      <c r="L74"/>
    </row>
    <row r="75" spans="12:12" x14ac:dyDescent="0.25">
      <c r="L75"/>
    </row>
    <row r="76" spans="12:12" x14ac:dyDescent="0.25">
      <c r="L76"/>
    </row>
    <row r="77" spans="12:12" x14ac:dyDescent="0.25">
      <c r="L77"/>
    </row>
    <row r="78" spans="12:12" x14ac:dyDescent="0.25">
      <c r="L78"/>
    </row>
    <row r="79" spans="12:12" x14ac:dyDescent="0.25">
      <c r="L79"/>
    </row>
    <row r="80" spans="12:12" x14ac:dyDescent="0.25">
      <c r="L80"/>
    </row>
    <row r="81" spans="12:12" x14ac:dyDescent="0.25">
      <c r="L81"/>
    </row>
    <row r="82" spans="12:12" x14ac:dyDescent="0.25">
      <c r="L82"/>
    </row>
    <row r="83" spans="12:12" x14ac:dyDescent="0.25">
      <c r="L83"/>
    </row>
    <row r="84" spans="12:12" x14ac:dyDescent="0.25">
      <c r="L84"/>
    </row>
    <row r="85" spans="12:12" x14ac:dyDescent="0.25">
      <c r="L85"/>
    </row>
    <row r="86" spans="12:12" x14ac:dyDescent="0.25">
      <c r="L86"/>
    </row>
    <row r="87" spans="12:12" x14ac:dyDescent="0.25">
      <c r="L87"/>
    </row>
    <row r="88" spans="12:12" x14ac:dyDescent="0.25">
      <c r="L88"/>
    </row>
  </sheetData>
  <mergeCells count="4">
    <mergeCell ref="A14:D14"/>
    <mergeCell ref="A15:D15"/>
    <mergeCell ref="A25:D25"/>
    <mergeCell ref="A26:D26"/>
  </mergeCells>
  <dataValidations count="2">
    <dataValidation type="list" allowBlank="1" showInputMessage="1" showErrorMessage="1" sqref="F8">
      <formula1>Provinsi</formula1>
    </dataValidation>
    <dataValidation type="list" allowBlank="1" showInputMessage="1" showErrorMessage="1" sqref="F11">
      <formula1>INDIRECT($F$8)</formula1>
    </dataValidation>
  </dataValidations>
  <pageMargins left="0.7" right="0.7" top="0.75" bottom="0.75" header="0.3" footer="0.3"/>
  <pageSetup paperSize="9" scale="8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C000"/>
  </sheetPr>
  <dimension ref="A1:R54"/>
  <sheetViews>
    <sheetView view="pageBreakPreview" zoomScale="85" zoomScaleNormal="85" zoomScaleSheetLayoutView="85" workbookViewId="0">
      <selection activeCell="F41" sqref="F41"/>
    </sheetView>
  </sheetViews>
  <sheetFormatPr defaultColWidth="8.85546875" defaultRowHeight="15" x14ac:dyDescent="0.25"/>
  <cols>
    <col min="1" max="1" width="4.7109375" style="1" customWidth="1"/>
    <col min="2" max="2" width="26.7109375" style="1" customWidth="1"/>
    <col min="3" max="3" width="28.42578125" style="1" customWidth="1"/>
    <col min="4" max="4" width="9.140625" style="1" customWidth="1"/>
    <col min="5" max="5" width="20.7109375" style="1" customWidth="1"/>
    <col min="6" max="6" width="20" style="1" customWidth="1"/>
    <col min="7" max="7" width="14.85546875" style="1" customWidth="1"/>
    <col min="8" max="9" width="20.7109375" style="1" customWidth="1"/>
    <col min="10" max="10" width="16.140625" style="1" customWidth="1"/>
    <col min="11" max="11" width="17.42578125" style="1" customWidth="1"/>
    <col min="12" max="12" width="20.7109375" style="1" customWidth="1"/>
    <col min="13" max="13" width="8.85546875" style="1"/>
    <col min="14" max="18" width="0" style="1" hidden="1" customWidth="1"/>
    <col min="19" max="19" width="8.85546875" style="1"/>
    <col min="20" max="24" width="5.28515625" style="1" customWidth="1"/>
    <col min="25" max="16384" width="8.85546875" style="1"/>
  </cols>
  <sheetData>
    <row r="1" spans="1:18" ht="20.25" x14ac:dyDescent="0.3">
      <c r="A1" s="128" t="s">
        <v>280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8" ht="20.25" x14ac:dyDescent="0.25">
      <c r="A2" s="99" t="str">
        <f>"Kabupaten/Kota : "&amp;COVER!$C$16</f>
        <v>Kabupaten/Kota : Kab. Blora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</row>
    <row r="5" spans="1:18" ht="30" customHeight="1" x14ac:dyDescent="0.25">
      <c r="A5" s="123" t="s">
        <v>23</v>
      </c>
      <c r="B5" s="123" t="s">
        <v>48</v>
      </c>
      <c r="C5" s="123" t="s">
        <v>47</v>
      </c>
      <c r="D5" s="123" t="s">
        <v>54</v>
      </c>
      <c r="E5" s="140" t="s">
        <v>117</v>
      </c>
      <c r="F5" s="136"/>
      <c r="G5" s="136"/>
      <c r="H5" s="136"/>
      <c r="I5" s="136"/>
      <c r="J5" s="137"/>
      <c r="K5" s="125" t="s">
        <v>118</v>
      </c>
      <c r="L5" s="125" t="s">
        <v>142</v>
      </c>
    </row>
    <row r="6" spans="1:18" ht="30" customHeight="1" x14ac:dyDescent="0.25">
      <c r="A6" s="123"/>
      <c r="B6" s="123"/>
      <c r="C6" s="123"/>
      <c r="D6" s="123"/>
      <c r="E6" s="145" t="s">
        <v>115</v>
      </c>
      <c r="F6" s="147"/>
      <c r="G6" s="125" t="s">
        <v>103</v>
      </c>
      <c r="H6" s="145" t="s">
        <v>116</v>
      </c>
      <c r="I6" s="147"/>
      <c r="J6" s="125" t="s">
        <v>103</v>
      </c>
      <c r="K6" s="141"/>
      <c r="L6" s="141"/>
    </row>
    <row r="7" spans="1:18" ht="30" customHeight="1" x14ac:dyDescent="0.25">
      <c r="A7" s="123"/>
      <c r="B7" s="123"/>
      <c r="C7" s="123"/>
      <c r="D7" s="123"/>
      <c r="E7" s="151"/>
      <c r="F7" s="153"/>
      <c r="G7" s="141"/>
      <c r="H7" s="151"/>
      <c r="I7" s="153"/>
      <c r="J7" s="141"/>
      <c r="K7" s="141"/>
      <c r="L7" s="141"/>
    </row>
    <row r="8" spans="1:18" ht="30" customHeight="1" x14ac:dyDescent="0.25">
      <c r="A8" s="123"/>
      <c r="B8" s="123"/>
      <c r="C8" s="123"/>
      <c r="D8" s="123"/>
      <c r="E8" s="145" t="s">
        <v>113</v>
      </c>
      <c r="F8" s="123" t="s">
        <v>114</v>
      </c>
      <c r="G8" s="141"/>
      <c r="H8" s="145" t="s">
        <v>113</v>
      </c>
      <c r="I8" s="147" t="s">
        <v>114</v>
      </c>
      <c r="J8" s="141"/>
      <c r="K8" s="141"/>
      <c r="L8" s="141"/>
    </row>
    <row r="9" spans="1:18" ht="30" customHeight="1" x14ac:dyDescent="0.25">
      <c r="A9" s="123"/>
      <c r="B9" s="123"/>
      <c r="C9" s="123"/>
      <c r="D9" s="123"/>
      <c r="E9" s="151"/>
      <c r="F9" s="123"/>
      <c r="G9" s="126"/>
      <c r="H9" s="151"/>
      <c r="I9" s="153"/>
      <c r="J9" s="126"/>
      <c r="K9" s="126"/>
      <c r="L9" s="126"/>
    </row>
    <row r="10" spans="1:18" ht="15.75" x14ac:dyDescent="0.3">
      <c r="A10" s="6">
        <v>1</v>
      </c>
      <c r="B10" s="6">
        <v>2</v>
      </c>
      <c r="C10" s="6">
        <v>3</v>
      </c>
      <c r="D10" s="6">
        <v>4</v>
      </c>
      <c r="E10" s="6">
        <v>83</v>
      </c>
      <c r="F10" s="6">
        <v>84</v>
      </c>
      <c r="G10" s="6">
        <v>85</v>
      </c>
      <c r="H10" s="6">
        <v>86</v>
      </c>
      <c r="I10" s="6">
        <v>87</v>
      </c>
      <c r="J10" s="6">
        <v>88</v>
      </c>
      <c r="K10" s="6">
        <v>89</v>
      </c>
      <c r="L10" s="6">
        <v>90</v>
      </c>
    </row>
    <row r="11" spans="1:18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</row>
    <row r="12" spans="1:18" x14ac:dyDescent="0.25">
      <c r="A12" s="8">
        <v>1</v>
      </c>
      <c r="B12" s="8" t="s">
        <v>51</v>
      </c>
      <c r="C12" s="8" t="s">
        <v>52</v>
      </c>
      <c r="D12" s="8" t="s">
        <v>55</v>
      </c>
      <c r="E12" s="48">
        <f>VLOOKUP(COVER!$C$16,[1]f1.3f!$A$3:$BJ$1048576,'Form 1.3f'!N12,0)</f>
        <v>1</v>
      </c>
      <c r="F12" s="48">
        <f>VLOOKUP(COVER!$C$16,[1]f1.3f!$A$3:$BJ$1048576,'Form 1.3f'!O12,0)</f>
        <v>0</v>
      </c>
      <c r="G12" s="62">
        <f>SUM(E12:F12)</f>
        <v>1</v>
      </c>
      <c r="H12" s="48">
        <f>VLOOKUP(COVER!$C$16,[1]f1.3f!$A$3:$BJ$1048576,'Form 1.3f'!Q12,0)</f>
        <v>0</v>
      </c>
      <c r="I12" s="48">
        <f>VLOOKUP(COVER!$C$16,[1]f1.3f!$A$3:$BJ$1048576,'Form 1.3f'!R12,0)</f>
        <v>0</v>
      </c>
      <c r="J12" s="62">
        <f t="shared" ref="J12:J15" si="0">SUM(H12:I12)</f>
        <v>0</v>
      </c>
      <c r="K12" s="62">
        <f>G12+J12</f>
        <v>1</v>
      </c>
      <c r="L12" s="62">
        <f>E12+H12</f>
        <v>1</v>
      </c>
      <c r="N12" s="1">
        <v>3</v>
      </c>
      <c r="O12" s="1">
        <v>4</v>
      </c>
      <c r="P12" s="1" t="s">
        <v>1181</v>
      </c>
      <c r="Q12" s="1">
        <v>5</v>
      </c>
      <c r="R12" s="1">
        <v>6</v>
      </c>
    </row>
    <row r="13" spans="1:18" x14ac:dyDescent="0.25">
      <c r="A13" s="8"/>
      <c r="B13" s="8"/>
      <c r="C13" s="8"/>
      <c r="D13" s="8" t="s">
        <v>56</v>
      </c>
      <c r="E13" s="48">
        <f>VLOOKUP(COVER!$C$16,[1]f1.3f!$A$3:$BJ$1048576,'Form 1.3f'!N13,0)</f>
        <v>0</v>
      </c>
      <c r="F13" s="48">
        <f>VLOOKUP(COVER!$C$16,[1]f1.3f!$A$3:$BJ$1048576,'Form 1.3f'!O13,0)</f>
        <v>2</v>
      </c>
      <c r="G13" s="62">
        <f t="shared" ref="G13:G15" si="1">SUM(E13:F13)</f>
        <v>2</v>
      </c>
      <c r="H13" s="48">
        <f>VLOOKUP(COVER!$C$16,[1]f1.3f!$A$3:$BJ$1048576,'Form 1.3f'!Q13,0)</f>
        <v>36</v>
      </c>
      <c r="I13" s="48">
        <f>VLOOKUP(COVER!$C$16,[1]f1.3f!$A$3:$BJ$1048576,'Form 1.3f'!R13,0)</f>
        <v>58</v>
      </c>
      <c r="J13" s="62">
        <f t="shared" si="0"/>
        <v>94</v>
      </c>
      <c r="K13" s="62">
        <f t="shared" ref="K13:K15" si="2">G13+J13</f>
        <v>96</v>
      </c>
      <c r="L13" s="62">
        <f>E13+H13</f>
        <v>36</v>
      </c>
      <c r="N13" s="1">
        <v>7</v>
      </c>
      <c r="O13" s="1">
        <v>8</v>
      </c>
      <c r="P13" s="1" t="s">
        <v>1181</v>
      </c>
      <c r="Q13" s="1">
        <v>9</v>
      </c>
      <c r="R13" s="1">
        <v>10</v>
      </c>
    </row>
    <row r="14" spans="1:18" x14ac:dyDescent="0.25">
      <c r="A14" s="8"/>
      <c r="B14" s="8"/>
      <c r="C14" s="8" t="s">
        <v>53</v>
      </c>
      <c r="D14" s="8" t="s">
        <v>55</v>
      </c>
      <c r="E14" s="48">
        <f>VLOOKUP(COVER!$C$16,[1]f1.3f!$A$3:$BJ$1048576,'Form 1.3f'!N14,0)</f>
        <v>0</v>
      </c>
      <c r="F14" s="48">
        <f>VLOOKUP(COVER!$C$16,[1]f1.3f!$A$3:$BJ$1048576,'Form 1.3f'!O14,0)</f>
        <v>0</v>
      </c>
      <c r="G14" s="62">
        <f t="shared" si="1"/>
        <v>0</v>
      </c>
      <c r="H14" s="48">
        <f>VLOOKUP(COVER!$C$16,[1]f1.3f!$A$3:$BJ$1048576,'Form 1.3f'!Q14,0)</f>
        <v>0</v>
      </c>
      <c r="I14" s="48">
        <f>VLOOKUP(COVER!$C$16,[1]f1.3f!$A$3:$BJ$1048576,'Form 1.3f'!R14,0)</f>
        <v>0</v>
      </c>
      <c r="J14" s="62">
        <f t="shared" si="0"/>
        <v>0</v>
      </c>
      <c r="K14" s="62">
        <f t="shared" si="2"/>
        <v>0</v>
      </c>
      <c r="L14" s="62">
        <f t="shared" ref="L14:L15" si="3">E14+H14</f>
        <v>0</v>
      </c>
      <c r="N14" s="1">
        <v>11</v>
      </c>
      <c r="O14" s="1">
        <v>12</v>
      </c>
      <c r="P14" s="1" t="s">
        <v>1181</v>
      </c>
      <c r="Q14" s="1">
        <v>13</v>
      </c>
      <c r="R14" s="1">
        <v>14</v>
      </c>
    </row>
    <row r="15" spans="1:18" x14ac:dyDescent="0.25">
      <c r="A15" s="8"/>
      <c r="B15" s="8"/>
      <c r="C15" s="8"/>
      <c r="D15" s="8" t="s">
        <v>56</v>
      </c>
      <c r="E15" s="48">
        <f>VLOOKUP(COVER!$C$16,[1]f1.3f!$A$3:$BJ$1048576,'Form 1.3f'!N15,0)</f>
        <v>0</v>
      </c>
      <c r="F15" s="48">
        <f>VLOOKUP(COVER!$C$16,[1]f1.3f!$A$3:$BJ$1048576,'Form 1.3f'!O15,0)</f>
        <v>0</v>
      </c>
      <c r="G15" s="62">
        <f t="shared" si="1"/>
        <v>0</v>
      </c>
      <c r="H15" s="48">
        <f>VLOOKUP(COVER!$C$16,[1]f1.3f!$A$3:$BJ$1048576,'Form 1.3f'!Q15,0)</f>
        <v>0</v>
      </c>
      <c r="I15" s="48">
        <f>VLOOKUP(COVER!$C$16,[1]f1.3f!$A$3:$BJ$1048576,'Form 1.3f'!R15,0)</f>
        <v>0</v>
      </c>
      <c r="J15" s="62">
        <f t="shared" si="0"/>
        <v>0</v>
      </c>
      <c r="K15" s="62">
        <f t="shared" si="2"/>
        <v>0</v>
      </c>
      <c r="L15" s="62">
        <f t="shared" si="3"/>
        <v>0</v>
      </c>
      <c r="N15" s="1">
        <v>15</v>
      </c>
      <c r="O15" s="1">
        <v>16</v>
      </c>
      <c r="P15" s="1" t="s">
        <v>1181</v>
      </c>
      <c r="Q15" s="1">
        <v>17</v>
      </c>
      <c r="R15" s="1">
        <v>18</v>
      </c>
    </row>
    <row r="16" spans="1:18" x14ac:dyDescent="0.25">
      <c r="A16" s="8"/>
      <c r="B16" s="8"/>
      <c r="C16" s="10" t="s">
        <v>65</v>
      </c>
      <c r="D16" s="10"/>
      <c r="E16" s="63">
        <f>SUM(E12:E15)</f>
        <v>1</v>
      </c>
      <c r="F16" s="63">
        <f t="shared" ref="F16:L16" si="4">SUM(F12:F15)</f>
        <v>2</v>
      </c>
      <c r="G16" s="68">
        <f t="shared" si="4"/>
        <v>3</v>
      </c>
      <c r="H16" s="63">
        <f t="shared" si="4"/>
        <v>36</v>
      </c>
      <c r="I16" s="63">
        <f t="shared" si="4"/>
        <v>58</v>
      </c>
      <c r="J16" s="68">
        <f t="shared" si="4"/>
        <v>94</v>
      </c>
      <c r="K16" s="68">
        <f t="shared" si="4"/>
        <v>97</v>
      </c>
      <c r="L16" s="68">
        <f t="shared" si="4"/>
        <v>37</v>
      </c>
      <c r="N16" s="1" t="s">
        <v>1181</v>
      </c>
      <c r="O16" s="1" t="s">
        <v>1181</v>
      </c>
      <c r="P16" s="1" t="s">
        <v>1181</v>
      </c>
      <c r="Q16" s="1" t="s">
        <v>1181</v>
      </c>
      <c r="R16" s="1" t="s">
        <v>1181</v>
      </c>
    </row>
    <row r="17" spans="1:18" ht="14.45" customHeight="1" x14ac:dyDescent="0.25">
      <c r="A17" s="8"/>
      <c r="B17" s="129" t="s">
        <v>66</v>
      </c>
      <c r="C17" s="130"/>
      <c r="D17" s="46"/>
      <c r="E17" s="64">
        <f>E16</f>
        <v>1</v>
      </c>
      <c r="F17" s="64">
        <f t="shared" ref="F17:L17" si="5">F16</f>
        <v>2</v>
      </c>
      <c r="G17" s="69">
        <f t="shared" si="5"/>
        <v>3</v>
      </c>
      <c r="H17" s="64">
        <f t="shared" si="5"/>
        <v>36</v>
      </c>
      <c r="I17" s="64">
        <f t="shared" si="5"/>
        <v>58</v>
      </c>
      <c r="J17" s="69">
        <f t="shared" si="5"/>
        <v>94</v>
      </c>
      <c r="K17" s="69">
        <f t="shared" si="5"/>
        <v>97</v>
      </c>
      <c r="L17" s="69">
        <f t="shared" si="5"/>
        <v>37</v>
      </c>
      <c r="N17" s="1" t="s">
        <v>1181</v>
      </c>
      <c r="O17" s="1" t="s">
        <v>1181</v>
      </c>
      <c r="P17" s="1" t="s">
        <v>1181</v>
      </c>
      <c r="Q17" s="1" t="s">
        <v>1181</v>
      </c>
      <c r="R17" s="1" t="s">
        <v>1181</v>
      </c>
    </row>
    <row r="18" spans="1:18" x14ac:dyDescent="0.25">
      <c r="A18" s="8">
        <v>2</v>
      </c>
      <c r="B18" s="8" t="s">
        <v>60</v>
      </c>
      <c r="C18" s="8" t="s">
        <v>57</v>
      </c>
      <c r="D18" s="8" t="s">
        <v>55</v>
      </c>
      <c r="E18" s="48">
        <f>VLOOKUP(COVER!$C$16,[1]f1.3f!$A$3:$BJ$1048576,'Form 1.3f'!N18,0)</f>
        <v>0</v>
      </c>
      <c r="F18" s="48">
        <f>VLOOKUP(COVER!$C$16,[1]f1.3f!$A$3:$BJ$1048576,'Form 1.3f'!O18,0)</f>
        <v>0</v>
      </c>
      <c r="G18" s="62">
        <f t="shared" ref="G18:G23" si="6">SUM(E18:F18)</f>
        <v>0</v>
      </c>
      <c r="H18" s="48">
        <f>VLOOKUP(COVER!$C$16,[1]f1.3f!$A$3:$BJ$1048576,'Form 1.3f'!Q18,0)</f>
        <v>0</v>
      </c>
      <c r="I18" s="48">
        <f>VLOOKUP(COVER!$C$16,[1]f1.3f!$A$3:$BJ$1048576,'Form 1.3f'!R18,0)</f>
        <v>0</v>
      </c>
      <c r="J18" s="62">
        <f t="shared" ref="J18:J23" si="7">SUM(H18:I18)</f>
        <v>0</v>
      </c>
      <c r="K18" s="62">
        <f t="shared" ref="K18:K23" si="8">G18+J18</f>
        <v>0</v>
      </c>
      <c r="L18" s="62">
        <f t="shared" ref="L18:L23" si="9">E18+H18</f>
        <v>0</v>
      </c>
      <c r="N18" s="1">
        <v>19</v>
      </c>
      <c r="O18" s="1">
        <v>20</v>
      </c>
      <c r="P18" s="1" t="s">
        <v>1181</v>
      </c>
      <c r="Q18" s="1">
        <v>21</v>
      </c>
      <c r="R18" s="1">
        <v>22</v>
      </c>
    </row>
    <row r="19" spans="1:18" x14ac:dyDescent="0.25">
      <c r="A19" s="8"/>
      <c r="B19" s="8"/>
      <c r="C19" s="8"/>
      <c r="D19" s="8" t="s">
        <v>56</v>
      </c>
      <c r="E19" s="48">
        <f>VLOOKUP(COVER!$C$16,[1]f1.3f!$A$3:$BJ$1048576,'Form 1.3f'!N19,0)</f>
        <v>0</v>
      </c>
      <c r="F19" s="48">
        <f>VLOOKUP(COVER!$C$16,[1]f1.3f!$A$3:$BJ$1048576,'Form 1.3f'!O19,0)</f>
        <v>0</v>
      </c>
      <c r="G19" s="62">
        <f t="shared" si="6"/>
        <v>0</v>
      </c>
      <c r="H19" s="48">
        <f>VLOOKUP(COVER!$C$16,[1]f1.3f!$A$3:$BJ$1048576,'Form 1.3f'!Q19,0)</f>
        <v>0</v>
      </c>
      <c r="I19" s="48">
        <f>VLOOKUP(COVER!$C$16,[1]f1.3f!$A$3:$BJ$1048576,'Form 1.3f'!R19,0)</f>
        <v>0</v>
      </c>
      <c r="J19" s="62">
        <f t="shared" si="7"/>
        <v>0</v>
      </c>
      <c r="K19" s="62">
        <f t="shared" si="8"/>
        <v>0</v>
      </c>
      <c r="L19" s="62">
        <f t="shared" si="9"/>
        <v>0</v>
      </c>
      <c r="N19" s="1">
        <v>23</v>
      </c>
      <c r="O19" s="1">
        <v>24</v>
      </c>
      <c r="P19" s="1" t="s">
        <v>1181</v>
      </c>
      <c r="Q19" s="1">
        <v>25</v>
      </c>
      <c r="R19" s="1">
        <v>26</v>
      </c>
    </row>
    <row r="20" spans="1:18" x14ac:dyDescent="0.25">
      <c r="A20" s="8"/>
      <c r="B20" s="8"/>
      <c r="C20" s="8" t="s">
        <v>58</v>
      </c>
      <c r="D20" s="8" t="s">
        <v>55</v>
      </c>
      <c r="E20" s="48">
        <f>VLOOKUP(COVER!$C$16,[1]f1.3f!$A$3:$BJ$1048576,'Form 1.3f'!N20,0)</f>
        <v>0</v>
      </c>
      <c r="F20" s="48">
        <f>VLOOKUP(COVER!$C$16,[1]f1.3f!$A$3:$BJ$1048576,'Form 1.3f'!O20,0)</f>
        <v>0</v>
      </c>
      <c r="G20" s="62">
        <f t="shared" si="6"/>
        <v>0</v>
      </c>
      <c r="H20" s="48">
        <f>VLOOKUP(COVER!$C$16,[1]f1.3f!$A$3:$BJ$1048576,'Form 1.3f'!Q20,0)</f>
        <v>0</v>
      </c>
      <c r="I20" s="48">
        <f>VLOOKUP(COVER!$C$16,[1]f1.3f!$A$3:$BJ$1048576,'Form 1.3f'!R20,0)</f>
        <v>0</v>
      </c>
      <c r="J20" s="62">
        <f t="shared" si="7"/>
        <v>0</v>
      </c>
      <c r="K20" s="62">
        <f t="shared" si="8"/>
        <v>0</v>
      </c>
      <c r="L20" s="62">
        <f t="shared" si="9"/>
        <v>0</v>
      </c>
      <c r="N20" s="1">
        <v>27</v>
      </c>
      <c r="O20" s="1">
        <v>28</v>
      </c>
      <c r="P20" s="1" t="s">
        <v>1181</v>
      </c>
      <c r="Q20" s="1">
        <v>29</v>
      </c>
      <c r="R20" s="1">
        <v>30</v>
      </c>
    </row>
    <row r="21" spans="1:18" x14ac:dyDescent="0.25">
      <c r="A21" s="8"/>
      <c r="B21" s="8"/>
      <c r="C21" s="8"/>
      <c r="D21" s="8" t="s">
        <v>56</v>
      </c>
      <c r="E21" s="48">
        <f>VLOOKUP(COVER!$C$16,[1]f1.3f!$A$3:$BJ$1048576,'Form 1.3f'!N21,0)</f>
        <v>0</v>
      </c>
      <c r="F21" s="48">
        <f>VLOOKUP(COVER!$C$16,[1]f1.3f!$A$3:$BJ$1048576,'Form 1.3f'!O21,0)</f>
        <v>0</v>
      </c>
      <c r="G21" s="62">
        <f t="shared" si="6"/>
        <v>0</v>
      </c>
      <c r="H21" s="48">
        <f>VLOOKUP(COVER!$C$16,[1]f1.3f!$A$3:$BJ$1048576,'Form 1.3f'!Q21,0)</f>
        <v>0</v>
      </c>
      <c r="I21" s="48">
        <f>VLOOKUP(COVER!$C$16,[1]f1.3f!$A$3:$BJ$1048576,'Form 1.3f'!R21,0)</f>
        <v>0</v>
      </c>
      <c r="J21" s="62">
        <f t="shared" si="7"/>
        <v>0</v>
      </c>
      <c r="K21" s="62">
        <f t="shared" si="8"/>
        <v>0</v>
      </c>
      <c r="L21" s="62">
        <f t="shared" si="9"/>
        <v>0</v>
      </c>
      <c r="N21" s="1">
        <v>31</v>
      </c>
      <c r="O21" s="1">
        <v>32</v>
      </c>
      <c r="P21" s="1" t="s">
        <v>1181</v>
      </c>
      <c r="Q21" s="1">
        <v>33</v>
      </c>
      <c r="R21" s="1">
        <v>34</v>
      </c>
    </row>
    <row r="22" spans="1:18" x14ac:dyDescent="0.25">
      <c r="A22" s="8"/>
      <c r="B22" s="8"/>
      <c r="C22" s="8" t="s">
        <v>59</v>
      </c>
      <c r="D22" s="8" t="s">
        <v>55</v>
      </c>
      <c r="E22" s="50"/>
      <c r="F22" s="50"/>
      <c r="G22" s="62">
        <f t="shared" si="6"/>
        <v>0</v>
      </c>
      <c r="H22" s="50"/>
      <c r="I22" s="50"/>
      <c r="J22" s="62">
        <f t="shared" si="7"/>
        <v>0</v>
      </c>
      <c r="K22" s="62">
        <f t="shared" si="8"/>
        <v>0</v>
      </c>
      <c r="L22" s="62">
        <f t="shared" si="9"/>
        <v>0</v>
      </c>
      <c r="N22" s="1" t="s">
        <v>1181</v>
      </c>
      <c r="O22" s="1" t="s">
        <v>1181</v>
      </c>
      <c r="P22" s="1" t="s">
        <v>1181</v>
      </c>
      <c r="Q22" s="1" t="s">
        <v>1181</v>
      </c>
      <c r="R22" s="1" t="s">
        <v>1181</v>
      </c>
    </row>
    <row r="23" spans="1:18" x14ac:dyDescent="0.25">
      <c r="A23" s="8"/>
      <c r="B23" s="8"/>
      <c r="C23" s="8"/>
      <c r="D23" s="8" t="s">
        <v>56</v>
      </c>
      <c r="E23" s="50"/>
      <c r="F23" s="50"/>
      <c r="G23" s="62">
        <f t="shared" si="6"/>
        <v>0</v>
      </c>
      <c r="H23" s="50"/>
      <c r="I23" s="50"/>
      <c r="J23" s="62">
        <f t="shared" si="7"/>
        <v>0</v>
      </c>
      <c r="K23" s="62">
        <f t="shared" si="8"/>
        <v>0</v>
      </c>
      <c r="L23" s="62">
        <f t="shared" si="9"/>
        <v>0</v>
      </c>
      <c r="N23" s="1" t="s">
        <v>1181</v>
      </c>
      <c r="O23" s="1" t="s">
        <v>1181</v>
      </c>
      <c r="P23" s="1" t="s">
        <v>1181</v>
      </c>
      <c r="Q23" s="1" t="s">
        <v>1181</v>
      </c>
      <c r="R23" s="1" t="s">
        <v>1181</v>
      </c>
    </row>
    <row r="24" spans="1:18" x14ac:dyDescent="0.25">
      <c r="A24" s="8"/>
      <c r="B24" s="8"/>
      <c r="C24" s="10" t="s">
        <v>61</v>
      </c>
      <c r="D24" s="10"/>
      <c r="E24" s="68">
        <f>SUM(E18:E23)</f>
        <v>0</v>
      </c>
      <c r="F24" s="68">
        <f t="shared" ref="F24:L24" si="10">SUM(F18:F23)</f>
        <v>0</v>
      </c>
      <c r="G24" s="68">
        <f t="shared" si="10"/>
        <v>0</v>
      </c>
      <c r="H24" s="68">
        <f t="shared" si="10"/>
        <v>0</v>
      </c>
      <c r="I24" s="68">
        <f t="shared" si="10"/>
        <v>0</v>
      </c>
      <c r="J24" s="68">
        <f t="shared" si="10"/>
        <v>0</v>
      </c>
      <c r="K24" s="68">
        <f t="shared" si="10"/>
        <v>0</v>
      </c>
      <c r="L24" s="68">
        <f t="shared" si="10"/>
        <v>0</v>
      </c>
      <c r="N24" s="1" t="s">
        <v>1181</v>
      </c>
      <c r="O24" s="1" t="s">
        <v>1181</v>
      </c>
      <c r="P24" s="1" t="s">
        <v>1181</v>
      </c>
      <c r="Q24" s="1" t="s">
        <v>1181</v>
      </c>
      <c r="R24" s="1" t="s">
        <v>1181</v>
      </c>
    </row>
    <row r="25" spans="1:18" x14ac:dyDescent="0.25">
      <c r="A25" s="8"/>
      <c r="B25" s="8"/>
      <c r="C25" s="8" t="s">
        <v>62</v>
      </c>
      <c r="D25" s="8" t="s">
        <v>55</v>
      </c>
      <c r="E25" s="48">
        <f>VLOOKUP(COVER!$C$16,[1]f1.3f!$A$3:$BJ$1048576,'Form 1.3f'!N25,0)</f>
        <v>0</v>
      </c>
      <c r="F25" s="48">
        <f>VLOOKUP(COVER!$C$16,[1]f1.3f!$A$3:$BJ$1048576,'Form 1.3f'!O25,0)</f>
        <v>0</v>
      </c>
      <c r="G25" s="62">
        <f t="shared" ref="G25:G30" si="11">SUM(E25:F25)</f>
        <v>0</v>
      </c>
      <c r="H25" s="48">
        <f>VLOOKUP(COVER!$C$16,[1]f1.3f!$A$3:$BJ$1048576,'Form 1.3f'!Q25,0)</f>
        <v>0</v>
      </c>
      <c r="I25" s="48">
        <f>VLOOKUP(COVER!$C$16,[1]f1.3f!$A$3:$BJ$1048576,'Form 1.3f'!R25,0)</f>
        <v>0</v>
      </c>
      <c r="J25" s="62">
        <f t="shared" ref="J25:J30" si="12">SUM(H25:I25)</f>
        <v>0</v>
      </c>
      <c r="K25" s="62">
        <f t="shared" ref="K25:K30" si="13">G25+J25</f>
        <v>0</v>
      </c>
      <c r="L25" s="62">
        <f>E25+H25</f>
        <v>0</v>
      </c>
      <c r="N25" s="1">
        <v>35</v>
      </c>
      <c r="O25" s="1">
        <v>36</v>
      </c>
      <c r="P25" s="1" t="s">
        <v>1181</v>
      </c>
      <c r="Q25" s="1">
        <v>37</v>
      </c>
      <c r="R25" s="1">
        <v>38</v>
      </c>
    </row>
    <row r="26" spans="1:18" x14ac:dyDescent="0.25">
      <c r="A26" s="8"/>
      <c r="B26" s="8"/>
      <c r="C26" s="8"/>
      <c r="D26" s="8" t="s">
        <v>56</v>
      </c>
      <c r="E26" s="48">
        <f>VLOOKUP(COVER!$C$16,[1]f1.3f!$A$3:$BJ$1048576,'Form 1.3f'!N26,0)</f>
        <v>0</v>
      </c>
      <c r="F26" s="48">
        <f>VLOOKUP(COVER!$C$16,[1]f1.3f!$A$3:$BJ$1048576,'Form 1.3f'!O26,0)</f>
        <v>0</v>
      </c>
      <c r="G26" s="62">
        <f t="shared" si="11"/>
        <v>0</v>
      </c>
      <c r="H26" s="48">
        <f>VLOOKUP(COVER!$C$16,[1]f1.3f!$A$3:$BJ$1048576,'Form 1.3f'!Q26,0)</f>
        <v>0</v>
      </c>
      <c r="I26" s="48">
        <f>VLOOKUP(COVER!$C$16,[1]f1.3f!$A$3:$BJ$1048576,'Form 1.3f'!R26,0)</f>
        <v>0</v>
      </c>
      <c r="J26" s="62">
        <f t="shared" si="12"/>
        <v>0</v>
      </c>
      <c r="K26" s="62">
        <f t="shared" si="13"/>
        <v>0</v>
      </c>
      <c r="L26" s="62">
        <f t="shared" ref="L26:L30" si="14">E26+H26</f>
        <v>0</v>
      </c>
      <c r="N26" s="1">
        <v>39</v>
      </c>
      <c r="O26" s="1">
        <v>40</v>
      </c>
      <c r="P26" s="1" t="s">
        <v>1181</v>
      </c>
      <c r="Q26" s="1">
        <v>41</v>
      </c>
      <c r="R26" s="1">
        <v>42</v>
      </c>
    </row>
    <row r="27" spans="1:18" x14ac:dyDescent="0.25">
      <c r="A27" s="8"/>
      <c r="B27" s="8"/>
      <c r="C27" s="8" t="s">
        <v>63</v>
      </c>
      <c r="D27" s="8" t="s">
        <v>55</v>
      </c>
      <c r="E27" s="48">
        <f>VLOOKUP(COVER!$C$16,[1]f1.3f!$A$3:$BJ$1048576,'Form 1.3f'!N27,0)</f>
        <v>0</v>
      </c>
      <c r="F27" s="48">
        <f>VLOOKUP(COVER!$C$16,[1]f1.3f!$A$3:$BJ$1048576,'Form 1.3f'!O27,0)</f>
        <v>0</v>
      </c>
      <c r="G27" s="62">
        <f t="shared" si="11"/>
        <v>0</v>
      </c>
      <c r="H27" s="48">
        <f>VLOOKUP(COVER!$C$16,[1]f1.3f!$A$3:$BJ$1048576,'Form 1.3f'!Q27,0)</f>
        <v>0</v>
      </c>
      <c r="I27" s="48">
        <f>VLOOKUP(COVER!$C$16,[1]f1.3f!$A$3:$BJ$1048576,'Form 1.3f'!R27,0)</f>
        <v>0</v>
      </c>
      <c r="J27" s="62">
        <f t="shared" si="12"/>
        <v>0</v>
      </c>
      <c r="K27" s="62">
        <f t="shared" si="13"/>
        <v>0</v>
      </c>
      <c r="L27" s="62">
        <f t="shared" si="14"/>
        <v>0</v>
      </c>
      <c r="N27" s="1">
        <v>43</v>
      </c>
      <c r="O27" s="1">
        <v>44</v>
      </c>
      <c r="P27" s="1" t="s">
        <v>1181</v>
      </c>
      <c r="Q27" s="1">
        <v>45</v>
      </c>
      <c r="R27" s="1">
        <v>46</v>
      </c>
    </row>
    <row r="28" spans="1:18" x14ac:dyDescent="0.25">
      <c r="A28" s="8"/>
      <c r="B28" s="8"/>
      <c r="C28" s="8"/>
      <c r="D28" s="8" t="s">
        <v>56</v>
      </c>
      <c r="E28" s="48">
        <f>VLOOKUP(COVER!$C$16,[1]f1.3f!$A$3:$BJ$1048576,'Form 1.3f'!N28,0)</f>
        <v>0</v>
      </c>
      <c r="F28" s="48">
        <f>VLOOKUP(COVER!$C$16,[1]f1.3f!$A$3:$BJ$1048576,'Form 1.3f'!O28,0)</f>
        <v>0</v>
      </c>
      <c r="G28" s="62">
        <f t="shared" si="11"/>
        <v>0</v>
      </c>
      <c r="H28" s="48">
        <f>VLOOKUP(COVER!$C$16,[1]f1.3f!$A$3:$BJ$1048576,'Form 1.3f'!Q28,0)</f>
        <v>0</v>
      </c>
      <c r="I28" s="48">
        <f>VLOOKUP(COVER!$C$16,[1]f1.3f!$A$3:$BJ$1048576,'Form 1.3f'!R28,0)</f>
        <v>0</v>
      </c>
      <c r="J28" s="62">
        <f t="shared" si="12"/>
        <v>0</v>
      </c>
      <c r="K28" s="62">
        <f t="shared" si="13"/>
        <v>0</v>
      </c>
      <c r="L28" s="62">
        <f t="shared" si="14"/>
        <v>0</v>
      </c>
      <c r="N28" s="1">
        <v>47</v>
      </c>
      <c r="O28" s="1">
        <v>48</v>
      </c>
      <c r="P28" s="1" t="s">
        <v>1181</v>
      </c>
      <c r="Q28" s="1">
        <v>49</v>
      </c>
      <c r="R28" s="1">
        <v>50</v>
      </c>
    </row>
    <row r="29" spans="1:18" x14ac:dyDescent="0.25">
      <c r="A29" s="8"/>
      <c r="B29" s="8"/>
      <c r="C29" s="8" t="s">
        <v>59</v>
      </c>
      <c r="D29" s="8" t="s">
        <v>55</v>
      </c>
      <c r="E29" s="50"/>
      <c r="F29" s="50"/>
      <c r="G29" s="62">
        <f t="shared" si="11"/>
        <v>0</v>
      </c>
      <c r="H29" s="50"/>
      <c r="I29" s="50"/>
      <c r="J29" s="62">
        <f t="shared" si="12"/>
        <v>0</v>
      </c>
      <c r="K29" s="62">
        <f t="shared" si="13"/>
        <v>0</v>
      </c>
      <c r="L29" s="62">
        <f t="shared" si="14"/>
        <v>0</v>
      </c>
      <c r="N29" s="1" t="s">
        <v>1181</v>
      </c>
      <c r="O29" s="1" t="s">
        <v>1181</v>
      </c>
      <c r="P29" s="1" t="s">
        <v>1181</v>
      </c>
      <c r="Q29" s="1" t="s">
        <v>1181</v>
      </c>
      <c r="R29" s="1" t="s">
        <v>1181</v>
      </c>
    </row>
    <row r="30" spans="1:18" x14ac:dyDescent="0.25">
      <c r="A30" s="8"/>
      <c r="B30" s="8"/>
      <c r="C30" s="8"/>
      <c r="D30" s="8" t="s">
        <v>56</v>
      </c>
      <c r="E30" s="50"/>
      <c r="F30" s="50"/>
      <c r="G30" s="62">
        <f t="shared" si="11"/>
        <v>0</v>
      </c>
      <c r="H30" s="50"/>
      <c r="I30" s="50"/>
      <c r="J30" s="62">
        <f t="shared" si="12"/>
        <v>0</v>
      </c>
      <c r="K30" s="62">
        <f t="shared" si="13"/>
        <v>0</v>
      </c>
      <c r="L30" s="62">
        <f t="shared" si="14"/>
        <v>0</v>
      </c>
      <c r="N30" s="1" t="s">
        <v>1181</v>
      </c>
      <c r="O30" s="1" t="s">
        <v>1181</v>
      </c>
      <c r="P30" s="1" t="s">
        <v>1181</v>
      </c>
      <c r="Q30" s="1" t="s">
        <v>1181</v>
      </c>
      <c r="R30" s="1" t="s">
        <v>1181</v>
      </c>
    </row>
    <row r="31" spans="1:18" x14ac:dyDescent="0.25">
      <c r="A31" s="8"/>
      <c r="B31" s="8"/>
      <c r="C31" s="10" t="s">
        <v>64</v>
      </c>
      <c r="D31" s="10"/>
      <c r="E31" s="63">
        <f>SUM(E25:E30)</f>
        <v>0</v>
      </c>
      <c r="F31" s="63">
        <f t="shared" ref="F31:L31" si="15">SUM(F25:F30)</f>
        <v>0</v>
      </c>
      <c r="G31" s="68">
        <f t="shared" si="15"/>
        <v>0</v>
      </c>
      <c r="H31" s="63">
        <f t="shared" si="15"/>
        <v>0</v>
      </c>
      <c r="I31" s="63">
        <f t="shared" si="15"/>
        <v>0</v>
      </c>
      <c r="J31" s="68">
        <f t="shared" si="15"/>
        <v>0</v>
      </c>
      <c r="K31" s="68">
        <f t="shared" si="15"/>
        <v>0</v>
      </c>
      <c r="L31" s="68">
        <f t="shared" si="15"/>
        <v>0</v>
      </c>
      <c r="N31" s="1" t="s">
        <v>1181</v>
      </c>
      <c r="O31" s="1" t="s">
        <v>1181</v>
      </c>
      <c r="P31" s="1" t="s">
        <v>1181</v>
      </c>
      <c r="Q31" s="1" t="s">
        <v>1181</v>
      </c>
      <c r="R31" s="1" t="s">
        <v>1181</v>
      </c>
    </row>
    <row r="32" spans="1:18" x14ac:dyDescent="0.25">
      <c r="A32" s="8"/>
      <c r="B32" s="129" t="s">
        <v>67</v>
      </c>
      <c r="C32" s="130"/>
      <c r="D32" s="46"/>
      <c r="E32" s="64">
        <f>E31+E24</f>
        <v>0</v>
      </c>
      <c r="F32" s="64">
        <f t="shared" ref="F32:L32" si="16">F31+F24</f>
        <v>0</v>
      </c>
      <c r="G32" s="69">
        <f t="shared" si="16"/>
        <v>0</v>
      </c>
      <c r="H32" s="64">
        <f t="shared" si="16"/>
        <v>0</v>
      </c>
      <c r="I32" s="64">
        <f t="shared" si="16"/>
        <v>0</v>
      </c>
      <c r="J32" s="69">
        <f t="shared" si="16"/>
        <v>0</v>
      </c>
      <c r="K32" s="69">
        <f t="shared" si="16"/>
        <v>0</v>
      </c>
      <c r="L32" s="69">
        <f t="shared" si="16"/>
        <v>0</v>
      </c>
      <c r="N32" s="1" t="s">
        <v>1181</v>
      </c>
      <c r="O32" s="1" t="s">
        <v>1181</v>
      </c>
      <c r="P32" s="1" t="s">
        <v>1181</v>
      </c>
      <c r="Q32" s="1" t="s">
        <v>1181</v>
      </c>
      <c r="R32" s="1" t="s">
        <v>1181</v>
      </c>
    </row>
    <row r="33" spans="1:18" x14ac:dyDescent="0.25">
      <c r="A33" s="8">
        <v>3</v>
      </c>
      <c r="B33" s="8" t="s">
        <v>69</v>
      </c>
      <c r="C33" s="8" t="s">
        <v>70</v>
      </c>
      <c r="D33" s="8"/>
      <c r="E33" s="48">
        <f>VLOOKUP(COVER!$C$16,[1]f1.3f!$A$3:$BJ$1048576,'Form 1.3f'!N33,0)</f>
        <v>0</v>
      </c>
      <c r="F33" s="48">
        <f>VLOOKUP(COVER!$C$16,[1]f1.3f!$A$3:$BJ$1048576,'Form 1.3f'!O33,0)</f>
        <v>0</v>
      </c>
      <c r="G33" s="62">
        <f t="shared" ref="G33:G35" si="17">SUM(E33:F33)</f>
        <v>0</v>
      </c>
      <c r="H33" s="48">
        <f>VLOOKUP(COVER!$C$16,[1]f1.3f!$A$3:$BJ$1048576,'Form 1.3f'!Q33,0)</f>
        <v>0</v>
      </c>
      <c r="I33" s="48">
        <f>VLOOKUP(COVER!$C$16,[1]f1.3f!$A$3:$BJ$1048576,'Form 1.3f'!R33,0)</f>
        <v>0</v>
      </c>
      <c r="J33" s="62">
        <f t="shared" ref="J33:J35" si="18">SUM(H33:I33)</f>
        <v>0</v>
      </c>
      <c r="K33" s="62">
        <f t="shared" ref="K33:K35" si="19">G33+J33</f>
        <v>0</v>
      </c>
      <c r="L33" s="62">
        <f>E33+H33</f>
        <v>0</v>
      </c>
      <c r="N33" s="1">
        <v>51</v>
      </c>
      <c r="O33" s="1">
        <v>52</v>
      </c>
      <c r="P33" s="1" t="s">
        <v>1181</v>
      </c>
      <c r="Q33" s="1">
        <v>53</v>
      </c>
      <c r="R33" s="1">
        <v>54</v>
      </c>
    </row>
    <row r="34" spans="1:18" x14ac:dyDescent="0.25">
      <c r="A34" s="8"/>
      <c r="B34" s="8"/>
      <c r="C34" s="8" t="s">
        <v>71</v>
      </c>
      <c r="D34" s="8"/>
      <c r="E34" s="48">
        <f>VLOOKUP(COVER!$C$16,[1]f1.3f!$A$3:$BJ$1048576,'Form 1.3f'!N34,0)</f>
        <v>0</v>
      </c>
      <c r="F34" s="48">
        <f>VLOOKUP(COVER!$C$16,[1]f1.3f!$A$3:$BJ$1048576,'Form 1.3f'!O34,0)</f>
        <v>0</v>
      </c>
      <c r="G34" s="62">
        <f t="shared" si="17"/>
        <v>0</v>
      </c>
      <c r="H34" s="48">
        <f>VLOOKUP(COVER!$C$16,[1]f1.3f!$A$3:$BJ$1048576,'Form 1.3f'!Q34,0)</f>
        <v>0</v>
      </c>
      <c r="I34" s="48">
        <f>VLOOKUP(COVER!$C$16,[1]f1.3f!$A$3:$BJ$1048576,'Form 1.3f'!R34,0)</f>
        <v>0</v>
      </c>
      <c r="J34" s="62">
        <f t="shared" si="18"/>
        <v>0</v>
      </c>
      <c r="K34" s="62">
        <f t="shared" si="19"/>
        <v>0</v>
      </c>
      <c r="L34" s="62">
        <f t="shared" ref="L34:L35" si="20">E34+H34</f>
        <v>0</v>
      </c>
      <c r="N34" s="1">
        <v>55</v>
      </c>
      <c r="O34" s="1">
        <v>56</v>
      </c>
      <c r="P34" s="1" t="s">
        <v>1181</v>
      </c>
      <c r="Q34" s="1">
        <v>57</v>
      </c>
      <c r="R34" s="1">
        <v>58</v>
      </c>
    </row>
    <row r="35" spans="1:18" x14ac:dyDescent="0.25">
      <c r="A35" s="8"/>
      <c r="B35" s="8"/>
      <c r="C35" s="8" t="s">
        <v>72</v>
      </c>
      <c r="D35" s="8"/>
      <c r="E35" s="48">
        <f>VLOOKUP(COVER!$C$16,[1]f1.3f!$A$3:$BJ$1048576,'Form 1.3f'!N35,0)</f>
        <v>0</v>
      </c>
      <c r="F35" s="48">
        <f>VLOOKUP(COVER!$C$16,[1]f1.3f!$A$3:$BJ$1048576,'Form 1.3f'!O35,0)</f>
        <v>0</v>
      </c>
      <c r="G35" s="62">
        <f t="shared" si="17"/>
        <v>0</v>
      </c>
      <c r="H35" s="48">
        <f>VLOOKUP(COVER!$C$16,[1]f1.3f!$A$3:$BJ$1048576,'Form 1.3f'!Q35,0)</f>
        <v>0</v>
      </c>
      <c r="I35" s="48">
        <f>VLOOKUP(COVER!$C$16,[1]f1.3f!$A$3:$BJ$1048576,'Form 1.3f'!R35,0)</f>
        <v>0</v>
      </c>
      <c r="J35" s="62">
        <f t="shared" si="18"/>
        <v>0</v>
      </c>
      <c r="K35" s="62">
        <f t="shared" si="19"/>
        <v>0</v>
      </c>
      <c r="L35" s="62">
        <f t="shared" si="20"/>
        <v>0</v>
      </c>
      <c r="N35" s="1">
        <v>59</v>
      </c>
      <c r="O35" s="1">
        <v>60</v>
      </c>
      <c r="P35" s="1" t="s">
        <v>1181</v>
      </c>
      <c r="Q35" s="1">
        <v>61</v>
      </c>
      <c r="R35" s="1">
        <v>62</v>
      </c>
    </row>
    <row r="36" spans="1:18" x14ac:dyDescent="0.25">
      <c r="A36" s="8"/>
      <c r="B36" s="8"/>
      <c r="C36" s="10" t="s">
        <v>73</v>
      </c>
      <c r="D36" s="10"/>
      <c r="E36" s="63">
        <f>SUM(E33:E35)</f>
        <v>0</v>
      </c>
      <c r="F36" s="63">
        <f t="shared" ref="F36:L36" si="21">SUM(F33:F35)</f>
        <v>0</v>
      </c>
      <c r="G36" s="68">
        <f t="shared" si="21"/>
        <v>0</v>
      </c>
      <c r="H36" s="63">
        <f t="shared" si="21"/>
        <v>0</v>
      </c>
      <c r="I36" s="63">
        <f t="shared" si="21"/>
        <v>0</v>
      </c>
      <c r="J36" s="68">
        <f t="shared" si="21"/>
        <v>0</v>
      </c>
      <c r="K36" s="68">
        <f t="shared" si="21"/>
        <v>0</v>
      </c>
      <c r="L36" s="68">
        <f t="shared" si="21"/>
        <v>0</v>
      </c>
    </row>
    <row r="37" spans="1:18" x14ac:dyDescent="0.25">
      <c r="A37" s="8"/>
      <c r="B37" s="129" t="s">
        <v>74</v>
      </c>
      <c r="C37" s="130"/>
      <c r="D37" s="46"/>
      <c r="E37" s="64">
        <f>E36</f>
        <v>0</v>
      </c>
      <c r="F37" s="64">
        <f t="shared" ref="F37:L37" si="22">F36</f>
        <v>0</v>
      </c>
      <c r="G37" s="69">
        <f t="shared" si="22"/>
        <v>0</v>
      </c>
      <c r="H37" s="64">
        <f t="shared" si="22"/>
        <v>0</v>
      </c>
      <c r="I37" s="64">
        <f t="shared" si="22"/>
        <v>0</v>
      </c>
      <c r="J37" s="69">
        <f t="shared" si="22"/>
        <v>0</v>
      </c>
      <c r="K37" s="69">
        <f t="shared" si="22"/>
        <v>0</v>
      </c>
      <c r="L37" s="69">
        <f t="shared" si="22"/>
        <v>0</v>
      </c>
    </row>
    <row r="38" spans="1:18" ht="14.45" customHeight="1" x14ac:dyDescent="0.25">
      <c r="A38" s="13"/>
      <c r="B38" s="138" t="s">
        <v>356</v>
      </c>
      <c r="C38" s="139"/>
      <c r="D38" s="14"/>
      <c r="E38" s="71">
        <f>E17+E32+E37</f>
        <v>1</v>
      </c>
      <c r="F38" s="71">
        <f t="shared" ref="F38:L38" si="23">F17+F32+F37</f>
        <v>2</v>
      </c>
      <c r="G38" s="72">
        <f t="shared" si="23"/>
        <v>3</v>
      </c>
      <c r="H38" s="71">
        <f t="shared" si="23"/>
        <v>36</v>
      </c>
      <c r="I38" s="71">
        <f t="shared" si="23"/>
        <v>58</v>
      </c>
      <c r="J38" s="72">
        <f t="shared" si="23"/>
        <v>94</v>
      </c>
      <c r="K38" s="72">
        <f t="shared" si="23"/>
        <v>97</v>
      </c>
      <c r="L38" s="72">
        <f t="shared" si="23"/>
        <v>37</v>
      </c>
    </row>
    <row r="39" spans="1:18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</row>
    <row r="40" spans="1:18" x14ac:dyDescent="0.25">
      <c r="B40" s="1" t="s">
        <v>493</v>
      </c>
    </row>
    <row r="42" spans="1:18" x14ac:dyDescent="0.25">
      <c r="B42" s="1" t="s">
        <v>41</v>
      </c>
    </row>
    <row r="43" spans="1:18" x14ac:dyDescent="0.25">
      <c r="B43" s="1" t="s">
        <v>39</v>
      </c>
    </row>
    <row r="44" spans="1:18" x14ac:dyDescent="0.25">
      <c r="B44" s="1" t="s">
        <v>326</v>
      </c>
    </row>
    <row r="45" spans="1:18" x14ac:dyDescent="0.25">
      <c r="B45" s="1" t="s">
        <v>448</v>
      </c>
    </row>
    <row r="46" spans="1:18" x14ac:dyDescent="0.25">
      <c r="B46" s="1" t="s">
        <v>449</v>
      </c>
    </row>
    <row r="47" spans="1:18" x14ac:dyDescent="0.25">
      <c r="B47" s="1" t="s">
        <v>565</v>
      </c>
    </row>
    <row r="48" spans="1:18" x14ac:dyDescent="0.25">
      <c r="B48" s="1" t="s">
        <v>566</v>
      </c>
    </row>
    <row r="49" spans="2:2" x14ac:dyDescent="0.25">
      <c r="B49" s="1" t="s">
        <v>567</v>
      </c>
    </row>
    <row r="50" spans="2:2" x14ac:dyDescent="0.25">
      <c r="B50" s="1" t="s">
        <v>568</v>
      </c>
    </row>
    <row r="51" spans="2:2" x14ac:dyDescent="0.25">
      <c r="B51" s="1" t="s">
        <v>569</v>
      </c>
    </row>
    <row r="52" spans="2:2" x14ac:dyDescent="0.25">
      <c r="B52" s="1" t="s">
        <v>570</v>
      </c>
    </row>
    <row r="53" spans="2:2" x14ac:dyDescent="0.25">
      <c r="B53" s="1" t="s">
        <v>571</v>
      </c>
    </row>
    <row r="54" spans="2:2" x14ac:dyDescent="0.25">
      <c r="B54" s="1" t="s">
        <v>572</v>
      </c>
    </row>
  </sheetData>
  <mergeCells count="20">
    <mergeCell ref="A1:L1"/>
    <mergeCell ref="A5:A9"/>
    <mergeCell ref="B5:B9"/>
    <mergeCell ref="C5:C9"/>
    <mergeCell ref="D5:D9"/>
    <mergeCell ref="E5:J5"/>
    <mergeCell ref="K5:K9"/>
    <mergeCell ref="L5:L9"/>
    <mergeCell ref="E6:F7"/>
    <mergeCell ref="G6:G9"/>
    <mergeCell ref="H6:I7"/>
    <mergeCell ref="J6:J9"/>
    <mergeCell ref="B38:C38"/>
    <mergeCell ref="I8:I9"/>
    <mergeCell ref="B17:C17"/>
    <mergeCell ref="B32:C32"/>
    <mergeCell ref="B37:C37"/>
    <mergeCell ref="E8:E9"/>
    <mergeCell ref="F8:F9"/>
    <mergeCell ref="H8:H9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&amp;RHalaman &amp;P dari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G40"/>
  <sheetViews>
    <sheetView view="pageBreakPreview" zoomScale="85" zoomScaleNormal="85" zoomScaleSheetLayoutView="85" workbookViewId="0">
      <selection activeCell="G8" sqref="G8"/>
    </sheetView>
  </sheetViews>
  <sheetFormatPr defaultColWidth="8.85546875" defaultRowHeight="15" x14ac:dyDescent="0.25"/>
  <cols>
    <col min="1" max="1" width="4.7109375" style="1" customWidth="1"/>
    <col min="2" max="2" width="26.7109375" style="1" customWidth="1"/>
    <col min="3" max="3" width="41.7109375" style="1" customWidth="1"/>
    <col min="4" max="4" width="17" style="1" customWidth="1"/>
    <col min="5" max="5" width="17.140625" style="1" customWidth="1"/>
    <col min="6" max="6" width="12.5703125" style="1" customWidth="1"/>
    <col min="7" max="7" width="25.140625" style="1" customWidth="1"/>
    <col min="8" max="16384" width="8.85546875" style="1"/>
  </cols>
  <sheetData>
    <row r="1" spans="1:7" ht="20.25" x14ac:dyDescent="0.3">
      <c r="A1" s="154" t="s">
        <v>123</v>
      </c>
      <c r="B1" s="154"/>
      <c r="C1" s="154"/>
      <c r="D1" s="154"/>
      <c r="E1" s="154"/>
      <c r="F1" s="154"/>
      <c r="G1" s="154"/>
    </row>
    <row r="2" spans="1:7" ht="20.25" x14ac:dyDescent="0.25">
      <c r="A2" s="155" t="str">
        <f>"Kabupaten/Kota : "&amp;COVER!$C$16</f>
        <v>Kabupaten/Kota : Kab. Blora</v>
      </c>
      <c r="B2" s="155"/>
      <c r="C2" s="155"/>
      <c r="D2" s="155"/>
      <c r="E2" s="155"/>
      <c r="F2" s="155"/>
      <c r="G2" s="155"/>
    </row>
    <row r="5" spans="1:7" ht="30" customHeight="1" x14ac:dyDescent="0.25">
      <c r="A5" s="123" t="s">
        <v>23</v>
      </c>
      <c r="B5" s="123" t="s">
        <v>32</v>
      </c>
      <c r="C5" s="123" t="s">
        <v>395</v>
      </c>
      <c r="D5" s="123" t="s">
        <v>119</v>
      </c>
      <c r="E5" s="123" t="s">
        <v>120</v>
      </c>
      <c r="F5" s="123" t="s">
        <v>121</v>
      </c>
      <c r="G5" s="123" t="s">
        <v>122</v>
      </c>
    </row>
    <row r="6" spans="1:7" ht="30" customHeight="1" x14ac:dyDescent="0.25">
      <c r="A6" s="123"/>
      <c r="B6" s="123"/>
      <c r="C6" s="123"/>
      <c r="D6" s="123"/>
      <c r="E6" s="123"/>
      <c r="F6" s="123"/>
      <c r="G6" s="123"/>
    </row>
    <row r="7" spans="1:7" ht="15.75" x14ac:dyDescent="0.3">
      <c r="A7" s="6">
        <v>1</v>
      </c>
      <c r="B7" s="6">
        <v>2</v>
      </c>
      <c r="C7" s="6">
        <v>3</v>
      </c>
      <c r="D7" s="6">
        <v>4</v>
      </c>
      <c r="E7" s="6">
        <v>5</v>
      </c>
      <c r="F7" s="6">
        <v>6</v>
      </c>
      <c r="G7" s="6">
        <v>7</v>
      </c>
    </row>
    <row r="8" spans="1:7" x14ac:dyDescent="0.25">
      <c r="A8" s="7"/>
      <c r="B8" s="7"/>
      <c r="C8" s="7"/>
      <c r="D8" s="7"/>
      <c r="E8" s="7"/>
      <c r="F8" s="7"/>
      <c r="G8" s="7"/>
    </row>
    <row r="9" spans="1:7" x14ac:dyDescent="0.25">
      <c r="A9" s="8">
        <v>1</v>
      </c>
      <c r="B9" s="8" t="s">
        <v>35</v>
      </c>
      <c r="C9" s="8"/>
      <c r="D9" s="8">
        <f>SUM('Form 1.1'!Q9:Q58)</f>
        <v>20</v>
      </c>
      <c r="E9" s="8"/>
      <c r="F9" s="8"/>
    </row>
    <row r="10" spans="1:7" x14ac:dyDescent="0.25">
      <c r="A10" s="8"/>
      <c r="B10" s="8"/>
      <c r="C10" s="8" t="s">
        <v>494</v>
      </c>
      <c r="D10" s="8"/>
      <c r="E10" s="8"/>
      <c r="F10" s="8"/>
      <c r="G10" s="8" t="s">
        <v>495</v>
      </c>
    </row>
    <row r="11" spans="1:7" x14ac:dyDescent="0.25">
      <c r="A11" s="8"/>
      <c r="B11" s="8"/>
      <c r="C11" s="8" t="s">
        <v>502</v>
      </c>
      <c r="D11" s="8"/>
      <c r="E11" s="8"/>
      <c r="F11" s="8"/>
      <c r="G11" s="8"/>
    </row>
    <row r="12" spans="1:7" x14ac:dyDescent="0.25">
      <c r="A12" s="8">
        <v>2</v>
      </c>
      <c r="B12" s="8" t="s">
        <v>36</v>
      </c>
      <c r="D12" s="8">
        <f>SUM('Form 1.1'!R9:R58)</f>
        <v>30</v>
      </c>
      <c r="E12" s="8"/>
      <c r="F12" s="8"/>
    </row>
    <row r="13" spans="1:7" x14ac:dyDescent="0.25">
      <c r="A13" s="8"/>
      <c r="B13" s="8"/>
      <c r="C13" s="8" t="s">
        <v>496</v>
      </c>
      <c r="D13" s="8"/>
      <c r="E13" s="8"/>
      <c r="F13" s="8"/>
      <c r="G13" s="8" t="s">
        <v>497</v>
      </c>
    </row>
    <row r="14" spans="1:7" x14ac:dyDescent="0.25">
      <c r="A14" s="8"/>
      <c r="B14" s="8"/>
      <c r="C14" s="8" t="s">
        <v>498</v>
      </c>
      <c r="D14" s="8"/>
      <c r="E14" s="8"/>
      <c r="F14" s="8"/>
      <c r="G14" s="8" t="s">
        <v>497</v>
      </c>
    </row>
    <row r="15" spans="1:7" x14ac:dyDescent="0.25">
      <c r="A15" s="8"/>
      <c r="B15" s="8"/>
      <c r="C15" s="8" t="s">
        <v>499</v>
      </c>
      <c r="D15" s="8"/>
      <c r="E15" s="8"/>
      <c r="F15" s="8"/>
      <c r="G15" s="8" t="s">
        <v>500</v>
      </c>
    </row>
    <row r="16" spans="1:7" x14ac:dyDescent="0.25">
      <c r="A16" s="8"/>
      <c r="B16" s="8"/>
      <c r="C16" s="8" t="s">
        <v>501</v>
      </c>
      <c r="D16" s="8"/>
      <c r="E16" s="8"/>
      <c r="F16" s="8"/>
      <c r="G16" s="8" t="s">
        <v>495</v>
      </c>
    </row>
    <row r="17" spans="1:7" x14ac:dyDescent="0.25">
      <c r="A17" s="8"/>
      <c r="B17" s="8"/>
      <c r="C17" s="8" t="s">
        <v>502</v>
      </c>
      <c r="D17" s="8"/>
      <c r="E17" s="8"/>
      <c r="F17" s="8"/>
      <c r="G17" s="8"/>
    </row>
    <row r="18" spans="1:7" x14ac:dyDescent="0.25">
      <c r="A18" s="8">
        <v>3</v>
      </c>
      <c r="B18" s="8" t="s">
        <v>38</v>
      </c>
      <c r="D18" s="8">
        <f>SUM('Form 1.1'!S9:S58)</f>
        <v>28</v>
      </c>
      <c r="E18" s="8"/>
      <c r="F18" s="8"/>
      <c r="G18" s="8" t="s">
        <v>497</v>
      </c>
    </row>
    <row r="19" spans="1:7" x14ac:dyDescent="0.25">
      <c r="A19" s="8"/>
      <c r="B19" s="8"/>
      <c r="C19" s="8" t="s">
        <v>503</v>
      </c>
      <c r="D19" s="8"/>
      <c r="E19" s="8"/>
      <c r="F19" s="8"/>
      <c r="G19" s="8" t="s">
        <v>495</v>
      </c>
    </row>
    <row r="20" spans="1:7" x14ac:dyDescent="0.25">
      <c r="A20" s="8"/>
      <c r="B20" s="8"/>
      <c r="C20" s="8" t="s">
        <v>501</v>
      </c>
      <c r="D20" s="8"/>
      <c r="E20" s="8"/>
      <c r="F20" s="8"/>
      <c r="G20" s="8"/>
    </row>
    <row r="21" spans="1:7" x14ac:dyDescent="0.25">
      <c r="A21" s="8"/>
      <c r="B21" s="8"/>
      <c r="C21" s="8" t="s">
        <v>502</v>
      </c>
      <c r="D21" s="8"/>
      <c r="E21" s="8"/>
      <c r="F21" s="8"/>
      <c r="G21" s="8"/>
    </row>
    <row r="22" spans="1:7" x14ac:dyDescent="0.25">
      <c r="A22" s="8">
        <v>4</v>
      </c>
      <c r="B22" s="8" t="s">
        <v>504</v>
      </c>
      <c r="C22" s="8"/>
      <c r="D22" s="8">
        <f>SUM('Form 1.1'!T9:T56)</f>
        <v>4</v>
      </c>
      <c r="E22" s="8"/>
      <c r="F22" s="8"/>
      <c r="G22" s="8"/>
    </row>
    <row r="23" spans="1:7" x14ac:dyDescent="0.25">
      <c r="A23" s="8"/>
      <c r="B23" s="8" t="s">
        <v>502</v>
      </c>
      <c r="C23" s="8" t="s">
        <v>502</v>
      </c>
      <c r="D23" s="8"/>
      <c r="E23" s="8"/>
      <c r="F23" s="8"/>
      <c r="G23" s="8" t="s">
        <v>505</v>
      </c>
    </row>
    <row r="24" spans="1:7" x14ac:dyDescent="0.25">
      <c r="A24" s="8"/>
      <c r="B24" s="8"/>
      <c r="C24" s="8"/>
      <c r="D24" s="8"/>
      <c r="E24" s="8"/>
      <c r="F24" s="8"/>
      <c r="G24" s="8"/>
    </row>
    <row r="25" spans="1:7" x14ac:dyDescent="0.25">
      <c r="A25" s="8"/>
      <c r="B25" s="8"/>
      <c r="C25" s="8"/>
      <c r="D25" s="8"/>
      <c r="E25" s="8"/>
      <c r="F25" s="8"/>
      <c r="G25" s="8"/>
    </row>
    <row r="26" spans="1:7" x14ac:dyDescent="0.25">
      <c r="A26" s="8"/>
      <c r="B26" s="8"/>
      <c r="C26" s="8"/>
      <c r="D26" s="8"/>
      <c r="E26" s="8"/>
      <c r="F26" s="8"/>
      <c r="G26" s="8"/>
    </row>
    <row r="27" spans="1:7" x14ac:dyDescent="0.25">
      <c r="A27" s="8"/>
      <c r="B27" s="8"/>
      <c r="C27" s="8"/>
      <c r="D27" s="8"/>
      <c r="E27" s="8"/>
      <c r="F27" s="8"/>
      <c r="G27" s="8"/>
    </row>
    <row r="28" spans="1:7" x14ac:dyDescent="0.25">
      <c r="A28" s="8"/>
      <c r="B28" s="8"/>
      <c r="C28" s="8"/>
      <c r="D28" s="8"/>
      <c r="E28" s="8"/>
      <c r="F28" s="8"/>
      <c r="G28" s="8"/>
    </row>
    <row r="29" spans="1:7" x14ac:dyDescent="0.25">
      <c r="A29" s="8"/>
      <c r="B29" s="8"/>
      <c r="C29" s="8"/>
      <c r="D29" s="8"/>
      <c r="E29" s="8"/>
      <c r="F29" s="8"/>
      <c r="G29" s="8"/>
    </row>
    <row r="30" spans="1:7" x14ac:dyDescent="0.25">
      <c r="A30" s="9"/>
      <c r="B30" s="9"/>
      <c r="C30" s="9"/>
      <c r="D30" s="9"/>
      <c r="E30" s="9"/>
      <c r="F30" s="9"/>
      <c r="G30" s="9"/>
    </row>
    <row r="33" spans="2:2" x14ac:dyDescent="0.25">
      <c r="B33" s="1" t="s">
        <v>41</v>
      </c>
    </row>
    <row r="34" spans="2:2" x14ac:dyDescent="0.25">
      <c r="B34" s="1" t="s">
        <v>39</v>
      </c>
    </row>
    <row r="35" spans="2:2" x14ac:dyDescent="0.25">
      <c r="B35" s="1" t="s">
        <v>463</v>
      </c>
    </row>
    <row r="36" spans="2:2" x14ac:dyDescent="0.25">
      <c r="B36" s="1" t="s">
        <v>464</v>
      </c>
    </row>
    <row r="37" spans="2:2" x14ac:dyDescent="0.25">
      <c r="B37" s="1" t="s">
        <v>343</v>
      </c>
    </row>
    <row r="38" spans="2:2" x14ac:dyDescent="0.25">
      <c r="B38" s="1" t="s">
        <v>344</v>
      </c>
    </row>
    <row r="39" spans="2:2" x14ac:dyDescent="0.25">
      <c r="B39" s="1" t="s">
        <v>345</v>
      </c>
    </row>
    <row r="40" spans="2:2" x14ac:dyDescent="0.25">
      <c r="B40" s="1" t="s">
        <v>346</v>
      </c>
    </row>
  </sheetData>
  <mergeCells count="9">
    <mergeCell ref="A1:G1"/>
    <mergeCell ref="A5:A6"/>
    <mergeCell ref="B5:B6"/>
    <mergeCell ref="C5:C6"/>
    <mergeCell ref="D5:D6"/>
    <mergeCell ref="E5:E6"/>
    <mergeCell ref="F5:F6"/>
    <mergeCell ref="G5:G6"/>
    <mergeCell ref="A2:G2"/>
  </mergeCells>
  <pageMargins left="0.70866141732283472" right="0.70866141732283472" top="0.74803149606299213" bottom="0.74803149606299213" header="0.31496062992125984" footer="0.31496062992125984"/>
  <pageSetup paperSize="9" scale="78" orientation="landscape" r:id="rId1"/>
  <headerFooter>
    <oddFooter>&amp;RHalaman &amp;P dari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L86"/>
  <sheetViews>
    <sheetView view="pageBreakPreview" zoomScale="71" zoomScaleNormal="100" zoomScaleSheetLayoutView="71" zoomScalePageLayoutView="70" workbookViewId="0">
      <selection activeCell="I10" sqref="I10"/>
    </sheetView>
  </sheetViews>
  <sheetFormatPr defaultColWidth="8.85546875" defaultRowHeight="15" x14ac:dyDescent="0.25"/>
  <cols>
    <col min="1" max="1" width="4.7109375" style="1" customWidth="1"/>
    <col min="2" max="2" width="28" style="1" customWidth="1"/>
    <col min="3" max="3" width="15.28515625" style="1" customWidth="1"/>
    <col min="4" max="4" width="42.42578125" style="1" bestFit="1" customWidth="1"/>
    <col min="5" max="5" width="39.85546875" style="1" bestFit="1" customWidth="1"/>
    <col min="6" max="6" width="40.140625" style="1" bestFit="1" customWidth="1"/>
    <col min="7" max="7" width="16.42578125" style="1" bestFit="1" customWidth="1"/>
    <col min="8" max="8" width="14.28515625" style="1" bestFit="1" customWidth="1"/>
    <col min="9" max="9" width="16.28515625" style="1" bestFit="1" customWidth="1"/>
    <col min="10" max="10" width="12" style="1" customWidth="1"/>
    <col min="11" max="12" width="20.7109375" style="1" customWidth="1"/>
    <col min="13" max="16384" width="8.85546875" style="1"/>
  </cols>
  <sheetData>
    <row r="1" spans="1:12" ht="20.25" x14ac:dyDescent="0.3">
      <c r="A1" s="128" t="s">
        <v>127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20.25" x14ac:dyDescent="0.25">
      <c r="A2" s="99" t="str">
        <f>"Kabupaten/Kota : "&amp;COVER!$C$16</f>
        <v>Kabupaten/Kota : Kab. Blora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</row>
    <row r="5" spans="1:12" ht="30" customHeight="1" x14ac:dyDescent="0.25">
      <c r="A5" s="123" t="s">
        <v>23</v>
      </c>
      <c r="B5" s="123" t="s">
        <v>48</v>
      </c>
      <c r="C5" s="123" t="s">
        <v>47</v>
      </c>
      <c r="D5" s="123" t="s">
        <v>161</v>
      </c>
      <c r="E5" s="123" t="s">
        <v>154</v>
      </c>
      <c r="F5" s="123" t="s">
        <v>152</v>
      </c>
      <c r="G5" s="123" t="s">
        <v>135</v>
      </c>
      <c r="H5" s="125" t="s">
        <v>128</v>
      </c>
      <c r="I5" s="125" t="s">
        <v>129</v>
      </c>
      <c r="J5" s="125" t="s">
        <v>627</v>
      </c>
      <c r="K5" s="125" t="s">
        <v>120</v>
      </c>
      <c r="L5" s="123" t="s">
        <v>130</v>
      </c>
    </row>
    <row r="6" spans="1:12" ht="30" customHeight="1" x14ac:dyDescent="0.25">
      <c r="A6" s="123"/>
      <c r="B6" s="123"/>
      <c r="C6" s="123"/>
      <c r="D6" s="123"/>
      <c r="E6" s="123"/>
      <c r="F6" s="123"/>
      <c r="G6" s="123"/>
      <c r="H6" s="126"/>
      <c r="I6" s="126"/>
      <c r="J6" s="126"/>
      <c r="K6" s="126"/>
      <c r="L6" s="123"/>
    </row>
    <row r="7" spans="1:12" ht="15.75" x14ac:dyDescent="0.3">
      <c r="A7" s="6">
        <v>1</v>
      </c>
      <c r="B7" s="6">
        <v>2</v>
      </c>
      <c r="C7" s="6">
        <v>3</v>
      </c>
      <c r="D7" s="6">
        <v>4</v>
      </c>
      <c r="E7" s="6">
        <v>5</v>
      </c>
      <c r="F7" s="6">
        <v>6</v>
      </c>
      <c r="G7" s="6">
        <v>7</v>
      </c>
      <c r="H7" s="6">
        <v>8</v>
      </c>
      <c r="I7" s="6">
        <v>9</v>
      </c>
      <c r="J7" s="6" t="s">
        <v>168</v>
      </c>
      <c r="K7" s="6">
        <v>11</v>
      </c>
      <c r="L7" s="6">
        <v>12</v>
      </c>
    </row>
    <row r="8" spans="1:12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2" x14ac:dyDescent="0.25">
      <c r="A9" s="8">
        <v>1</v>
      </c>
      <c r="B9" s="8" t="s">
        <v>51</v>
      </c>
      <c r="C9" s="8" t="s">
        <v>52</v>
      </c>
      <c r="D9" s="11" t="s">
        <v>136</v>
      </c>
      <c r="E9" s="79" t="s">
        <v>137</v>
      </c>
      <c r="F9" s="79" t="s">
        <v>399</v>
      </c>
      <c r="G9" s="8" t="s">
        <v>137</v>
      </c>
      <c r="H9" s="109">
        <f>'Form 1.3c'!E12</f>
        <v>5</v>
      </c>
      <c r="I9" s="109">
        <f>'Form 1.3c'!H12</f>
        <v>1</v>
      </c>
      <c r="J9" s="109">
        <f>IF(H9-I9&lt;0,0,H9-I9)</f>
        <v>4</v>
      </c>
      <c r="K9" s="8"/>
      <c r="L9" s="8">
        <f>J9*K9</f>
        <v>0</v>
      </c>
    </row>
    <row r="10" spans="1:12" x14ac:dyDescent="0.25">
      <c r="A10" s="8"/>
      <c r="B10" s="8"/>
      <c r="C10" s="8"/>
      <c r="D10" s="11" t="s">
        <v>160</v>
      </c>
      <c r="E10" s="79" t="s">
        <v>136</v>
      </c>
      <c r="F10" s="79" t="s">
        <v>162</v>
      </c>
      <c r="G10" s="8" t="s">
        <v>163</v>
      </c>
      <c r="H10" s="109">
        <f>'Form 1.3c'!F12</f>
        <v>15</v>
      </c>
      <c r="I10" s="109">
        <f>'Form 1.3c'!G12</f>
        <v>15</v>
      </c>
      <c r="J10" s="109">
        <f t="shared" ref="J10:J71" si="0">IF(H10-I10&lt;0,0,H10-I10)</f>
        <v>0</v>
      </c>
      <c r="K10" s="8"/>
      <c r="L10" s="8">
        <f>J10*K10</f>
        <v>0</v>
      </c>
    </row>
    <row r="11" spans="1:12" x14ac:dyDescent="0.25">
      <c r="A11" s="8"/>
      <c r="B11" s="8"/>
      <c r="C11" s="8"/>
      <c r="D11" s="11" t="s">
        <v>155</v>
      </c>
      <c r="E11" s="79" t="s">
        <v>131</v>
      </c>
      <c r="F11" s="79" t="s">
        <v>625</v>
      </c>
      <c r="G11" s="8" t="s">
        <v>374</v>
      </c>
      <c r="H11" s="109">
        <f>6*2*('Form 1.3b'!M16+'Form 1.3b'!P16)</f>
        <v>0</v>
      </c>
      <c r="I11" s="109"/>
      <c r="J11" s="109">
        <f t="shared" si="0"/>
        <v>0</v>
      </c>
      <c r="K11" s="8"/>
      <c r="L11" s="8">
        <f t="shared" ref="L11:L71" si="1">J11*K11</f>
        <v>0</v>
      </c>
    </row>
    <row r="12" spans="1:12" x14ac:dyDescent="0.25">
      <c r="A12" s="8"/>
      <c r="B12" s="8"/>
      <c r="C12" s="8"/>
      <c r="E12" s="84"/>
      <c r="F12" s="79" t="s">
        <v>626</v>
      </c>
      <c r="G12" s="8" t="s">
        <v>134</v>
      </c>
      <c r="H12" s="109">
        <f>2*('Form 1.3b'!M16+'Form 1.3b'!P16)</f>
        <v>0</v>
      </c>
      <c r="I12" s="109"/>
      <c r="J12" s="109">
        <f t="shared" si="0"/>
        <v>0</v>
      </c>
      <c r="K12" s="8"/>
      <c r="L12" s="8">
        <f t="shared" si="1"/>
        <v>0</v>
      </c>
    </row>
    <row r="13" spans="1:12" x14ac:dyDescent="0.25">
      <c r="A13" s="8"/>
      <c r="B13" s="8"/>
      <c r="C13" s="8"/>
      <c r="D13" s="11"/>
      <c r="E13" s="79" t="s">
        <v>75</v>
      </c>
      <c r="F13" s="79" t="s">
        <v>625</v>
      </c>
      <c r="G13" s="8" t="s">
        <v>374</v>
      </c>
      <c r="H13" s="109">
        <f>6*2*COUNTIF('Form 1.1'!V9:V56,"PAUD")</f>
        <v>72</v>
      </c>
      <c r="I13" s="109"/>
      <c r="J13" s="109">
        <f t="shared" si="0"/>
        <v>72</v>
      </c>
      <c r="K13" s="8"/>
      <c r="L13" s="8">
        <f t="shared" si="1"/>
        <v>0</v>
      </c>
    </row>
    <row r="14" spans="1:12" x14ac:dyDescent="0.25">
      <c r="A14" s="8"/>
      <c r="B14" s="8"/>
      <c r="C14" s="8"/>
      <c r="D14" s="11"/>
      <c r="E14" s="79"/>
      <c r="F14" s="79" t="s">
        <v>626</v>
      </c>
      <c r="G14" s="8" t="s">
        <v>134</v>
      </c>
      <c r="H14" s="109">
        <f>2*COUNTIF('Form 1.1'!V9:V56,"PAUD")</f>
        <v>12</v>
      </c>
      <c r="I14" s="109"/>
      <c r="J14" s="109">
        <f t="shared" si="0"/>
        <v>12</v>
      </c>
      <c r="K14" s="8"/>
      <c r="L14" s="8">
        <f t="shared" si="1"/>
        <v>0</v>
      </c>
    </row>
    <row r="15" spans="1:12" x14ac:dyDescent="0.25">
      <c r="A15" s="8"/>
      <c r="B15" s="8"/>
      <c r="C15" s="8"/>
      <c r="D15" s="11" t="s">
        <v>156</v>
      </c>
      <c r="E15" s="79" t="s">
        <v>131</v>
      </c>
      <c r="F15" s="79" t="s">
        <v>153</v>
      </c>
      <c r="G15" s="8" t="s">
        <v>92</v>
      </c>
      <c r="H15" s="109">
        <f>('Form 1.3b'!M16+'Form 1.3b'!P16)</f>
        <v>0</v>
      </c>
      <c r="I15" s="109"/>
      <c r="J15" s="109">
        <f t="shared" si="0"/>
        <v>0</v>
      </c>
      <c r="K15" s="8"/>
      <c r="L15" s="8">
        <f t="shared" si="1"/>
        <v>0</v>
      </c>
    </row>
    <row r="16" spans="1:12" x14ac:dyDescent="0.25">
      <c r="A16" s="8"/>
      <c r="B16" s="8"/>
      <c r="C16" s="8"/>
      <c r="D16" s="11"/>
      <c r="E16" s="79" t="s">
        <v>75</v>
      </c>
      <c r="F16" s="79" t="s">
        <v>153</v>
      </c>
      <c r="G16" s="8" t="s">
        <v>92</v>
      </c>
      <c r="H16" s="109">
        <f>COUNTIF('Form 1.1'!V9:V56,"PAUD")</f>
        <v>6</v>
      </c>
      <c r="I16" s="109"/>
      <c r="J16" s="109">
        <f t="shared" si="0"/>
        <v>6</v>
      </c>
      <c r="K16" s="8"/>
      <c r="L16" s="8">
        <f t="shared" si="1"/>
        <v>0</v>
      </c>
    </row>
    <row r="17" spans="1:12" x14ac:dyDescent="0.25">
      <c r="A17" s="8"/>
      <c r="B17" s="8"/>
      <c r="C17" s="8"/>
      <c r="D17" s="11" t="s">
        <v>157</v>
      </c>
      <c r="E17" s="79" t="s">
        <v>158</v>
      </c>
      <c r="F17" s="79" t="s">
        <v>166</v>
      </c>
      <c r="G17" s="8" t="s">
        <v>165</v>
      </c>
      <c r="H17" s="109">
        <f>'Form 1.3d'!T12</f>
        <v>26</v>
      </c>
      <c r="I17" s="109">
        <f>'Form 1.3d'!S12</f>
        <v>9</v>
      </c>
      <c r="J17" s="109">
        <f t="shared" si="0"/>
        <v>17</v>
      </c>
      <c r="K17" s="8"/>
      <c r="L17" s="8">
        <f t="shared" si="1"/>
        <v>0</v>
      </c>
    </row>
    <row r="18" spans="1:12" x14ac:dyDescent="0.25">
      <c r="A18" s="8"/>
      <c r="B18" s="8"/>
      <c r="C18" s="8"/>
      <c r="D18" s="11"/>
      <c r="E18" s="79"/>
      <c r="F18" s="79" t="s">
        <v>426</v>
      </c>
      <c r="G18" s="8" t="s">
        <v>165</v>
      </c>
      <c r="H18" s="109">
        <f>'Form 1.3d'!S12</f>
        <v>9</v>
      </c>
      <c r="I18" s="109">
        <f>H18-'Form 1.3d'!U12</f>
        <v>9</v>
      </c>
      <c r="J18" s="109">
        <f t="shared" si="0"/>
        <v>0</v>
      </c>
      <c r="K18" s="8"/>
      <c r="L18" s="8">
        <f t="shared" si="1"/>
        <v>0</v>
      </c>
    </row>
    <row r="19" spans="1:12" x14ac:dyDescent="0.25">
      <c r="A19" s="8"/>
      <c r="B19" s="8"/>
      <c r="C19" s="8"/>
      <c r="D19" s="11"/>
      <c r="E19" s="79"/>
      <c r="F19" s="79" t="s">
        <v>398</v>
      </c>
      <c r="G19" s="8" t="s">
        <v>165</v>
      </c>
      <c r="H19" s="109">
        <f>'Form 1.3d'!S12</f>
        <v>9</v>
      </c>
      <c r="I19" s="109">
        <f>H19-'Form 1.3d'!V12</f>
        <v>9</v>
      </c>
      <c r="J19" s="109">
        <f t="shared" si="0"/>
        <v>0</v>
      </c>
      <c r="K19" s="8"/>
      <c r="L19" s="8">
        <f t="shared" si="1"/>
        <v>0</v>
      </c>
    </row>
    <row r="20" spans="1:12" x14ac:dyDescent="0.25">
      <c r="A20" s="8"/>
      <c r="B20" s="8"/>
      <c r="C20" s="8"/>
      <c r="D20" s="11"/>
      <c r="E20" s="79" t="s">
        <v>159</v>
      </c>
      <c r="F20" s="79" t="s">
        <v>159</v>
      </c>
      <c r="G20" s="8" t="s">
        <v>165</v>
      </c>
      <c r="H20" s="109">
        <f>'Form 1.3e'!AH12</f>
        <v>5</v>
      </c>
      <c r="I20" s="109">
        <f>'Form 1.3e'!AG12</f>
        <v>2</v>
      </c>
      <c r="J20" s="109">
        <f t="shared" si="0"/>
        <v>3</v>
      </c>
      <c r="K20" s="8"/>
      <c r="L20" s="8">
        <f t="shared" si="1"/>
        <v>0</v>
      </c>
    </row>
    <row r="21" spans="1:12" x14ac:dyDescent="0.25">
      <c r="A21" s="8"/>
      <c r="B21" s="8"/>
      <c r="C21" s="8"/>
      <c r="D21" s="11"/>
      <c r="E21" s="79"/>
      <c r="F21" s="79" t="s">
        <v>426</v>
      </c>
      <c r="G21" s="8" t="s">
        <v>165</v>
      </c>
      <c r="H21" s="109">
        <f>'Form 1.3e'!AH12</f>
        <v>5</v>
      </c>
      <c r="I21" s="109">
        <f>H21-'Form 1.3e'!AI12</f>
        <v>5</v>
      </c>
      <c r="J21" s="109">
        <f t="shared" si="0"/>
        <v>0</v>
      </c>
      <c r="K21" s="8"/>
      <c r="L21" s="8">
        <f t="shared" si="1"/>
        <v>0</v>
      </c>
    </row>
    <row r="22" spans="1:12" x14ac:dyDescent="0.25">
      <c r="A22" s="8"/>
      <c r="B22" s="8"/>
      <c r="C22" s="8"/>
      <c r="D22" s="11"/>
      <c r="E22" s="79"/>
      <c r="F22" s="79" t="s">
        <v>398</v>
      </c>
      <c r="G22" s="8" t="s">
        <v>165</v>
      </c>
      <c r="H22" s="109">
        <f>'Form 1.3e'!AH12</f>
        <v>5</v>
      </c>
      <c r="I22" s="109">
        <f>H22-'Form 1.3e'!AJ12</f>
        <v>5</v>
      </c>
      <c r="J22" s="109">
        <f t="shared" si="0"/>
        <v>0</v>
      </c>
      <c r="K22" s="8"/>
      <c r="L22" s="8">
        <f t="shared" si="1"/>
        <v>0</v>
      </c>
    </row>
    <row r="23" spans="1:12" x14ac:dyDescent="0.25">
      <c r="A23" s="8"/>
      <c r="B23" s="8"/>
      <c r="C23" s="8"/>
      <c r="D23" s="11"/>
      <c r="E23" s="79"/>
      <c r="F23" s="79" t="s">
        <v>375</v>
      </c>
      <c r="G23" s="8" t="s">
        <v>165</v>
      </c>
      <c r="H23" s="109">
        <f>'Form 1.3e'!AH12</f>
        <v>5</v>
      </c>
      <c r="I23" s="109">
        <f>H23-'Form 1.3e'!AJ12</f>
        <v>5</v>
      </c>
      <c r="J23" s="109">
        <f t="shared" si="0"/>
        <v>0</v>
      </c>
      <c r="K23" s="8"/>
      <c r="L23" s="8">
        <f t="shared" si="1"/>
        <v>0</v>
      </c>
    </row>
    <row r="24" spans="1:12" x14ac:dyDescent="0.25">
      <c r="A24" s="8">
        <v>2</v>
      </c>
      <c r="B24" s="8" t="s">
        <v>60</v>
      </c>
      <c r="C24" s="8" t="s">
        <v>57</v>
      </c>
      <c r="D24" s="11" t="s">
        <v>136</v>
      </c>
      <c r="E24" s="79" t="s">
        <v>137</v>
      </c>
      <c r="F24" s="79" t="s">
        <v>399</v>
      </c>
      <c r="G24" s="8" t="s">
        <v>137</v>
      </c>
      <c r="H24" s="109">
        <f>'Form 1.3c'!E18</f>
        <v>582</v>
      </c>
      <c r="I24" s="109">
        <f>'Form 1.3c'!H18</f>
        <v>494</v>
      </c>
      <c r="J24" s="109">
        <f t="shared" si="0"/>
        <v>88</v>
      </c>
      <c r="K24" s="8"/>
      <c r="L24" s="8">
        <f t="shared" si="1"/>
        <v>0</v>
      </c>
    </row>
    <row r="25" spans="1:12" x14ac:dyDescent="0.25">
      <c r="A25" s="8"/>
      <c r="B25" s="8"/>
      <c r="C25" s="8"/>
      <c r="D25" s="11" t="s">
        <v>160</v>
      </c>
      <c r="E25" s="79" t="s">
        <v>136</v>
      </c>
      <c r="F25" s="79" t="s">
        <v>162</v>
      </c>
      <c r="G25" s="8" t="s">
        <v>163</v>
      </c>
      <c r="H25" s="109">
        <f>'Form 1.3c'!F18</f>
        <v>3690</v>
      </c>
      <c r="I25" s="109">
        <f>'Form 1.3c'!G18</f>
        <v>3724</v>
      </c>
      <c r="J25" s="109">
        <f t="shared" si="0"/>
        <v>0</v>
      </c>
      <c r="K25" s="8"/>
      <c r="L25" s="8">
        <f t="shared" si="1"/>
        <v>0</v>
      </c>
    </row>
    <row r="26" spans="1:12" x14ac:dyDescent="0.25">
      <c r="A26" s="8"/>
      <c r="B26" s="8"/>
      <c r="C26" s="8"/>
      <c r="D26" s="11" t="s">
        <v>155</v>
      </c>
      <c r="E26" s="79" t="s">
        <v>131</v>
      </c>
      <c r="F26" s="79" t="s">
        <v>707</v>
      </c>
      <c r="G26" s="8" t="s">
        <v>133</v>
      </c>
      <c r="H26" s="109">
        <f>'Form 1.3b'!M24+'Form 1.3b'!P24</f>
        <v>65</v>
      </c>
      <c r="I26" s="109"/>
      <c r="J26" s="109">
        <f t="shared" si="0"/>
        <v>65</v>
      </c>
      <c r="K26" s="8"/>
      <c r="L26" s="8">
        <f t="shared" si="1"/>
        <v>0</v>
      </c>
    </row>
    <row r="27" spans="1:12" x14ac:dyDescent="0.25">
      <c r="A27" s="8"/>
      <c r="B27" s="8"/>
      <c r="C27" s="8"/>
      <c r="E27" s="84"/>
      <c r="F27" s="79" t="s">
        <v>708</v>
      </c>
      <c r="G27" s="8" t="s">
        <v>134</v>
      </c>
      <c r="H27" s="109">
        <f>H26*2</f>
        <v>130</v>
      </c>
      <c r="I27" s="109"/>
      <c r="J27" s="109">
        <f t="shared" si="0"/>
        <v>130</v>
      </c>
      <c r="K27" s="8"/>
      <c r="L27" s="8">
        <f t="shared" si="1"/>
        <v>0</v>
      </c>
    </row>
    <row r="28" spans="1:12" x14ac:dyDescent="0.25">
      <c r="A28" s="8"/>
      <c r="B28" s="8"/>
      <c r="C28" s="8"/>
      <c r="D28" s="11"/>
      <c r="E28" s="79" t="s">
        <v>75</v>
      </c>
      <c r="F28" s="79" t="s">
        <v>707</v>
      </c>
      <c r="G28" s="8" t="s">
        <v>133</v>
      </c>
      <c r="H28" s="109">
        <f>COUNTIF('Form 1.1'!V9:V56,"SD")</f>
        <v>37</v>
      </c>
      <c r="I28" s="109"/>
      <c r="J28" s="109">
        <f t="shared" si="0"/>
        <v>37</v>
      </c>
      <c r="K28" s="8"/>
      <c r="L28" s="8">
        <f t="shared" si="1"/>
        <v>0</v>
      </c>
    </row>
    <row r="29" spans="1:12" x14ac:dyDescent="0.25">
      <c r="A29" s="8"/>
      <c r="B29" s="8"/>
      <c r="C29" s="8"/>
      <c r="D29" s="11"/>
      <c r="E29" s="79"/>
      <c r="F29" s="79" t="s">
        <v>708</v>
      </c>
      <c r="G29" s="8" t="s">
        <v>134</v>
      </c>
      <c r="H29" s="109">
        <f>H28*2</f>
        <v>74</v>
      </c>
      <c r="I29" s="109"/>
      <c r="J29" s="109">
        <f t="shared" si="0"/>
        <v>74</v>
      </c>
      <c r="K29" s="8"/>
      <c r="L29" s="8">
        <f t="shared" si="1"/>
        <v>0</v>
      </c>
    </row>
    <row r="30" spans="1:12" x14ac:dyDescent="0.25">
      <c r="A30" s="8"/>
      <c r="B30" s="8"/>
      <c r="C30" s="8"/>
      <c r="D30" s="11" t="s">
        <v>156</v>
      </c>
      <c r="E30" s="79" t="s">
        <v>131</v>
      </c>
      <c r="F30" s="79" t="s">
        <v>153</v>
      </c>
      <c r="G30" s="8" t="s">
        <v>92</v>
      </c>
      <c r="H30" s="109">
        <f>H26</f>
        <v>65</v>
      </c>
      <c r="I30" s="109"/>
      <c r="J30" s="109">
        <f t="shared" si="0"/>
        <v>65</v>
      </c>
      <c r="K30" s="8"/>
      <c r="L30" s="8">
        <f t="shared" si="1"/>
        <v>0</v>
      </c>
    </row>
    <row r="31" spans="1:12" x14ac:dyDescent="0.25">
      <c r="A31" s="8"/>
      <c r="B31" s="8"/>
      <c r="C31" s="8"/>
      <c r="D31" s="11"/>
      <c r="E31" s="79" t="s">
        <v>75</v>
      </c>
      <c r="F31" s="79" t="s">
        <v>153</v>
      </c>
      <c r="G31" s="8" t="s">
        <v>92</v>
      </c>
      <c r="H31" s="109">
        <f>H28</f>
        <v>37</v>
      </c>
      <c r="I31" s="109"/>
      <c r="J31" s="109">
        <f t="shared" si="0"/>
        <v>37</v>
      </c>
      <c r="K31" s="8"/>
      <c r="L31" s="8">
        <f t="shared" si="1"/>
        <v>0</v>
      </c>
    </row>
    <row r="32" spans="1:12" x14ac:dyDescent="0.25">
      <c r="A32" s="8"/>
      <c r="B32" s="8"/>
      <c r="C32" s="8"/>
      <c r="D32" s="11" t="s">
        <v>157</v>
      </c>
      <c r="E32" s="79" t="s">
        <v>158</v>
      </c>
      <c r="F32" s="79" t="s">
        <v>166</v>
      </c>
      <c r="G32" s="8" t="s">
        <v>165</v>
      </c>
      <c r="H32" s="109">
        <f>'Form 1.3d'!T18</f>
        <v>7078</v>
      </c>
      <c r="I32" s="109">
        <f>'Form 1.3d'!S18</f>
        <v>3226</v>
      </c>
      <c r="J32" s="109">
        <f t="shared" si="0"/>
        <v>3852</v>
      </c>
      <c r="K32" s="8"/>
      <c r="L32" s="8">
        <f t="shared" si="1"/>
        <v>0</v>
      </c>
    </row>
    <row r="33" spans="1:12" x14ac:dyDescent="0.25">
      <c r="A33" s="8"/>
      <c r="B33" s="8"/>
      <c r="C33" s="8"/>
      <c r="D33" s="11"/>
      <c r="E33" s="79"/>
      <c r="F33" s="79" t="s">
        <v>426</v>
      </c>
      <c r="G33" s="8" t="s">
        <v>165</v>
      </c>
      <c r="H33" s="109">
        <f>'Form 1.3d'!S18</f>
        <v>3226</v>
      </c>
      <c r="I33" s="109">
        <f>H33-'Form 1.3d'!U18</f>
        <v>3166</v>
      </c>
      <c r="J33" s="109">
        <f t="shared" si="0"/>
        <v>60</v>
      </c>
      <c r="K33" s="8"/>
      <c r="L33" s="8">
        <f t="shared" si="1"/>
        <v>0</v>
      </c>
    </row>
    <row r="34" spans="1:12" x14ac:dyDescent="0.25">
      <c r="A34" s="8"/>
      <c r="B34" s="8"/>
      <c r="C34" s="8"/>
      <c r="D34" s="11"/>
      <c r="E34" s="79"/>
      <c r="F34" s="79" t="s">
        <v>398</v>
      </c>
      <c r="G34" s="8" t="s">
        <v>165</v>
      </c>
      <c r="H34" s="109">
        <f>'Form 1.3d'!S18</f>
        <v>3226</v>
      </c>
      <c r="I34" s="109">
        <f>H34-'Form 1.3d'!V18</f>
        <v>1505</v>
      </c>
      <c r="J34" s="109">
        <f t="shared" si="0"/>
        <v>1721</v>
      </c>
      <c r="K34" s="8"/>
      <c r="L34" s="8">
        <f t="shared" si="1"/>
        <v>0</v>
      </c>
    </row>
    <row r="35" spans="1:12" x14ac:dyDescent="0.25">
      <c r="A35" s="8"/>
      <c r="B35" s="8"/>
      <c r="C35" s="8"/>
      <c r="D35" s="11"/>
      <c r="E35" s="79" t="s">
        <v>159</v>
      </c>
      <c r="F35" s="79" t="s">
        <v>126</v>
      </c>
      <c r="G35" s="8" t="s">
        <v>165</v>
      </c>
      <c r="H35" s="109">
        <f>'Form 1.3e'!AH18</f>
        <v>582</v>
      </c>
      <c r="I35" s="109">
        <f>'Form 1.3e'!AG18</f>
        <v>580</v>
      </c>
      <c r="J35" s="109">
        <f t="shared" si="0"/>
        <v>2</v>
      </c>
      <c r="K35" s="8"/>
      <c r="L35" s="8">
        <f t="shared" si="1"/>
        <v>0</v>
      </c>
    </row>
    <row r="36" spans="1:12" x14ac:dyDescent="0.25">
      <c r="A36" s="8"/>
      <c r="B36" s="8"/>
      <c r="C36" s="8"/>
      <c r="D36" s="11"/>
      <c r="E36" s="79"/>
      <c r="F36" s="79" t="s">
        <v>426</v>
      </c>
      <c r="G36" s="8" t="s">
        <v>165</v>
      </c>
      <c r="H36" s="109">
        <f>'Form 1.3e'!AG18</f>
        <v>580</v>
      </c>
      <c r="I36" s="109">
        <f>H36-'Form 1.3e'!AI18</f>
        <v>329</v>
      </c>
      <c r="J36" s="109">
        <f t="shared" si="0"/>
        <v>251</v>
      </c>
      <c r="K36" s="8"/>
      <c r="L36" s="8">
        <f t="shared" si="1"/>
        <v>0</v>
      </c>
    </row>
    <row r="37" spans="1:12" x14ac:dyDescent="0.25">
      <c r="A37" s="8"/>
      <c r="B37" s="8"/>
      <c r="C37" s="8"/>
      <c r="D37" s="11"/>
      <c r="E37" s="79"/>
      <c r="F37" s="79" t="s">
        <v>398</v>
      </c>
      <c r="G37" s="8" t="s">
        <v>165</v>
      </c>
      <c r="H37" s="109">
        <f>'Form 1.3e'!AG18</f>
        <v>580</v>
      </c>
      <c r="I37" s="109">
        <f>H37-'Form 1.3e'!AJ18</f>
        <v>576</v>
      </c>
      <c r="J37" s="109">
        <f t="shared" si="0"/>
        <v>4</v>
      </c>
      <c r="K37" s="8"/>
      <c r="L37" s="8">
        <f t="shared" si="1"/>
        <v>0</v>
      </c>
    </row>
    <row r="38" spans="1:12" x14ac:dyDescent="0.25">
      <c r="A38" s="8"/>
      <c r="B38" s="8"/>
      <c r="C38" s="8"/>
      <c r="D38" s="11"/>
      <c r="E38" s="79"/>
      <c r="F38" s="79" t="s">
        <v>375</v>
      </c>
      <c r="G38" s="8" t="s">
        <v>165</v>
      </c>
      <c r="H38" s="109">
        <f>'Form 1.3e'!AG18</f>
        <v>580</v>
      </c>
      <c r="I38" s="109">
        <f>H38-'Form 1.3e'!AK18</f>
        <v>434</v>
      </c>
      <c r="J38" s="109">
        <f t="shared" si="0"/>
        <v>146</v>
      </c>
      <c r="K38" s="8"/>
      <c r="L38" s="8">
        <f t="shared" si="1"/>
        <v>0</v>
      </c>
    </row>
    <row r="39" spans="1:12" x14ac:dyDescent="0.25">
      <c r="A39" s="8"/>
      <c r="B39" s="8"/>
      <c r="C39" s="8"/>
      <c r="D39" s="8"/>
      <c r="E39" s="79" t="s">
        <v>164</v>
      </c>
      <c r="F39" s="79" t="s">
        <v>167</v>
      </c>
      <c r="G39" s="8" t="s">
        <v>165</v>
      </c>
      <c r="H39" s="109">
        <f>'Form 1.3e'!AH18</f>
        <v>582</v>
      </c>
      <c r="I39" s="109">
        <f>'Form 1.3f'!K18</f>
        <v>0</v>
      </c>
      <c r="J39" s="109">
        <f t="shared" si="0"/>
        <v>582</v>
      </c>
      <c r="K39" s="8"/>
      <c r="L39" s="8">
        <f t="shared" si="1"/>
        <v>0</v>
      </c>
    </row>
    <row r="40" spans="1:12" x14ac:dyDescent="0.25">
      <c r="A40" s="8"/>
      <c r="B40" s="8"/>
      <c r="C40" s="8"/>
      <c r="D40" s="8"/>
      <c r="E40" s="79"/>
      <c r="F40" s="79" t="s">
        <v>427</v>
      </c>
      <c r="G40" s="8" t="s">
        <v>165</v>
      </c>
      <c r="H40" s="109">
        <f>'Form 1.3f'!K18</f>
        <v>0</v>
      </c>
      <c r="I40" s="109">
        <f>'Form 1.3f'!F18+'Form 1.3f'!I18</f>
        <v>0</v>
      </c>
      <c r="J40" s="109">
        <f t="shared" si="0"/>
        <v>0</v>
      </c>
      <c r="K40" s="8"/>
      <c r="L40" s="8">
        <f t="shared" si="1"/>
        <v>0</v>
      </c>
    </row>
    <row r="41" spans="1:12" x14ac:dyDescent="0.25">
      <c r="A41" s="8"/>
      <c r="B41" s="8"/>
      <c r="C41" s="8" t="s">
        <v>62</v>
      </c>
      <c r="D41" s="11" t="s">
        <v>136</v>
      </c>
      <c r="E41" s="79" t="s">
        <v>137</v>
      </c>
      <c r="F41" s="79" t="s">
        <v>399</v>
      </c>
      <c r="G41" s="8" t="s">
        <v>137</v>
      </c>
      <c r="H41" s="109">
        <f>'Form 1.3c'!E25</f>
        <v>56</v>
      </c>
      <c r="I41" s="109">
        <f>'Form 1.3c'!H25</f>
        <v>52</v>
      </c>
      <c r="J41" s="109">
        <f t="shared" si="0"/>
        <v>4</v>
      </c>
      <c r="K41" s="8"/>
      <c r="L41" s="8">
        <f t="shared" si="1"/>
        <v>0</v>
      </c>
    </row>
    <row r="42" spans="1:12" x14ac:dyDescent="0.25">
      <c r="A42" s="8"/>
      <c r="B42" s="8"/>
      <c r="C42" s="8"/>
      <c r="D42" s="11" t="s">
        <v>160</v>
      </c>
      <c r="E42" s="79" t="s">
        <v>136</v>
      </c>
      <c r="F42" s="79" t="s">
        <v>162</v>
      </c>
      <c r="G42" s="8" t="s">
        <v>163</v>
      </c>
      <c r="H42" s="109">
        <f>'Form 1.3c'!F25</f>
        <v>849</v>
      </c>
      <c r="I42" s="109">
        <f>'Form 1.3c'!G25</f>
        <v>885</v>
      </c>
      <c r="J42" s="109">
        <f t="shared" si="0"/>
        <v>0</v>
      </c>
      <c r="K42" s="8"/>
      <c r="L42" s="8">
        <f t="shared" si="1"/>
        <v>0</v>
      </c>
    </row>
    <row r="43" spans="1:12" x14ac:dyDescent="0.25">
      <c r="A43" s="8"/>
      <c r="B43" s="8"/>
      <c r="C43" s="8"/>
      <c r="D43" s="11" t="s">
        <v>155</v>
      </c>
      <c r="E43" s="79" t="s">
        <v>131</v>
      </c>
      <c r="F43" s="79" t="s">
        <v>707</v>
      </c>
      <c r="G43" s="8" t="s">
        <v>133</v>
      </c>
      <c r="H43" s="109">
        <f>'Form 1.3b'!M31+'Form 1.3b'!P31</f>
        <v>14</v>
      </c>
      <c r="I43" s="109"/>
      <c r="J43" s="109">
        <f t="shared" si="0"/>
        <v>14</v>
      </c>
      <c r="K43" s="8"/>
      <c r="L43" s="8">
        <f t="shared" si="1"/>
        <v>0</v>
      </c>
    </row>
    <row r="44" spans="1:12" x14ac:dyDescent="0.25">
      <c r="A44" s="8"/>
      <c r="B44" s="8"/>
      <c r="C44" s="8"/>
      <c r="E44" s="84"/>
      <c r="F44" s="79" t="s">
        <v>708</v>
      </c>
      <c r="G44" s="8" t="s">
        <v>134</v>
      </c>
      <c r="H44" s="109">
        <f>H43*2</f>
        <v>28</v>
      </c>
      <c r="I44" s="109"/>
      <c r="J44" s="109">
        <f t="shared" si="0"/>
        <v>28</v>
      </c>
      <c r="K44" s="8"/>
      <c r="L44" s="8">
        <f t="shared" si="1"/>
        <v>0</v>
      </c>
    </row>
    <row r="45" spans="1:12" x14ac:dyDescent="0.25">
      <c r="A45" s="8"/>
      <c r="B45" s="8"/>
      <c r="C45" s="8"/>
      <c r="D45" s="11"/>
      <c r="E45" s="79" t="s">
        <v>75</v>
      </c>
      <c r="F45" s="79" t="s">
        <v>707</v>
      </c>
      <c r="G45" s="8" t="s">
        <v>133</v>
      </c>
      <c r="H45" s="109">
        <f>COUNTIF('Form 1.1'!V9:V56,"SMP")</f>
        <v>4</v>
      </c>
      <c r="I45" s="109"/>
      <c r="J45" s="109">
        <f t="shared" si="0"/>
        <v>4</v>
      </c>
      <c r="K45" s="8"/>
      <c r="L45" s="8">
        <f t="shared" si="1"/>
        <v>0</v>
      </c>
    </row>
    <row r="46" spans="1:12" x14ac:dyDescent="0.25">
      <c r="A46" s="8"/>
      <c r="B46" s="8"/>
      <c r="C46" s="8"/>
      <c r="D46" s="11"/>
      <c r="E46" s="79"/>
      <c r="F46" s="79" t="s">
        <v>708</v>
      </c>
      <c r="G46" s="8" t="s">
        <v>134</v>
      </c>
      <c r="H46" s="109">
        <f>H45*2</f>
        <v>8</v>
      </c>
      <c r="I46" s="109"/>
      <c r="J46" s="109">
        <f t="shared" si="0"/>
        <v>8</v>
      </c>
      <c r="K46" s="8"/>
      <c r="L46" s="8">
        <f t="shared" si="1"/>
        <v>0</v>
      </c>
    </row>
    <row r="47" spans="1:12" x14ac:dyDescent="0.25">
      <c r="A47" s="8"/>
      <c r="B47" s="8"/>
      <c r="C47" s="8"/>
      <c r="D47" s="11" t="s">
        <v>156</v>
      </c>
      <c r="E47" s="79" t="s">
        <v>131</v>
      </c>
      <c r="F47" s="79" t="s">
        <v>153</v>
      </c>
      <c r="G47" s="8" t="s">
        <v>92</v>
      </c>
      <c r="H47" s="109">
        <f>H43</f>
        <v>14</v>
      </c>
      <c r="I47" s="109"/>
      <c r="J47" s="109">
        <f t="shared" si="0"/>
        <v>14</v>
      </c>
      <c r="K47" s="8"/>
      <c r="L47" s="8">
        <f t="shared" si="1"/>
        <v>0</v>
      </c>
    </row>
    <row r="48" spans="1:12" x14ac:dyDescent="0.25">
      <c r="A48" s="8"/>
      <c r="B48" s="8"/>
      <c r="C48" s="8"/>
      <c r="D48" s="11"/>
      <c r="E48" s="79" t="s">
        <v>75</v>
      </c>
      <c r="F48" s="79" t="s">
        <v>153</v>
      </c>
      <c r="G48" s="8" t="s">
        <v>92</v>
      </c>
      <c r="H48" s="109">
        <f>H45</f>
        <v>4</v>
      </c>
      <c r="I48" s="109"/>
      <c r="J48" s="109">
        <f t="shared" si="0"/>
        <v>4</v>
      </c>
      <c r="K48" s="8"/>
      <c r="L48" s="8">
        <f t="shared" si="1"/>
        <v>0</v>
      </c>
    </row>
    <row r="49" spans="1:12" x14ac:dyDescent="0.25">
      <c r="A49" s="8"/>
      <c r="B49" s="8"/>
      <c r="C49" s="8"/>
      <c r="D49" s="11" t="s">
        <v>157</v>
      </c>
      <c r="E49" s="79" t="s">
        <v>158</v>
      </c>
      <c r="F49" s="79" t="s">
        <v>166</v>
      </c>
      <c r="G49" s="8" t="s">
        <v>165</v>
      </c>
      <c r="H49" s="109">
        <f>'Form 1.3d'!T25</f>
        <v>1922</v>
      </c>
      <c r="I49" s="109">
        <f>'Form 1.3d'!S25</f>
        <v>1131</v>
      </c>
      <c r="J49" s="109">
        <f t="shared" si="0"/>
        <v>791</v>
      </c>
      <c r="K49" s="8"/>
      <c r="L49" s="8">
        <f t="shared" si="1"/>
        <v>0</v>
      </c>
    </row>
    <row r="50" spans="1:12" x14ac:dyDescent="0.25">
      <c r="A50" s="8"/>
      <c r="B50" s="8"/>
      <c r="C50" s="8"/>
      <c r="D50" s="11"/>
      <c r="E50" s="79"/>
      <c r="F50" s="79" t="s">
        <v>426</v>
      </c>
      <c r="G50" s="8" t="s">
        <v>165</v>
      </c>
      <c r="H50" s="109">
        <f>'Form 1.3d'!S25</f>
        <v>1131</v>
      </c>
      <c r="I50" s="109">
        <f>H50-'Form 1.3d'!U25</f>
        <v>1118</v>
      </c>
      <c r="J50" s="109">
        <f t="shared" si="0"/>
        <v>13</v>
      </c>
      <c r="K50" s="8"/>
      <c r="L50" s="8">
        <f t="shared" si="1"/>
        <v>0</v>
      </c>
    </row>
    <row r="51" spans="1:12" x14ac:dyDescent="0.25">
      <c r="A51" s="8"/>
      <c r="B51" s="8"/>
      <c r="C51" s="8"/>
      <c r="D51" s="11"/>
      <c r="E51" s="79"/>
      <c r="F51" s="79" t="s">
        <v>398</v>
      </c>
      <c r="G51" s="8" t="s">
        <v>165</v>
      </c>
      <c r="H51" s="109">
        <f>'Form 1.3d'!S25</f>
        <v>1131</v>
      </c>
      <c r="I51" s="109">
        <f>H51-'Form 1.3d'!V25</f>
        <v>827</v>
      </c>
      <c r="J51" s="109">
        <f t="shared" si="0"/>
        <v>304</v>
      </c>
      <c r="K51" s="8"/>
      <c r="L51" s="8">
        <f t="shared" si="1"/>
        <v>0</v>
      </c>
    </row>
    <row r="52" spans="1:12" x14ac:dyDescent="0.25">
      <c r="A52" s="8"/>
      <c r="B52" s="8"/>
      <c r="C52" s="8"/>
      <c r="D52" s="11"/>
      <c r="E52" s="79" t="s">
        <v>159</v>
      </c>
      <c r="F52" s="79" t="s">
        <v>126</v>
      </c>
      <c r="G52" s="8" t="s">
        <v>165</v>
      </c>
      <c r="H52" s="109">
        <f>'Form 1.3c'!E25</f>
        <v>56</v>
      </c>
      <c r="I52" s="109">
        <f>'Form 1.3e'!AG25</f>
        <v>56</v>
      </c>
      <c r="J52" s="109">
        <f t="shared" si="0"/>
        <v>0</v>
      </c>
      <c r="K52" s="8"/>
      <c r="L52" s="8">
        <f t="shared" si="1"/>
        <v>0</v>
      </c>
    </row>
    <row r="53" spans="1:12" x14ac:dyDescent="0.25">
      <c r="A53" s="8"/>
      <c r="B53" s="8"/>
      <c r="C53" s="8"/>
      <c r="D53" s="11"/>
      <c r="E53" s="79"/>
      <c r="F53" s="79" t="s">
        <v>426</v>
      </c>
      <c r="G53" s="8" t="s">
        <v>165</v>
      </c>
      <c r="H53" s="109">
        <f>'Form 1.3e'!AG25</f>
        <v>56</v>
      </c>
      <c r="I53" s="109">
        <f>H53-'Form 1.3e'!AI25</f>
        <v>28</v>
      </c>
      <c r="J53" s="109">
        <f t="shared" si="0"/>
        <v>28</v>
      </c>
      <c r="K53" s="8"/>
      <c r="L53" s="8">
        <f t="shared" si="1"/>
        <v>0</v>
      </c>
    </row>
    <row r="54" spans="1:12" x14ac:dyDescent="0.25">
      <c r="A54" s="8"/>
      <c r="B54" s="8"/>
      <c r="C54" s="8"/>
      <c r="D54" s="11"/>
      <c r="E54" s="79"/>
      <c r="F54" s="79" t="s">
        <v>398</v>
      </c>
      <c r="G54" s="8" t="s">
        <v>165</v>
      </c>
      <c r="H54" s="109">
        <f>'Form 1.3e'!AG25</f>
        <v>56</v>
      </c>
      <c r="I54" s="109">
        <f>H54-'Form 1.3e'!AJ25</f>
        <v>56</v>
      </c>
      <c r="J54" s="109">
        <f t="shared" si="0"/>
        <v>0</v>
      </c>
      <c r="K54" s="8"/>
      <c r="L54" s="8">
        <f t="shared" si="1"/>
        <v>0</v>
      </c>
    </row>
    <row r="55" spans="1:12" x14ac:dyDescent="0.25">
      <c r="A55" s="8"/>
      <c r="B55" s="8"/>
      <c r="C55" s="8"/>
      <c r="D55" s="11"/>
      <c r="E55" s="79"/>
      <c r="F55" s="79" t="s">
        <v>375</v>
      </c>
      <c r="G55" s="8" t="s">
        <v>165</v>
      </c>
      <c r="H55" s="109">
        <f>'Form 1.3e'!AG25</f>
        <v>56</v>
      </c>
      <c r="I55" s="109">
        <f>H55-'Form 1.3e'!AK25</f>
        <v>44</v>
      </c>
      <c r="J55" s="109">
        <f t="shared" si="0"/>
        <v>12</v>
      </c>
      <c r="K55" s="8"/>
      <c r="L55" s="8">
        <f t="shared" si="1"/>
        <v>0</v>
      </c>
    </row>
    <row r="56" spans="1:12" x14ac:dyDescent="0.25">
      <c r="A56" s="8"/>
      <c r="B56" s="8"/>
      <c r="C56" s="8"/>
      <c r="D56" s="8"/>
      <c r="E56" s="79" t="s">
        <v>164</v>
      </c>
      <c r="F56" s="79" t="s">
        <v>167</v>
      </c>
      <c r="G56" s="8" t="s">
        <v>165</v>
      </c>
      <c r="H56" s="109">
        <f>'Form 1.3c'!E25</f>
        <v>56</v>
      </c>
      <c r="I56" s="109">
        <f>'Form 1.3f'!K25</f>
        <v>0</v>
      </c>
      <c r="J56" s="109">
        <f t="shared" si="0"/>
        <v>56</v>
      </c>
      <c r="K56" s="8"/>
      <c r="L56" s="8">
        <f t="shared" si="1"/>
        <v>0</v>
      </c>
    </row>
    <row r="57" spans="1:12" x14ac:dyDescent="0.25">
      <c r="A57" s="8"/>
      <c r="B57" s="8"/>
      <c r="C57" s="8"/>
      <c r="D57" s="8"/>
      <c r="E57" s="79"/>
      <c r="F57" s="79" t="s">
        <v>428</v>
      </c>
      <c r="G57" s="8" t="s">
        <v>165</v>
      </c>
      <c r="H57" s="109">
        <f>'Form 1.3f'!K25</f>
        <v>0</v>
      </c>
      <c r="I57" s="109">
        <f>H57-'Form 1.3f'!L25</f>
        <v>0</v>
      </c>
      <c r="J57" s="109">
        <f t="shared" si="0"/>
        <v>0</v>
      </c>
      <c r="K57" s="8"/>
      <c r="L57" s="8">
        <f t="shared" si="1"/>
        <v>0</v>
      </c>
    </row>
    <row r="58" spans="1:12" x14ac:dyDescent="0.25">
      <c r="A58" s="8">
        <v>3</v>
      </c>
      <c r="B58" s="8" t="s">
        <v>69</v>
      </c>
      <c r="C58" s="8" t="s">
        <v>132</v>
      </c>
      <c r="D58" s="11" t="s">
        <v>136</v>
      </c>
      <c r="E58" s="79" t="s">
        <v>137</v>
      </c>
      <c r="F58" s="79" t="s">
        <v>399</v>
      </c>
      <c r="G58" s="8" t="s">
        <v>137</v>
      </c>
      <c r="H58" s="109">
        <f>'Form 1.3c'!E36</f>
        <v>26</v>
      </c>
      <c r="I58" s="109">
        <f>'Form 1.3c'!H36</f>
        <v>4</v>
      </c>
      <c r="J58" s="109">
        <f t="shared" si="0"/>
        <v>22</v>
      </c>
      <c r="K58" s="8"/>
      <c r="L58" s="8">
        <f t="shared" si="1"/>
        <v>0</v>
      </c>
    </row>
    <row r="59" spans="1:12" x14ac:dyDescent="0.25">
      <c r="A59" s="8"/>
      <c r="B59" s="8"/>
      <c r="C59" s="8"/>
      <c r="D59" s="11" t="s">
        <v>160</v>
      </c>
      <c r="E59" s="79" t="s">
        <v>136</v>
      </c>
      <c r="F59" s="79" t="s">
        <v>162</v>
      </c>
      <c r="G59" s="8" t="s">
        <v>163</v>
      </c>
      <c r="H59" s="109">
        <f>'Form 1.3c'!F36</f>
        <v>120</v>
      </c>
      <c r="I59" s="109">
        <f>'Form 1.3c'!G36</f>
        <v>71</v>
      </c>
      <c r="J59" s="109">
        <f t="shared" si="0"/>
        <v>49</v>
      </c>
      <c r="K59" s="8"/>
      <c r="L59" s="8">
        <f t="shared" si="1"/>
        <v>0</v>
      </c>
    </row>
    <row r="60" spans="1:12" x14ac:dyDescent="0.25">
      <c r="A60" s="8"/>
      <c r="B60" s="8"/>
      <c r="C60" s="8"/>
      <c r="D60" s="11" t="s">
        <v>155</v>
      </c>
      <c r="E60" s="79" t="s">
        <v>131</v>
      </c>
      <c r="F60" s="79" t="s">
        <v>709</v>
      </c>
      <c r="G60" s="8" t="s">
        <v>133</v>
      </c>
      <c r="H60" s="109">
        <f>'Form 1.3b'!M36+'Form 1.3b'!P36</f>
        <v>0</v>
      </c>
      <c r="I60" s="109"/>
      <c r="J60" s="109">
        <f t="shared" si="0"/>
        <v>0</v>
      </c>
      <c r="K60" s="8"/>
      <c r="L60" s="8">
        <f t="shared" si="1"/>
        <v>0</v>
      </c>
    </row>
    <row r="61" spans="1:12" x14ac:dyDescent="0.25">
      <c r="A61" s="8"/>
      <c r="B61" s="8"/>
      <c r="C61" s="8"/>
      <c r="E61" s="84"/>
      <c r="F61" s="79" t="s">
        <v>708</v>
      </c>
      <c r="G61" s="8" t="s">
        <v>134</v>
      </c>
      <c r="H61" s="109">
        <f>2*H60</f>
        <v>0</v>
      </c>
      <c r="I61" s="109"/>
      <c r="J61" s="109">
        <f t="shared" si="0"/>
        <v>0</v>
      </c>
      <c r="K61" s="8"/>
      <c r="L61" s="8">
        <f t="shared" si="1"/>
        <v>0</v>
      </c>
    </row>
    <row r="62" spans="1:12" x14ac:dyDescent="0.25">
      <c r="A62" s="8"/>
      <c r="B62" s="8"/>
      <c r="C62" s="8"/>
      <c r="D62" s="11"/>
      <c r="E62" s="79" t="s">
        <v>75</v>
      </c>
      <c r="F62" s="79" t="s">
        <v>709</v>
      </c>
      <c r="G62" s="8" t="s">
        <v>133</v>
      </c>
      <c r="H62" s="109">
        <f>COUNTIF('Form 1.1'!V9:V56,"Kesetaraan")</f>
        <v>1</v>
      </c>
      <c r="I62" s="109"/>
      <c r="J62" s="109">
        <f t="shared" si="0"/>
        <v>1</v>
      </c>
      <c r="K62" s="8"/>
      <c r="L62" s="8">
        <f t="shared" si="1"/>
        <v>0</v>
      </c>
    </row>
    <row r="63" spans="1:12" x14ac:dyDescent="0.25">
      <c r="A63" s="8"/>
      <c r="B63" s="8"/>
      <c r="C63" s="8"/>
      <c r="D63" s="11"/>
      <c r="E63" s="79"/>
      <c r="F63" s="79" t="s">
        <v>708</v>
      </c>
      <c r="G63" s="8" t="s">
        <v>134</v>
      </c>
      <c r="H63" s="109">
        <f>2*H62</f>
        <v>2</v>
      </c>
      <c r="I63" s="109"/>
      <c r="J63" s="109">
        <f t="shared" si="0"/>
        <v>2</v>
      </c>
      <c r="K63" s="8"/>
      <c r="L63" s="8">
        <f t="shared" si="1"/>
        <v>0</v>
      </c>
    </row>
    <row r="64" spans="1:12" x14ac:dyDescent="0.25">
      <c r="A64" s="8"/>
      <c r="B64" s="8"/>
      <c r="C64" s="8"/>
      <c r="D64" s="11" t="s">
        <v>156</v>
      </c>
      <c r="E64" s="79" t="s">
        <v>131</v>
      </c>
      <c r="F64" s="79" t="s">
        <v>153</v>
      </c>
      <c r="G64" s="8" t="s">
        <v>92</v>
      </c>
      <c r="H64" s="109">
        <f>'Form 1.3b'!M36+'Form 1.3b'!P36</f>
        <v>0</v>
      </c>
      <c r="I64" s="109"/>
      <c r="J64" s="109">
        <f t="shared" si="0"/>
        <v>0</v>
      </c>
      <c r="K64" s="8"/>
      <c r="L64" s="8">
        <f t="shared" si="1"/>
        <v>0</v>
      </c>
    </row>
    <row r="65" spans="1:12" x14ac:dyDescent="0.25">
      <c r="A65" s="8"/>
      <c r="B65" s="8"/>
      <c r="C65" s="8"/>
      <c r="D65" s="11"/>
      <c r="E65" s="79" t="s">
        <v>75</v>
      </c>
      <c r="F65" s="79" t="s">
        <v>153</v>
      </c>
      <c r="G65" s="8" t="s">
        <v>92</v>
      </c>
      <c r="H65" s="109">
        <f>COUNTIF('Form 1.1'!V9:V56,"Kesetaraan")</f>
        <v>1</v>
      </c>
      <c r="I65" s="109"/>
      <c r="J65" s="109">
        <f t="shared" si="0"/>
        <v>1</v>
      </c>
      <c r="K65" s="8"/>
      <c r="L65" s="8">
        <f t="shared" si="1"/>
        <v>0</v>
      </c>
    </row>
    <row r="66" spans="1:12" x14ac:dyDescent="0.25">
      <c r="A66" s="8"/>
      <c r="B66" s="8"/>
      <c r="C66" s="8"/>
      <c r="D66" s="11" t="s">
        <v>157</v>
      </c>
      <c r="E66" s="79" t="s">
        <v>170</v>
      </c>
      <c r="F66" s="79" t="s">
        <v>172</v>
      </c>
      <c r="G66" s="8" t="s">
        <v>165</v>
      </c>
      <c r="H66" s="109">
        <f>'Form 1.3d'!T36</f>
        <v>0</v>
      </c>
      <c r="I66" s="109">
        <f>'Form 1.3d'!S36</f>
        <v>0</v>
      </c>
      <c r="J66" s="109">
        <f t="shared" si="0"/>
        <v>0</v>
      </c>
      <c r="K66" s="8"/>
      <c r="L66" s="8">
        <f t="shared" si="1"/>
        <v>0</v>
      </c>
    </row>
    <row r="67" spans="1:12" x14ac:dyDescent="0.25">
      <c r="A67" s="8"/>
      <c r="B67" s="8"/>
      <c r="C67" s="8"/>
      <c r="D67" s="11"/>
      <c r="E67" s="79"/>
      <c r="F67" s="79" t="s">
        <v>426</v>
      </c>
      <c r="G67" s="8" t="s">
        <v>165</v>
      </c>
      <c r="H67" s="109">
        <f>'Form 1.3d'!S36</f>
        <v>0</v>
      </c>
      <c r="I67" s="109">
        <f>H67-'Form 1.3d'!U36</f>
        <v>0</v>
      </c>
      <c r="J67" s="109">
        <f t="shared" si="0"/>
        <v>0</v>
      </c>
      <c r="K67" s="8"/>
      <c r="L67" s="8">
        <f t="shared" si="1"/>
        <v>0</v>
      </c>
    </row>
    <row r="68" spans="1:12" x14ac:dyDescent="0.25">
      <c r="A68" s="8"/>
      <c r="B68" s="8"/>
      <c r="C68" s="8"/>
      <c r="D68" s="11"/>
      <c r="E68" s="79" t="s">
        <v>171</v>
      </c>
      <c r="F68" s="79" t="s">
        <v>126</v>
      </c>
      <c r="G68" s="8" t="s">
        <v>165</v>
      </c>
      <c r="H68" s="109">
        <f>'Form 1.3e'!AH36</f>
        <v>26</v>
      </c>
      <c r="I68" s="109">
        <f>'Form 1.3e'!AG36</f>
        <v>0</v>
      </c>
      <c r="J68" s="109">
        <f t="shared" si="0"/>
        <v>26</v>
      </c>
      <c r="K68" s="8"/>
      <c r="L68" s="8">
        <f t="shared" si="1"/>
        <v>0</v>
      </c>
    </row>
    <row r="69" spans="1:12" x14ac:dyDescent="0.25">
      <c r="A69" s="8"/>
      <c r="B69" s="8"/>
      <c r="C69" s="8"/>
      <c r="D69" s="11"/>
      <c r="E69" s="79"/>
      <c r="F69" s="79" t="s">
        <v>426</v>
      </c>
      <c r="G69" s="8" t="s">
        <v>165</v>
      </c>
      <c r="H69" s="109">
        <f>'Form 1.3e'!AG36</f>
        <v>0</v>
      </c>
      <c r="I69" s="109">
        <f>H69-'Form 1.3e'!AI36</f>
        <v>0</v>
      </c>
      <c r="J69" s="109">
        <f t="shared" si="0"/>
        <v>0</v>
      </c>
      <c r="K69" s="8"/>
      <c r="L69" s="8">
        <f t="shared" si="1"/>
        <v>0</v>
      </c>
    </row>
    <row r="70" spans="1:12" x14ac:dyDescent="0.25">
      <c r="A70" s="8"/>
      <c r="B70" s="8"/>
      <c r="C70" s="8"/>
      <c r="D70" s="8"/>
      <c r="E70" s="79" t="s">
        <v>164</v>
      </c>
      <c r="F70" s="79" t="s">
        <v>167</v>
      </c>
      <c r="G70" s="8" t="s">
        <v>165</v>
      </c>
      <c r="H70" s="109">
        <f>'Form 1.3c'!E36</f>
        <v>26</v>
      </c>
      <c r="I70" s="109">
        <f>'Form 1.3f'!K36</f>
        <v>0</v>
      </c>
      <c r="J70" s="109">
        <f t="shared" si="0"/>
        <v>26</v>
      </c>
      <c r="K70" s="8"/>
      <c r="L70" s="8">
        <f t="shared" si="1"/>
        <v>0</v>
      </c>
    </row>
    <row r="71" spans="1:12" x14ac:dyDescent="0.25">
      <c r="A71" s="13"/>
      <c r="B71" s="13"/>
      <c r="C71" s="13"/>
      <c r="D71" s="13"/>
      <c r="E71" s="107"/>
      <c r="F71" s="107" t="s">
        <v>428</v>
      </c>
      <c r="G71" s="13" t="s">
        <v>165</v>
      </c>
      <c r="H71" s="112">
        <f>'Form 1.3f'!K36</f>
        <v>0</v>
      </c>
      <c r="I71" s="112">
        <f>H71-'Form 1.3f'!L36</f>
        <v>0</v>
      </c>
      <c r="J71" s="112">
        <f t="shared" si="0"/>
        <v>0</v>
      </c>
      <c r="K71" s="13"/>
      <c r="L71" s="8">
        <f t="shared" si="1"/>
        <v>0</v>
      </c>
    </row>
    <row r="72" spans="1:12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</row>
    <row r="74" spans="1:12" x14ac:dyDescent="0.25">
      <c r="B74" s="1" t="s">
        <v>41</v>
      </c>
    </row>
    <row r="75" spans="1:12" x14ac:dyDescent="0.25">
      <c r="B75" s="1" t="s">
        <v>39</v>
      </c>
    </row>
    <row r="76" spans="1:12" x14ac:dyDescent="0.25">
      <c r="B76" s="1" t="s">
        <v>466</v>
      </c>
    </row>
    <row r="77" spans="1:12" x14ac:dyDescent="0.25">
      <c r="B77" s="1" t="s">
        <v>465</v>
      </c>
    </row>
    <row r="78" spans="1:12" x14ac:dyDescent="0.25">
      <c r="B78" s="1" t="s">
        <v>181</v>
      </c>
    </row>
    <row r="79" spans="1:12" x14ac:dyDescent="0.25">
      <c r="B79" s="1" t="s">
        <v>180</v>
      </c>
    </row>
    <row r="80" spans="1:12" x14ac:dyDescent="0.25">
      <c r="B80" s="1" t="s">
        <v>179</v>
      </c>
    </row>
    <row r="81" spans="2:2" x14ac:dyDescent="0.25">
      <c r="B81" s="1" t="s">
        <v>178</v>
      </c>
    </row>
    <row r="82" spans="2:2" x14ac:dyDescent="0.25">
      <c r="B82" s="1" t="s">
        <v>177</v>
      </c>
    </row>
    <row r="83" spans="2:2" x14ac:dyDescent="0.25">
      <c r="B83" s="1" t="s">
        <v>176</v>
      </c>
    </row>
    <row r="84" spans="2:2" x14ac:dyDescent="0.25">
      <c r="B84" s="1" t="s">
        <v>175</v>
      </c>
    </row>
    <row r="85" spans="2:2" x14ac:dyDescent="0.25">
      <c r="B85" s="1" t="s">
        <v>174</v>
      </c>
    </row>
    <row r="86" spans="2:2" x14ac:dyDescent="0.25">
      <c r="B86" s="1" t="s">
        <v>173</v>
      </c>
    </row>
  </sheetData>
  <mergeCells count="13">
    <mergeCell ref="I5:I6"/>
    <mergeCell ref="J5:J6"/>
    <mergeCell ref="K5:K6"/>
    <mergeCell ref="E5:E6"/>
    <mergeCell ref="A1:L1"/>
    <mergeCell ref="A5:A6"/>
    <mergeCell ref="B5:B6"/>
    <mergeCell ref="C5:C6"/>
    <mergeCell ref="D5:D6"/>
    <mergeCell ref="F5:F6"/>
    <mergeCell ref="G5:G6"/>
    <mergeCell ref="L5:L6"/>
    <mergeCell ref="H5:H6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headerFooter>
    <oddFooter>&amp;LFORM 2.2&amp;RHalaman &amp;P dari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2:AB51"/>
  <sheetViews>
    <sheetView topLeftCell="H1" zoomScale="85" zoomScaleNormal="85" zoomScaleSheetLayoutView="100" workbookViewId="0">
      <selection activeCell="F11" sqref="F11"/>
    </sheetView>
  </sheetViews>
  <sheetFormatPr defaultColWidth="8.85546875" defaultRowHeight="15" x14ac:dyDescent="0.25"/>
  <cols>
    <col min="1" max="1" width="4.85546875" style="1" customWidth="1"/>
    <col min="2" max="2" width="14" style="1" customWidth="1"/>
    <col min="3" max="4" width="14.5703125" style="1" customWidth="1"/>
    <col min="5" max="5" width="5.5703125" style="1" customWidth="1"/>
    <col min="6" max="6" width="45.7109375" style="1" customWidth="1"/>
    <col min="7" max="7" width="5.5703125" style="1" customWidth="1"/>
    <col min="8" max="8" width="45.7109375" style="1" customWidth="1"/>
    <col min="9" max="9" width="10.42578125" style="1" customWidth="1"/>
    <col min="10" max="10" width="16" style="1" customWidth="1"/>
    <col min="11" max="12" width="14.85546875" style="1" customWidth="1"/>
    <col min="13" max="28" width="8.85546875" style="1"/>
    <col min="29" max="29" width="9.42578125" style="1" bestFit="1" customWidth="1"/>
    <col min="30" max="16384" width="8.85546875" style="1"/>
  </cols>
  <sheetData>
    <row r="2" spans="1:28" ht="20.25" x14ac:dyDescent="0.3">
      <c r="A2" s="128" t="s">
        <v>299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</row>
    <row r="3" spans="1:28" ht="20.25" x14ac:dyDescent="0.3">
      <c r="A3" s="103" t="str">
        <f>"Kabupaten/Kota : "&amp;COVER!$C$16</f>
        <v>Kabupaten/Kota : Kab. Blora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</row>
    <row r="6" spans="1:28" ht="14.45" customHeight="1" x14ac:dyDescent="0.25">
      <c r="A6" s="167" t="s">
        <v>182</v>
      </c>
      <c r="B6" s="167" t="s">
        <v>183</v>
      </c>
      <c r="C6" s="167" t="s">
        <v>184</v>
      </c>
      <c r="D6" s="167" t="s">
        <v>185</v>
      </c>
      <c r="E6" s="168" t="s">
        <v>186</v>
      </c>
      <c r="F6" s="169"/>
      <c r="G6" s="168" t="s">
        <v>187</v>
      </c>
      <c r="H6" s="169"/>
      <c r="I6" s="167" t="s">
        <v>188</v>
      </c>
      <c r="J6" s="167" t="s">
        <v>319</v>
      </c>
      <c r="K6" s="164" t="s">
        <v>318</v>
      </c>
      <c r="L6" s="164" t="s">
        <v>408</v>
      </c>
      <c r="M6" s="167" t="s">
        <v>189</v>
      </c>
      <c r="N6" s="167"/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4" t="s">
        <v>190</v>
      </c>
    </row>
    <row r="7" spans="1:28" x14ac:dyDescent="0.25">
      <c r="A7" s="167"/>
      <c r="B7" s="167"/>
      <c r="C7" s="167"/>
      <c r="D7" s="167"/>
      <c r="E7" s="170"/>
      <c r="F7" s="171"/>
      <c r="G7" s="170"/>
      <c r="H7" s="171"/>
      <c r="I7" s="167"/>
      <c r="J7" s="167"/>
      <c r="K7" s="165"/>
      <c r="L7" s="165"/>
      <c r="M7" s="156" t="s">
        <v>191</v>
      </c>
      <c r="N7" s="156"/>
      <c r="O7" s="156"/>
      <c r="P7" s="156" t="s">
        <v>192</v>
      </c>
      <c r="Q7" s="156"/>
      <c r="R7" s="156"/>
      <c r="S7" s="156" t="s">
        <v>193</v>
      </c>
      <c r="T7" s="156"/>
      <c r="U7" s="156"/>
      <c r="V7" s="156" t="s">
        <v>194</v>
      </c>
      <c r="W7" s="156"/>
      <c r="X7" s="156"/>
      <c r="Y7" s="156" t="s">
        <v>195</v>
      </c>
      <c r="Z7" s="156"/>
      <c r="AA7" s="156"/>
      <c r="AB7" s="165"/>
    </row>
    <row r="8" spans="1:28" ht="45" x14ac:dyDescent="0.25">
      <c r="A8" s="167"/>
      <c r="B8" s="167"/>
      <c r="C8" s="167"/>
      <c r="D8" s="167"/>
      <c r="E8" s="172"/>
      <c r="F8" s="173"/>
      <c r="G8" s="172"/>
      <c r="H8" s="173"/>
      <c r="I8" s="167"/>
      <c r="J8" s="167"/>
      <c r="K8" s="166"/>
      <c r="L8" s="166"/>
      <c r="M8" s="51" t="s">
        <v>196</v>
      </c>
      <c r="N8" s="51" t="s">
        <v>120</v>
      </c>
      <c r="O8" s="51" t="s">
        <v>197</v>
      </c>
      <c r="P8" s="51" t="s">
        <v>196</v>
      </c>
      <c r="Q8" s="51" t="s">
        <v>120</v>
      </c>
      <c r="R8" s="51" t="s">
        <v>197</v>
      </c>
      <c r="S8" s="51" t="s">
        <v>196</v>
      </c>
      <c r="T8" s="51" t="s">
        <v>120</v>
      </c>
      <c r="U8" s="51" t="s">
        <v>197</v>
      </c>
      <c r="V8" s="51" t="s">
        <v>196</v>
      </c>
      <c r="W8" s="51" t="s">
        <v>120</v>
      </c>
      <c r="X8" s="51" t="s">
        <v>197</v>
      </c>
      <c r="Y8" s="51" t="s">
        <v>196</v>
      </c>
      <c r="Z8" s="51" t="s">
        <v>120</v>
      </c>
      <c r="AA8" s="51" t="s">
        <v>197</v>
      </c>
      <c r="AB8" s="166"/>
    </row>
    <row r="9" spans="1:28" x14ac:dyDescent="0.25">
      <c r="A9" s="15">
        <v>1</v>
      </c>
      <c r="B9" s="15">
        <v>2</v>
      </c>
      <c r="C9" s="15">
        <v>3</v>
      </c>
      <c r="D9" s="15">
        <v>4</v>
      </c>
      <c r="E9" s="157">
        <v>5</v>
      </c>
      <c r="F9" s="158"/>
      <c r="G9" s="157">
        <v>6</v>
      </c>
      <c r="H9" s="158"/>
      <c r="I9" s="16">
        <v>7</v>
      </c>
      <c r="J9" s="15">
        <v>8</v>
      </c>
      <c r="K9" s="16">
        <v>9</v>
      </c>
      <c r="L9" s="66">
        <v>10</v>
      </c>
      <c r="M9" s="66">
        <v>11</v>
      </c>
      <c r="N9" s="66">
        <v>12</v>
      </c>
      <c r="O9" s="66">
        <v>13</v>
      </c>
      <c r="P9" s="66">
        <v>14</v>
      </c>
      <c r="Q9" s="66">
        <v>15</v>
      </c>
      <c r="R9" s="66">
        <v>16</v>
      </c>
      <c r="S9" s="66">
        <v>17</v>
      </c>
      <c r="T9" s="66">
        <v>18</v>
      </c>
      <c r="U9" s="66">
        <v>19</v>
      </c>
      <c r="V9" s="66">
        <v>20</v>
      </c>
      <c r="W9" s="66">
        <v>21</v>
      </c>
      <c r="X9" s="66">
        <v>22</v>
      </c>
      <c r="Y9" s="66">
        <v>23</v>
      </c>
      <c r="Z9" s="66">
        <v>24</v>
      </c>
      <c r="AA9" s="66">
        <v>25</v>
      </c>
      <c r="AB9" s="66">
        <v>26</v>
      </c>
    </row>
    <row r="10" spans="1:28" x14ac:dyDescent="0.25">
      <c r="A10" s="7"/>
      <c r="B10" s="7"/>
      <c r="C10" s="7"/>
      <c r="D10" s="7"/>
      <c r="E10" s="17"/>
      <c r="F10" s="18"/>
      <c r="G10" s="17"/>
      <c r="H10" s="18"/>
      <c r="I10" s="18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</row>
    <row r="11" spans="1:28" ht="14.45" customHeight="1" x14ac:dyDescent="0.25">
      <c r="A11" s="159">
        <v>1</v>
      </c>
      <c r="B11" s="161"/>
      <c r="C11" s="161"/>
      <c r="D11" s="161"/>
      <c r="E11" s="59"/>
      <c r="F11" s="60"/>
      <c r="G11" s="21"/>
      <c r="H11" s="22"/>
      <c r="I11" s="23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14.45" customHeight="1" x14ac:dyDescent="0.25">
      <c r="A12" s="160"/>
      <c r="B12" s="162"/>
      <c r="C12" s="162"/>
      <c r="D12" s="162"/>
      <c r="E12" s="59"/>
      <c r="F12" s="60"/>
      <c r="G12" s="21"/>
      <c r="H12" s="22"/>
      <c r="I12" s="23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x14ac:dyDescent="0.25">
      <c r="A13" s="160"/>
      <c r="B13" s="162"/>
      <c r="C13" s="162"/>
      <c r="D13" s="162"/>
      <c r="E13" s="59"/>
      <c r="F13" s="60"/>
      <c r="G13" s="21"/>
      <c r="H13" s="22"/>
      <c r="I13" s="23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x14ac:dyDescent="0.25">
      <c r="A14" s="160"/>
      <c r="B14" s="162"/>
      <c r="C14" s="162"/>
      <c r="D14" s="162"/>
      <c r="E14" s="59"/>
      <c r="F14" s="60"/>
      <c r="G14" s="27"/>
      <c r="H14" s="22"/>
      <c r="I14" s="23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x14ac:dyDescent="0.25">
      <c r="A15" s="160"/>
      <c r="B15" s="162"/>
      <c r="C15" s="162"/>
      <c r="D15" s="162"/>
      <c r="E15" s="59"/>
      <c r="F15" s="60"/>
      <c r="G15" s="27"/>
      <c r="H15" s="22"/>
      <c r="I15" s="23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x14ac:dyDescent="0.25">
      <c r="A16" s="160"/>
      <c r="B16" s="162"/>
      <c r="C16" s="162"/>
      <c r="D16" s="162"/>
      <c r="E16" s="59"/>
      <c r="F16" s="60"/>
      <c r="G16" s="21"/>
      <c r="H16" s="28"/>
      <c r="I16" s="29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:28" x14ac:dyDescent="0.25">
      <c r="A17" s="160"/>
      <c r="B17" s="162"/>
      <c r="C17" s="162"/>
      <c r="D17" s="162"/>
      <c r="E17" s="59"/>
      <c r="F17" s="22"/>
      <c r="G17" s="21"/>
      <c r="H17" s="28"/>
      <c r="I17" s="29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x14ac:dyDescent="0.25">
      <c r="A18" s="160"/>
      <c r="B18" s="162"/>
      <c r="C18" s="162"/>
      <c r="D18" s="162"/>
      <c r="E18" s="59"/>
      <c r="F18" s="60"/>
      <c r="G18" s="21"/>
      <c r="H18" s="22"/>
      <c r="I18" s="29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x14ac:dyDescent="0.25">
      <c r="A19" s="160"/>
      <c r="B19" s="162"/>
      <c r="C19" s="162"/>
      <c r="D19" s="162"/>
      <c r="E19" s="59"/>
      <c r="F19" s="60"/>
      <c r="G19" s="21"/>
      <c r="H19" s="22"/>
      <c r="I19" s="29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x14ac:dyDescent="0.25">
      <c r="A20" s="160"/>
      <c r="B20" s="162"/>
      <c r="C20" s="162"/>
      <c r="D20" s="162"/>
      <c r="E20" s="59"/>
      <c r="F20" s="60"/>
      <c r="G20" s="21"/>
      <c r="H20" s="22"/>
      <c r="I20" s="29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x14ac:dyDescent="0.25">
      <c r="A21" s="160"/>
      <c r="B21" s="162"/>
      <c r="C21" s="162"/>
      <c r="D21" s="162"/>
      <c r="E21" s="59"/>
      <c r="F21" s="60"/>
      <c r="G21" s="21"/>
      <c r="H21" s="22"/>
      <c r="I21" s="29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x14ac:dyDescent="0.25">
      <c r="A22" s="160"/>
      <c r="B22" s="163"/>
      <c r="C22" s="163"/>
      <c r="D22" s="163"/>
      <c r="E22" s="59"/>
      <c r="F22" s="60"/>
      <c r="G22" s="21"/>
      <c r="H22" s="22"/>
      <c r="I22" s="29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x14ac:dyDescent="0.25">
      <c r="A23" s="33"/>
      <c r="B23" s="33"/>
      <c r="C23" s="33"/>
      <c r="D23" s="33"/>
      <c r="E23" s="34"/>
      <c r="F23" s="35"/>
      <c r="G23" s="34"/>
      <c r="H23" s="35"/>
      <c r="I23" s="35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</row>
    <row r="25" spans="1:28" x14ac:dyDescent="0.25">
      <c r="B25" s="36" t="s">
        <v>267</v>
      </c>
    </row>
    <row r="26" spans="1:28" x14ac:dyDescent="0.25">
      <c r="B26" s="1" t="s">
        <v>39</v>
      </c>
    </row>
    <row r="27" spans="1:28" x14ac:dyDescent="0.25">
      <c r="B27" s="1" t="s">
        <v>268</v>
      </c>
    </row>
    <row r="28" spans="1:28" x14ac:dyDescent="0.25">
      <c r="B28" s="1" t="s">
        <v>269</v>
      </c>
    </row>
    <row r="29" spans="1:28" x14ac:dyDescent="0.25">
      <c r="B29" s="1" t="s">
        <v>270</v>
      </c>
    </row>
    <row r="30" spans="1:28" x14ac:dyDescent="0.25">
      <c r="B30" s="1" t="s">
        <v>271</v>
      </c>
    </row>
    <row r="31" spans="1:28" x14ac:dyDescent="0.25">
      <c r="B31" s="1" t="s">
        <v>272</v>
      </c>
    </row>
    <row r="32" spans="1:28" x14ac:dyDescent="0.25">
      <c r="B32" s="1" t="s">
        <v>273</v>
      </c>
    </row>
    <row r="33" spans="2:2" x14ac:dyDescent="0.25">
      <c r="B33" s="1" t="s">
        <v>347</v>
      </c>
    </row>
    <row r="34" spans="2:2" x14ac:dyDescent="0.25">
      <c r="B34" s="1" t="s">
        <v>348</v>
      </c>
    </row>
    <row r="35" spans="2:2" x14ac:dyDescent="0.25">
      <c r="B35" s="1" t="s">
        <v>467</v>
      </c>
    </row>
    <row r="36" spans="2:2" x14ac:dyDescent="0.25">
      <c r="B36" s="1" t="s">
        <v>468</v>
      </c>
    </row>
    <row r="37" spans="2:2" x14ac:dyDescent="0.25">
      <c r="B37" s="1" t="s">
        <v>479</v>
      </c>
    </row>
    <row r="38" spans="2:2" x14ac:dyDescent="0.25">
      <c r="B38" s="1" t="s">
        <v>469</v>
      </c>
    </row>
    <row r="39" spans="2:2" x14ac:dyDescent="0.25">
      <c r="B39" s="1" t="s">
        <v>470</v>
      </c>
    </row>
    <row r="40" spans="2:2" x14ac:dyDescent="0.25">
      <c r="B40" s="1" t="s">
        <v>480</v>
      </c>
    </row>
    <row r="41" spans="2:2" x14ac:dyDescent="0.25">
      <c r="B41" s="1" t="s">
        <v>471</v>
      </c>
    </row>
    <row r="42" spans="2:2" x14ac:dyDescent="0.25">
      <c r="B42" s="1" t="s">
        <v>472</v>
      </c>
    </row>
    <row r="43" spans="2:2" x14ac:dyDescent="0.25">
      <c r="B43" s="1" t="s">
        <v>481</v>
      </c>
    </row>
    <row r="44" spans="2:2" x14ac:dyDescent="0.25">
      <c r="B44" s="1" t="s">
        <v>473</v>
      </c>
    </row>
    <row r="45" spans="2:2" x14ac:dyDescent="0.25">
      <c r="B45" s="1" t="s">
        <v>474</v>
      </c>
    </row>
    <row r="46" spans="2:2" x14ac:dyDescent="0.25">
      <c r="B46" s="1" t="s">
        <v>482</v>
      </c>
    </row>
    <row r="47" spans="2:2" x14ac:dyDescent="0.25">
      <c r="B47" s="1" t="s">
        <v>475</v>
      </c>
    </row>
    <row r="48" spans="2:2" x14ac:dyDescent="0.25">
      <c r="B48" s="1" t="s">
        <v>476</v>
      </c>
    </row>
    <row r="49" spans="2:2" x14ac:dyDescent="0.25">
      <c r="B49" s="1" t="s">
        <v>483</v>
      </c>
    </row>
    <row r="50" spans="2:2" x14ac:dyDescent="0.25">
      <c r="B50" s="1" t="s">
        <v>477</v>
      </c>
    </row>
    <row r="51" spans="2:2" x14ac:dyDescent="0.25">
      <c r="B51" s="1" t="s">
        <v>478</v>
      </c>
    </row>
  </sheetData>
  <mergeCells count="24">
    <mergeCell ref="A2:AB2"/>
    <mergeCell ref="A6:A8"/>
    <mergeCell ref="B6:B8"/>
    <mergeCell ref="C6:C8"/>
    <mergeCell ref="D6:D8"/>
    <mergeCell ref="E6:F8"/>
    <mergeCell ref="G6:H8"/>
    <mergeCell ref="I6:I8"/>
    <mergeCell ref="J6:J8"/>
    <mergeCell ref="K6:K8"/>
    <mergeCell ref="M6:AA6"/>
    <mergeCell ref="AB6:AB8"/>
    <mergeCell ref="M7:O7"/>
    <mergeCell ref="P7:R7"/>
    <mergeCell ref="S7:U7"/>
    <mergeCell ref="V7:X7"/>
    <mergeCell ref="Y7:AA7"/>
    <mergeCell ref="E9:F9"/>
    <mergeCell ref="G9:H9"/>
    <mergeCell ref="A11:A22"/>
    <mergeCell ref="B11:B22"/>
    <mergeCell ref="C11:C22"/>
    <mergeCell ref="D11:D22"/>
    <mergeCell ref="L6:L8"/>
  </mergeCells>
  <pageMargins left="0.70866141732283472" right="0.70866141732283472" top="0.74803149606299213" bottom="0.74803149606299213" header="0.31496062992125984" footer="0.31496062992125984"/>
  <pageSetup paperSize="9" scale="57" orientation="landscape" r:id="rId1"/>
  <headerFooter>
    <oddFooter>&amp;RHalaman &amp;P dari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2:AB94"/>
  <sheetViews>
    <sheetView tabSelected="1" view="pageBreakPreview" zoomScale="85" zoomScaleNormal="85" zoomScaleSheetLayoutView="85" workbookViewId="0">
      <selection activeCell="F11" sqref="F11"/>
    </sheetView>
  </sheetViews>
  <sheetFormatPr defaultColWidth="8.85546875" defaultRowHeight="15" x14ac:dyDescent="0.25"/>
  <cols>
    <col min="1" max="1" width="4.85546875" style="1" customWidth="1"/>
    <col min="2" max="2" width="14" style="1" customWidth="1"/>
    <col min="3" max="3" width="15.85546875" style="1" customWidth="1"/>
    <col min="4" max="4" width="14.5703125" style="1" customWidth="1"/>
    <col min="5" max="5" width="5.5703125" style="1" customWidth="1"/>
    <col min="6" max="6" width="45.7109375" style="1" customWidth="1"/>
    <col min="7" max="7" width="5.5703125" style="1" customWidth="1"/>
    <col min="8" max="8" width="44.85546875" style="1" customWidth="1"/>
    <col min="9" max="9" width="10.85546875" style="1" customWidth="1"/>
    <col min="10" max="12" width="15.7109375" style="1" customWidth="1"/>
    <col min="13" max="27" width="8.85546875" style="1"/>
    <col min="28" max="28" width="11" style="1" customWidth="1"/>
    <col min="29" max="29" width="9.42578125" style="1" bestFit="1" customWidth="1"/>
    <col min="30" max="16384" width="8.85546875" style="1"/>
  </cols>
  <sheetData>
    <row r="2" spans="1:28" ht="20.25" x14ac:dyDescent="0.3">
      <c r="A2" s="128" t="s">
        <v>296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</row>
    <row r="3" spans="1:28" ht="20.25" x14ac:dyDescent="0.3">
      <c r="A3" s="103" t="str">
        <f>"Kabupaten/Kota : "&amp;COVER!$C$16</f>
        <v>Kabupaten/Kota : Kab. Blora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</row>
    <row r="6" spans="1:28" ht="14.45" customHeight="1" x14ac:dyDescent="0.25">
      <c r="A6" s="167" t="s">
        <v>182</v>
      </c>
      <c r="B6" s="167" t="s">
        <v>183</v>
      </c>
      <c r="C6" s="167" t="s">
        <v>184</v>
      </c>
      <c r="D6" s="167" t="s">
        <v>185</v>
      </c>
      <c r="E6" s="168" t="s">
        <v>186</v>
      </c>
      <c r="F6" s="169"/>
      <c r="G6" s="168" t="s">
        <v>187</v>
      </c>
      <c r="H6" s="169"/>
      <c r="I6" s="167" t="s">
        <v>188</v>
      </c>
      <c r="J6" s="167" t="s">
        <v>317</v>
      </c>
      <c r="K6" s="164" t="s">
        <v>318</v>
      </c>
      <c r="L6" s="164" t="s">
        <v>484</v>
      </c>
      <c r="M6" s="167" t="s">
        <v>189</v>
      </c>
      <c r="N6" s="167"/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4" t="s">
        <v>190</v>
      </c>
    </row>
    <row r="7" spans="1:28" x14ac:dyDescent="0.25">
      <c r="A7" s="167"/>
      <c r="B7" s="167"/>
      <c r="C7" s="167"/>
      <c r="D7" s="167"/>
      <c r="E7" s="170"/>
      <c r="F7" s="171"/>
      <c r="G7" s="170"/>
      <c r="H7" s="171"/>
      <c r="I7" s="167"/>
      <c r="J7" s="167"/>
      <c r="K7" s="165"/>
      <c r="L7" s="165"/>
      <c r="M7" s="156" t="s">
        <v>191</v>
      </c>
      <c r="N7" s="156"/>
      <c r="O7" s="156"/>
      <c r="P7" s="156" t="s">
        <v>192</v>
      </c>
      <c r="Q7" s="156"/>
      <c r="R7" s="156"/>
      <c r="S7" s="156" t="s">
        <v>193</v>
      </c>
      <c r="T7" s="156"/>
      <c r="U7" s="156"/>
      <c r="V7" s="156" t="s">
        <v>194</v>
      </c>
      <c r="W7" s="156"/>
      <c r="X7" s="156"/>
      <c r="Y7" s="156" t="s">
        <v>195</v>
      </c>
      <c r="Z7" s="156"/>
      <c r="AA7" s="156"/>
      <c r="AB7" s="165"/>
    </row>
    <row r="8" spans="1:28" ht="45" x14ac:dyDescent="0.25">
      <c r="A8" s="167"/>
      <c r="B8" s="167"/>
      <c r="C8" s="167"/>
      <c r="D8" s="167"/>
      <c r="E8" s="172"/>
      <c r="F8" s="173"/>
      <c r="G8" s="172"/>
      <c r="H8" s="173"/>
      <c r="I8" s="167"/>
      <c r="J8" s="167"/>
      <c r="K8" s="166"/>
      <c r="L8" s="166"/>
      <c r="M8" s="51" t="s">
        <v>196</v>
      </c>
      <c r="N8" s="51" t="s">
        <v>120</v>
      </c>
      <c r="O8" s="51" t="s">
        <v>197</v>
      </c>
      <c r="P8" s="51" t="s">
        <v>196</v>
      </c>
      <c r="Q8" s="51" t="s">
        <v>120</v>
      </c>
      <c r="R8" s="51" t="s">
        <v>197</v>
      </c>
      <c r="S8" s="51" t="s">
        <v>196</v>
      </c>
      <c r="T8" s="51" t="s">
        <v>120</v>
      </c>
      <c r="U8" s="51" t="s">
        <v>197</v>
      </c>
      <c r="V8" s="51" t="s">
        <v>196</v>
      </c>
      <c r="W8" s="51" t="s">
        <v>120</v>
      </c>
      <c r="X8" s="51" t="s">
        <v>197</v>
      </c>
      <c r="Y8" s="51" t="s">
        <v>196</v>
      </c>
      <c r="Z8" s="51" t="s">
        <v>120</v>
      </c>
      <c r="AA8" s="51" t="s">
        <v>197</v>
      </c>
      <c r="AB8" s="166"/>
    </row>
    <row r="9" spans="1:28" x14ac:dyDescent="0.25">
      <c r="A9" s="15">
        <v>1</v>
      </c>
      <c r="B9" s="15">
        <v>2</v>
      </c>
      <c r="C9" s="15">
        <v>3</v>
      </c>
      <c r="D9" s="15">
        <v>4</v>
      </c>
      <c r="E9" s="157">
        <v>5</v>
      </c>
      <c r="F9" s="158"/>
      <c r="G9" s="157">
        <v>6</v>
      </c>
      <c r="H9" s="158"/>
      <c r="I9" s="16">
        <v>7</v>
      </c>
      <c r="J9" s="15">
        <v>8</v>
      </c>
      <c r="K9" s="16">
        <v>9</v>
      </c>
      <c r="L9" s="15">
        <v>10</v>
      </c>
      <c r="M9" s="83">
        <v>11</v>
      </c>
      <c r="N9" s="15">
        <v>12</v>
      </c>
      <c r="O9" s="83">
        <v>13</v>
      </c>
      <c r="P9" s="15">
        <v>14</v>
      </c>
      <c r="Q9" s="83">
        <v>15</v>
      </c>
      <c r="R9" s="15">
        <v>16</v>
      </c>
      <c r="S9" s="83">
        <v>17</v>
      </c>
      <c r="T9" s="15">
        <v>18</v>
      </c>
      <c r="U9" s="83">
        <v>19</v>
      </c>
      <c r="V9" s="15">
        <v>20</v>
      </c>
      <c r="W9" s="83">
        <v>21</v>
      </c>
      <c r="X9" s="15">
        <v>22</v>
      </c>
      <c r="Y9" s="83">
        <v>23</v>
      </c>
      <c r="Z9" s="15">
        <v>24</v>
      </c>
      <c r="AA9" s="83">
        <v>25</v>
      </c>
      <c r="AB9" s="15">
        <v>26</v>
      </c>
    </row>
    <row r="10" spans="1:28" x14ac:dyDescent="0.25">
      <c r="A10" s="7"/>
      <c r="B10" s="7"/>
      <c r="C10" s="7"/>
      <c r="D10" s="7"/>
      <c r="E10" s="17"/>
      <c r="F10" s="18"/>
      <c r="G10" s="17"/>
      <c r="H10" s="18"/>
      <c r="I10" s="18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</row>
    <row r="11" spans="1:28" ht="30" x14ac:dyDescent="0.25">
      <c r="A11" s="159">
        <v>1</v>
      </c>
      <c r="B11" s="161" t="s">
        <v>198</v>
      </c>
      <c r="C11" s="174" t="s">
        <v>447</v>
      </c>
      <c r="D11" s="161" t="s">
        <v>199</v>
      </c>
      <c r="E11" s="19">
        <v>1</v>
      </c>
      <c r="F11" s="20" t="s">
        <v>200</v>
      </c>
      <c r="G11" s="21">
        <v>1</v>
      </c>
      <c r="H11" s="76" t="s">
        <v>400</v>
      </c>
      <c r="I11" s="23" t="s">
        <v>169</v>
      </c>
      <c r="J11" s="24">
        <f>'Form 2.2'!J9</f>
        <v>4</v>
      </c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14.45" customHeight="1" x14ac:dyDescent="0.25">
      <c r="A12" s="160"/>
      <c r="B12" s="162"/>
      <c r="C12" s="175"/>
      <c r="D12" s="162"/>
      <c r="E12" s="25">
        <v>2</v>
      </c>
      <c r="F12" s="26" t="s">
        <v>391</v>
      </c>
      <c r="G12" s="21">
        <v>2</v>
      </c>
      <c r="H12" s="22" t="s">
        <v>202</v>
      </c>
      <c r="I12" s="23" t="s">
        <v>203</v>
      </c>
      <c r="J12" s="24">
        <f>'Form 2.2'!J10</f>
        <v>0</v>
      </c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45" x14ac:dyDescent="0.25">
      <c r="A13" s="160"/>
      <c r="B13" s="162"/>
      <c r="C13" s="175"/>
      <c r="D13" s="162"/>
      <c r="E13" s="25">
        <v>3</v>
      </c>
      <c r="F13" s="26" t="s">
        <v>204</v>
      </c>
      <c r="G13" s="21">
        <v>3</v>
      </c>
      <c r="H13" s="22" t="s">
        <v>205</v>
      </c>
      <c r="I13" s="23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x14ac:dyDescent="0.25">
      <c r="A14" s="160"/>
      <c r="B14" s="162"/>
      <c r="C14" s="175"/>
      <c r="D14" s="162"/>
      <c r="E14" s="25"/>
      <c r="F14" s="26" t="s">
        <v>206</v>
      </c>
      <c r="G14" s="27"/>
      <c r="H14" s="22" t="s">
        <v>207</v>
      </c>
      <c r="I14" s="23" t="s">
        <v>374</v>
      </c>
      <c r="J14" s="24">
        <f>'Form 2.2'!J11+'Form 2.2'!J13</f>
        <v>72</v>
      </c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x14ac:dyDescent="0.25">
      <c r="A15" s="160"/>
      <c r="B15" s="162"/>
      <c r="C15" s="175"/>
      <c r="D15" s="162"/>
      <c r="E15" s="25"/>
      <c r="F15" s="26" t="s">
        <v>208</v>
      </c>
      <c r="G15" s="27"/>
      <c r="H15" s="22" t="s">
        <v>209</v>
      </c>
      <c r="I15" s="23" t="s">
        <v>134</v>
      </c>
      <c r="J15" s="24">
        <f>'Form 2.2'!J12+'Form 2.2'!J14</f>
        <v>12</v>
      </c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45" x14ac:dyDescent="0.25">
      <c r="A16" s="160"/>
      <c r="B16" s="162"/>
      <c r="C16" s="175"/>
      <c r="D16" s="162"/>
      <c r="E16" s="25">
        <v>4</v>
      </c>
      <c r="F16" s="26" t="s">
        <v>210</v>
      </c>
      <c r="G16" s="21">
        <v>4</v>
      </c>
      <c r="H16" s="28" t="s">
        <v>211</v>
      </c>
      <c r="I16" s="29" t="s">
        <v>92</v>
      </c>
      <c r="J16" s="24">
        <f>'Form 2.2'!J15+'Form 2.2'!J16</f>
        <v>6</v>
      </c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:28" ht="30" x14ac:dyDescent="0.25">
      <c r="A17" s="160"/>
      <c r="B17" s="162"/>
      <c r="C17" s="175"/>
      <c r="D17" s="162"/>
      <c r="E17" s="25">
        <v>5</v>
      </c>
      <c r="F17" s="22" t="s">
        <v>435</v>
      </c>
      <c r="G17" s="21">
        <v>5</v>
      </c>
      <c r="H17" s="28" t="s">
        <v>381</v>
      </c>
      <c r="I17" s="29" t="s">
        <v>165</v>
      </c>
      <c r="J17" s="24">
        <f>'Form 2.2'!J17</f>
        <v>17</v>
      </c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ht="30" x14ac:dyDescent="0.25">
      <c r="A18" s="160"/>
      <c r="B18" s="162"/>
      <c r="C18" s="175"/>
      <c r="D18" s="162"/>
      <c r="E18" s="25">
        <v>6</v>
      </c>
      <c r="F18" s="26" t="s">
        <v>429</v>
      </c>
      <c r="G18" s="21">
        <v>6</v>
      </c>
      <c r="H18" s="22" t="s">
        <v>213</v>
      </c>
      <c r="I18" s="29" t="s">
        <v>165</v>
      </c>
      <c r="J18" s="24">
        <f>'Form 2.2'!J18</f>
        <v>0</v>
      </c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30" x14ac:dyDescent="0.25">
      <c r="A19" s="160"/>
      <c r="B19" s="162"/>
      <c r="C19" s="175"/>
      <c r="D19" s="162"/>
      <c r="E19" s="25">
        <v>7</v>
      </c>
      <c r="F19" s="26" t="s">
        <v>214</v>
      </c>
      <c r="G19" s="21">
        <v>7</v>
      </c>
      <c r="H19" s="22" t="s">
        <v>403</v>
      </c>
      <c r="I19" s="29" t="s">
        <v>165</v>
      </c>
      <c r="J19" s="24">
        <f>'Form 2.2'!J19</f>
        <v>0</v>
      </c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ht="45" x14ac:dyDescent="0.25">
      <c r="A20" s="160"/>
      <c r="B20" s="162"/>
      <c r="C20" s="175"/>
      <c r="D20" s="162"/>
      <c r="E20" s="25">
        <v>8</v>
      </c>
      <c r="F20" s="26" t="s">
        <v>376</v>
      </c>
      <c r="G20" s="21">
        <v>8</v>
      </c>
      <c r="H20" s="28" t="s">
        <v>382</v>
      </c>
      <c r="I20" s="29" t="s">
        <v>165</v>
      </c>
      <c r="J20" s="24">
        <f>'Form 2.2'!J20</f>
        <v>3</v>
      </c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ht="30" x14ac:dyDescent="0.25">
      <c r="A21" s="160"/>
      <c r="B21" s="162"/>
      <c r="C21" s="175"/>
      <c r="D21" s="162"/>
      <c r="E21" s="25">
        <v>9</v>
      </c>
      <c r="F21" s="26" t="s">
        <v>429</v>
      </c>
      <c r="G21" s="21">
        <v>9</v>
      </c>
      <c r="H21" s="22" t="s">
        <v>215</v>
      </c>
      <c r="I21" s="29" t="s">
        <v>165</v>
      </c>
      <c r="J21" s="24">
        <f>'Form 2.2'!J21</f>
        <v>0</v>
      </c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30" x14ac:dyDescent="0.25">
      <c r="A22" s="160"/>
      <c r="B22" s="162"/>
      <c r="C22" s="175"/>
      <c r="D22" s="162"/>
      <c r="E22" s="25">
        <v>10</v>
      </c>
      <c r="F22" s="26" t="s">
        <v>214</v>
      </c>
      <c r="G22" s="21">
        <v>10</v>
      </c>
      <c r="H22" s="22" t="s">
        <v>216</v>
      </c>
      <c r="I22" s="29" t="s">
        <v>165</v>
      </c>
      <c r="J22" s="24">
        <f>'Form 2.2'!J22</f>
        <v>0</v>
      </c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45" x14ac:dyDescent="0.25">
      <c r="A23" s="160"/>
      <c r="B23" s="163"/>
      <c r="C23" s="176"/>
      <c r="D23" s="163"/>
      <c r="E23" s="25">
        <v>11</v>
      </c>
      <c r="F23" s="30" t="s">
        <v>217</v>
      </c>
      <c r="G23" s="21">
        <v>11</v>
      </c>
      <c r="H23" s="22" t="s">
        <v>404</v>
      </c>
      <c r="I23" s="29" t="s">
        <v>165</v>
      </c>
      <c r="J23" s="24">
        <f>'Form 2.2'!J23</f>
        <v>0</v>
      </c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:28" x14ac:dyDescent="0.25">
      <c r="A24" s="160">
        <v>2</v>
      </c>
      <c r="B24" s="161" t="s">
        <v>218</v>
      </c>
      <c r="C24" s="161" t="s">
        <v>487</v>
      </c>
      <c r="D24" s="161" t="s">
        <v>219</v>
      </c>
      <c r="E24" s="19">
        <v>1</v>
      </c>
      <c r="F24" s="20" t="s">
        <v>220</v>
      </c>
      <c r="G24" s="21">
        <v>1</v>
      </c>
      <c r="H24" s="22" t="s">
        <v>402</v>
      </c>
      <c r="I24" s="29" t="s">
        <v>137</v>
      </c>
      <c r="J24" s="24">
        <f>'Form 2.2'!J24</f>
        <v>88</v>
      </c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30" x14ac:dyDescent="0.25">
      <c r="A25" s="160"/>
      <c r="B25" s="162"/>
      <c r="C25" s="162"/>
      <c r="D25" s="162"/>
      <c r="E25" s="25">
        <v>2</v>
      </c>
      <c r="F25" s="26" t="s">
        <v>201</v>
      </c>
      <c r="G25" s="21">
        <v>2</v>
      </c>
      <c r="H25" s="22" t="s">
        <v>202</v>
      </c>
      <c r="I25" s="23" t="s">
        <v>203</v>
      </c>
      <c r="J25" s="24">
        <f>'Form 2.2'!J25</f>
        <v>0</v>
      </c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:28" ht="45" x14ac:dyDescent="0.25">
      <c r="A26" s="160"/>
      <c r="B26" s="162"/>
      <c r="C26" s="162"/>
      <c r="D26" s="162"/>
      <c r="E26" s="25">
        <v>3</v>
      </c>
      <c r="F26" s="26" t="s">
        <v>221</v>
      </c>
      <c r="G26" s="21">
        <v>3</v>
      </c>
      <c r="H26" s="22" t="s">
        <v>222</v>
      </c>
      <c r="I26" s="29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1:28" x14ac:dyDescent="0.25">
      <c r="A27" s="160"/>
      <c r="B27" s="162"/>
      <c r="C27" s="162"/>
      <c r="D27" s="162"/>
      <c r="E27" s="25"/>
      <c r="F27" s="26" t="s">
        <v>223</v>
      </c>
      <c r="G27" s="27"/>
      <c r="H27" s="22" t="s">
        <v>224</v>
      </c>
      <c r="I27" s="29" t="s">
        <v>133</v>
      </c>
      <c r="J27" s="24">
        <f>'Form 2.2'!J26+'Form 2.2'!J28</f>
        <v>102</v>
      </c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ht="30" x14ac:dyDescent="0.25">
      <c r="A28" s="160"/>
      <c r="B28" s="162"/>
      <c r="C28" s="162"/>
      <c r="D28" s="162"/>
      <c r="E28" s="25"/>
      <c r="F28" s="22" t="s">
        <v>225</v>
      </c>
      <c r="G28" s="27"/>
      <c r="H28" s="22" t="s">
        <v>226</v>
      </c>
      <c r="I28" s="29" t="s">
        <v>134</v>
      </c>
      <c r="J28" s="24">
        <f>'Form 2.2'!J27+'Form 2.2'!J29</f>
        <v>204</v>
      </c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1:28" ht="45" x14ac:dyDescent="0.25">
      <c r="A29" s="160"/>
      <c r="B29" s="162"/>
      <c r="C29" s="162"/>
      <c r="D29" s="162"/>
      <c r="E29" s="25">
        <v>4</v>
      </c>
      <c r="F29" s="26" t="s">
        <v>227</v>
      </c>
      <c r="G29" s="21">
        <v>4</v>
      </c>
      <c r="H29" s="28" t="s">
        <v>405</v>
      </c>
      <c r="I29" s="31" t="s">
        <v>92</v>
      </c>
      <c r="J29" s="24">
        <f>'Form 2.2'!J30+'Form 2.2'!J31</f>
        <v>102</v>
      </c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:28" ht="30" x14ac:dyDescent="0.25">
      <c r="A30" s="160"/>
      <c r="B30" s="162"/>
      <c r="C30" s="162"/>
      <c r="D30" s="162"/>
      <c r="E30" s="25">
        <v>5</v>
      </c>
      <c r="F30" s="22" t="s">
        <v>434</v>
      </c>
      <c r="G30" s="21">
        <v>5</v>
      </c>
      <c r="H30" s="28" t="s">
        <v>380</v>
      </c>
      <c r="I30" s="29" t="s">
        <v>165</v>
      </c>
      <c r="J30" s="24">
        <f>'Form 2.2'!J32</f>
        <v>3852</v>
      </c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45" x14ac:dyDescent="0.25">
      <c r="A31" s="160"/>
      <c r="B31" s="162"/>
      <c r="C31" s="162"/>
      <c r="D31" s="162"/>
      <c r="E31" s="25">
        <v>6</v>
      </c>
      <c r="F31" s="26" t="s">
        <v>429</v>
      </c>
      <c r="G31" s="21">
        <v>6</v>
      </c>
      <c r="H31" s="22" t="s">
        <v>228</v>
      </c>
      <c r="I31" s="29" t="s">
        <v>165</v>
      </c>
      <c r="J31" s="24">
        <f>'Form 2.2'!J33</f>
        <v>60</v>
      </c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45" x14ac:dyDescent="0.25">
      <c r="A32" s="160"/>
      <c r="B32" s="162"/>
      <c r="C32" s="162"/>
      <c r="D32" s="162"/>
      <c r="E32" s="25">
        <v>7</v>
      </c>
      <c r="F32" s="26" t="s">
        <v>214</v>
      </c>
      <c r="G32" s="21">
        <v>7</v>
      </c>
      <c r="H32" s="22" t="s">
        <v>229</v>
      </c>
      <c r="I32" s="29" t="s">
        <v>165</v>
      </c>
      <c r="J32" s="24">
        <f>'Form 2.2'!J34</f>
        <v>1721</v>
      </c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:28" ht="30" x14ac:dyDescent="0.25">
      <c r="A33" s="160"/>
      <c r="B33" s="162"/>
      <c r="C33" s="162"/>
      <c r="D33" s="162"/>
      <c r="E33" s="25">
        <v>8</v>
      </c>
      <c r="F33" s="26" t="s">
        <v>377</v>
      </c>
      <c r="G33" s="21">
        <v>8</v>
      </c>
      <c r="H33" s="28" t="s">
        <v>379</v>
      </c>
      <c r="I33" s="29" t="s">
        <v>165</v>
      </c>
      <c r="J33" s="24">
        <f>'Form 2.2'!J35</f>
        <v>2</v>
      </c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:28" ht="30" x14ac:dyDescent="0.25">
      <c r="A34" s="160"/>
      <c r="B34" s="162"/>
      <c r="C34" s="162"/>
      <c r="D34" s="162"/>
      <c r="E34" s="25">
        <v>9</v>
      </c>
      <c r="F34" s="26" t="s">
        <v>429</v>
      </c>
      <c r="G34" s="21">
        <v>9</v>
      </c>
      <c r="H34" s="22" t="s">
        <v>230</v>
      </c>
      <c r="I34" s="29" t="s">
        <v>165</v>
      </c>
      <c r="J34" s="24">
        <f>'Form 2.2'!J36</f>
        <v>251</v>
      </c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30" x14ac:dyDescent="0.25">
      <c r="A35" s="160"/>
      <c r="B35" s="162"/>
      <c r="C35" s="162"/>
      <c r="D35" s="162"/>
      <c r="E35" s="25">
        <v>10</v>
      </c>
      <c r="F35" s="26" t="s">
        <v>214</v>
      </c>
      <c r="G35" s="21">
        <v>10</v>
      </c>
      <c r="H35" s="22" t="s">
        <v>231</v>
      </c>
      <c r="I35" s="29" t="s">
        <v>165</v>
      </c>
      <c r="J35" s="24">
        <f>'Form 2.2'!J37</f>
        <v>4</v>
      </c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45" x14ac:dyDescent="0.25">
      <c r="A36" s="160"/>
      <c r="B36" s="162"/>
      <c r="C36" s="162"/>
      <c r="D36" s="162"/>
      <c r="E36" s="25">
        <v>11</v>
      </c>
      <c r="F36" s="30" t="s">
        <v>217</v>
      </c>
      <c r="G36" s="21">
        <v>11</v>
      </c>
      <c r="H36" s="22" t="s">
        <v>232</v>
      </c>
      <c r="I36" s="29" t="s">
        <v>165</v>
      </c>
      <c r="J36" s="24">
        <f>'Form 2.2'!J38</f>
        <v>146</v>
      </c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45" x14ac:dyDescent="0.25">
      <c r="A37" s="160"/>
      <c r="B37" s="162"/>
      <c r="C37" s="162"/>
      <c r="D37" s="162"/>
      <c r="E37" s="25">
        <v>12</v>
      </c>
      <c r="F37" s="22" t="s">
        <v>233</v>
      </c>
      <c r="G37" s="21">
        <v>12</v>
      </c>
      <c r="H37" s="28" t="s">
        <v>378</v>
      </c>
      <c r="I37" s="29" t="s">
        <v>165</v>
      </c>
      <c r="J37" s="24">
        <f>'Form 2.2'!J39</f>
        <v>582</v>
      </c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45" x14ac:dyDescent="0.25">
      <c r="A38" s="160"/>
      <c r="B38" s="162"/>
      <c r="C38" s="162"/>
      <c r="D38" s="162"/>
      <c r="E38" s="25">
        <v>13</v>
      </c>
      <c r="F38" s="22" t="s">
        <v>233</v>
      </c>
      <c r="G38" s="21">
        <v>13</v>
      </c>
      <c r="H38" s="22" t="s">
        <v>234</v>
      </c>
      <c r="I38" s="29" t="s">
        <v>165</v>
      </c>
      <c r="J38" s="24">
        <f>'Form 2.2'!J40</f>
        <v>0</v>
      </c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x14ac:dyDescent="0.25">
      <c r="A39" s="160"/>
      <c r="B39" s="162"/>
      <c r="C39" s="162" t="s">
        <v>488</v>
      </c>
      <c r="D39" s="162" t="s">
        <v>235</v>
      </c>
      <c r="E39" s="19">
        <v>1</v>
      </c>
      <c r="F39" s="20" t="s">
        <v>236</v>
      </c>
      <c r="G39" s="21">
        <v>14</v>
      </c>
      <c r="H39" s="22" t="s">
        <v>430</v>
      </c>
      <c r="I39" s="29" t="s">
        <v>137</v>
      </c>
      <c r="J39" s="24">
        <f>'Form 2.2'!J41</f>
        <v>4</v>
      </c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30" x14ac:dyDescent="0.25">
      <c r="A40" s="160"/>
      <c r="B40" s="162"/>
      <c r="C40" s="162"/>
      <c r="D40" s="162"/>
      <c r="E40" s="25">
        <v>2</v>
      </c>
      <c r="F40" s="26" t="s">
        <v>201</v>
      </c>
      <c r="G40" s="21">
        <v>15</v>
      </c>
      <c r="H40" s="22" t="s">
        <v>202</v>
      </c>
      <c r="I40" s="23" t="s">
        <v>203</v>
      </c>
      <c r="J40" s="24">
        <f>'Form 2.2'!J42</f>
        <v>0</v>
      </c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45" x14ac:dyDescent="0.25">
      <c r="A41" s="160"/>
      <c r="B41" s="162"/>
      <c r="C41" s="162"/>
      <c r="D41" s="162"/>
      <c r="E41" s="25">
        <v>3</v>
      </c>
      <c r="F41" s="26" t="s">
        <v>237</v>
      </c>
      <c r="G41" s="21">
        <v>16</v>
      </c>
      <c r="H41" s="22" t="s">
        <v>238</v>
      </c>
      <c r="I41" s="29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30" x14ac:dyDescent="0.25">
      <c r="A42" s="160"/>
      <c r="B42" s="162"/>
      <c r="C42" s="162"/>
      <c r="D42" s="162"/>
      <c r="E42" s="25"/>
      <c r="F42" s="26" t="s">
        <v>239</v>
      </c>
      <c r="G42" s="21"/>
      <c r="H42" s="22" t="s">
        <v>240</v>
      </c>
      <c r="I42" s="29" t="s">
        <v>133</v>
      </c>
      <c r="J42" s="24">
        <f>'Form 2.2'!J43+'Form 2.2'!J45</f>
        <v>18</v>
      </c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30" x14ac:dyDescent="0.25">
      <c r="A43" s="160"/>
      <c r="B43" s="162"/>
      <c r="C43" s="162"/>
      <c r="D43" s="162"/>
      <c r="E43" s="25"/>
      <c r="F43" s="22" t="s">
        <v>241</v>
      </c>
      <c r="G43" s="21"/>
      <c r="H43" s="22" t="s">
        <v>242</v>
      </c>
      <c r="I43" s="29" t="s">
        <v>134</v>
      </c>
      <c r="J43" s="24">
        <f>'Form 2.2'!J44+'Form 2.2'!J46</f>
        <v>36</v>
      </c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45" x14ac:dyDescent="0.25">
      <c r="A44" s="160"/>
      <c r="B44" s="162"/>
      <c r="C44" s="162"/>
      <c r="D44" s="162"/>
      <c r="E44" s="25">
        <v>4</v>
      </c>
      <c r="F44" s="26" t="s">
        <v>243</v>
      </c>
      <c r="G44" s="21">
        <v>17</v>
      </c>
      <c r="H44" s="28" t="s">
        <v>244</v>
      </c>
      <c r="I44" s="31" t="s">
        <v>92</v>
      </c>
      <c r="J44" s="24">
        <f>'Form 2.2'!J47+'Form 2.2'!J48</f>
        <v>18</v>
      </c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30" x14ac:dyDescent="0.25">
      <c r="A45" s="160"/>
      <c r="B45" s="162"/>
      <c r="C45" s="162"/>
      <c r="D45" s="162"/>
      <c r="E45" s="25">
        <v>5</v>
      </c>
      <c r="F45" s="22" t="s">
        <v>433</v>
      </c>
      <c r="G45" s="21">
        <v>18</v>
      </c>
      <c r="H45" s="28" t="s">
        <v>383</v>
      </c>
      <c r="I45" s="29" t="s">
        <v>165</v>
      </c>
      <c r="J45" s="24">
        <f>'Form 2.2'!J49</f>
        <v>791</v>
      </c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45" x14ac:dyDescent="0.25">
      <c r="A46" s="160"/>
      <c r="B46" s="162"/>
      <c r="C46" s="162"/>
      <c r="D46" s="162"/>
      <c r="E46" s="25">
        <v>6</v>
      </c>
      <c r="F46" s="26" t="s">
        <v>429</v>
      </c>
      <c r="G46" s="21">
        <v>19</v>
      </c>
      <c r="H46" s="22" t="s">
        <v>245</v>
      </c>
      <c r="I46" s="29" t="s">
        <v>165</v>
      </c>
      <c r="J46" s="24">
        <f>'Form 2.2'!J50</f>
        <v>13</v>
      </c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30" x14ac:dyDescent="0.25">
      <c r="A47" s="160"/>
      <c r="B47" s="162"/>
      <c r="C47" s="162"/>
      <c r="D47" s="162"/>
      <c r="E47" s="25">
        <v>7</v>
      </c>
      <c r="F47" s="26" t="s">
        <v>214</v>
      </c>
      <c r="G47" s="21">
        <v>20</v>
      </c>
      <c r="H47" s="22" t="s">
        <v>246</v>
      </c>
      <c r="I47" s="29" t="s">
        <v>165</v>
      </c>
      <c r="J47" s="24">
        <f>'Form 2.2'!J51</f>
        <v>304</v>
      </c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30" x14ac:dyDescent="0.25">
      <c r="A48" s="160"/>
      <c r="B48" s="162"/>
      <c r="C48" s="162"/>
      <c r="D48" s="162"/>
      <c r="E48" s="25">
        <v>8</v>
      </c>
      <c r="F48" s="26" t="s">
        <v>384</v>
      </c>
      <c r="G48" s="21">
        <v>21</v>
      </c>
      <c r="H48" s="28" t="s">
        <v>385</v>
      </c>
      <c r="I48" s="29" t="s">
        <v>165</v>
      </c>
      <c r="J48" s="24">
        <f>'Form 2.2'!J52</f>
        <v>0</v>
      </c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30" x14ac:dyDescent="0.25">
      <c r="A49" s="160"/>
      <c r="B49" s="162"/>
      <c r="C49" s="162"/>
      <c r="D49" s="162"/>
      <c r="E49" s="25">
        <v>9</v>
      </c>
      <c r="F49" s="26" t="s">
        <v>429</v>
      </c>
      <c r="G49" s="21">
        <v>22</v>
      </c>
      <c r="H49" s="22" t="s">
        <v>247</v>
      </c>
      <c r="I49" s="29" t="s">
        <v>165</v>
      </c>
      <c r="J49" s="24">
        <f>'Form 2.2'!J53</f>
        <v>28</v>
      </c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30" x14ac:dyDescent="0.25">
      <c r="A50" s="160"/>
      <c r="B50" s="162"/>
      <c r="C50" s="162"/>
      <c r="D50" s="162"/>
      <c r="E50" s="25">
        <v>10</v>
      </c>
      <c r="F50" s="26" t="s">
        <v>214</v>
      </c>
      <c r="G50" s="21">
        <v>23</v>
      </c>
      <c r="H50" s="22" t="s">
        <v>248</v>
      </c>
      <c r="I50" s="29" t="s">
        <v>165</v>
      </c>
      <c r="J50" s="24">
        <f>'Form 2.2'!J54</f>
        <v>0</v>
      </c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45" x14ac:dyDescent="0.25">
      <c r="A51" s="160"/>
      <c r="B51" s="162"/>
      <c r="C51" s="162"/>
      <c r="D51" s="162"/>
      <c r="E51" s="25">
        <v>11</v>
      </c>
      <c r="F51" s="30" t="s">
        <v>217</v>
      </c>
      <c r="G51" s="21">
        <v>24</v>
      </c>
      <c r="H51" s="22" t="s">
        <v>249</v>
      </c>
      <c r="I51" s="29" t="s">
        <v>165</v>
      </c>
      <c r="J51" s="24">
        <f>'Form 2.2'!J55</f>
        <v>12</v>
      </c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45" x14ac:dyDescent="0.25">
      <c r="A52" s="160"/>
      <c r="B52" s="162"/>
      <c r="C52" s="162"/>
      <c r="D52" s="162"/>
      <c r="E52" s="25">
        <v>12</v>
      </c>
      <c r="F52" s="22" t="s">
        <v>250</v>
      </c>
      <c r="G52" s="21">
        <v>25</v>
      </c>
      <c r="H52" s="28" t="s">
        <v>386</v>
      </c>
      <c r="I52" s="29" t="s">
        <v>165</v>
      </c>
      <c r="J52" s="24">
        <f>'Form 2.2'!J56</f>
        <v>56</v>
      </c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45" x14ac:dyDescent="0.25">
      <c r="A53" s="160"/>
      <c r="B53" s="162"/>
      <c r="C53" s="163"/>
      <c r="D53" s="163"/>
      <c r="E53" s="25">
        <v>13</v>
      </c>
      <c r="F53" s="22" t="s">
        <v>250</v>
      </c>
      <c r="G53" s="21">
        <v>26</v>
      </c>
      <c r="H53" s="22" t="s">
        <v>251</v>
      </c>
      <c r="I53" s="29" t="s">
        <v>165</v>
      </c>
      <c r="J53" s="24">
        <f>'Form 2.2'!J57</f>
        <v>0</v>
      </c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x14ac:dyDescent="0.25">
      <c r="A54" s="160">
        <v>3</v>
      </c>
      <c r="B54" s="161" t="s">
        <v>252</v>
      </c>
      <c r="C54" s="161" t="s">
        <v>489</v>
      </c>
      <c r="D54" s="161" t="s">
        <v>252</v>
      </c>
      <c r="E54" s="19">
        <v>1</v>
      </c>
      <c r="F54" s="20" t="s">
        <v>253</v>
      </c>
      <c r="G54" s="21">
        <v>1</v>
      </c>
      <c r="H54" s="22" t="s">
        <v>431</v>
      </c>
      <c r="I54" s="29" t="s">
        <v>169</v>
      </c>
      <c r="J54" s="32">
        <f>'Form 2.2'!J58</f>
        <v>22</v>
      </c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30" x14ac:dyDescent="0.25">
      <c r="A55" s="160"/>
      <c r="B55" s="162"/>
      <c r="C55" s="162"/>
      <c r="D55" s="162"/>
      <c r="E55" s="25">
        <v>2</v>
      </c>
      <c r="F55" s="26" t="s">
        <v>201</v>
      </c>
      <c r="G55" s="21">
        <v>2</v>
      </c>
      <c r="H55" s="22" t="s">
        <v>202</v>
      </c>
      <c r="I55" s="23" t="s">
        <v>203</v>
      </c>
      <c r="J55" s="32">
        <f>'Form 2.2'!J59</f>
        <v>49</v>
      </c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45" x14ac:dyDescent="0.25">
      <c r="A56" s="160"/>
      <c r="B56" s="162"/>
      <c r="C56" s="162"/>
      <c r="D56" s="162"/>
      <c r="E56" s="25">
        <v>3</v>
      </c>
      <c r="F56" s="26" t="s">
        <v>254</v>
      </c>
      <c r="G56" s="21">
        <v>3</v>
      </c>
      <c r="H56" s="22" t="s">
        <v>255</v>
      </c>
      <c r="I56" s="29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x14ac:dyDescent="0.25">
      <c r="A57" s="160"/>
      <c r="B57" s="162"/>
      <c r="C57" s="162"/>
      <c r="D57" s="162"/>
      <c r="E57" s="25"/>
      <c r="F57" s="26" t="s">
        <v>256</v>
      </c>
      <c r="G57" s="27"/>
      <c r="H57" s="22" t="s">
        <v>257</v>
      </c>
      <c r="I57" s="29" t="s">
        <v>133</v>
      </c>
      <c r="J57" s="32">
        <f>'Form 2.2'!J60+'Form 2.2'!J62</f>
        <v>1</v>
      </c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30" x14ac:dyDescent="0.25">
      <c r="A58" s="160"/>
      <c r="B58" s="162"/>
      <c r="C58" s="162"/>
      <c r="D58" s="162"/>
      <c r="E58" s="25"/>
      <c r="F58" s="22" t="s">
        <v>258</v>
      </c>
      <c r="G58" s="27"/>
      <c r="H58" s="22" t="s">
        <v>259</v>
      </c>
      <c r="I58" s="29" t="s">
        <v>134</v>
      </c>
      <c r="J58" s="32">
        <f>'Form 2.2'!J61+'Form 2.2'!J63</f>
        <v>2</v>
      </c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45" x14ac:dyDescent="0.25">
      <c r="A59" s="160"/>
      <c r="B59" s="162"/>
      <c r="C59" s="162"/>
      <c r="D59" s="162"/>
      <c r="E59" s="25">
        <v>4</v>
      </c>
      <c r="F59" s="26" t="s">
        <v>260</v>
      </c>
      <c r="G59" s="21">
        <v>4</v>
      </c>
      <c r="H59" s="28" t="s">
        <v>261</v>
      </c>
      <c r="I59" s="31" t="s">
        <v>92</v>
      </c>
      <c r="J59" s="32">
        <f>'Form 2.2'!J64+'Form 2.2'!J65</f>
        <v>1</v>
      </c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45" x14ac:dyDescent="0.25">
      <c r="A60" s="160"/>
      <c r="B60" s="162"/>
      <c r="C60" s="162"/>
      <c r="D60" s="162"/>
      <c r="E60" s="21">
        <v>5</v>
      </c>
      <c r="F60" s="22" t="s">
        <v>432</v>
      </c>
      <c r="G60" s="21">
        <v>5</v>
      </c>
      <c r="H60" s="28" t="s">
        <v>262</v>
      </c>
      <c r="I60" s="29" t="s">
        <v>165</v>
      </c>
      <c r="J60" s="32">
        <f>'Form 2.2'!J66</f>
        <v>0</v>
      </c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30" x14ac:dyDescent="0.25">
      <c r="A61" s="160"/>
      <c r="B61" s="162"/>
      <c r="C61" s="162"/>
      <c r="D61" s="162"/>
      <c r="E61" s="21">
        <v>6</v>
      </c>
      <c r="F61" s="26" t="s">
        <v>212</v>
      </c>
      <c r="G61" s="21">
        <v>6</v>
      </c>
      <c r="H61" s="22" t="s">
        <v>263</v>
      </c>
      <c r="I61" s="29" t="s">
        <v>165</v>
      </c>
      <c r="J61" s="32">
        <f>'Form 2.2'!J67</f>
        <v>0</v>
      </c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30" x14ac:dyDescent="0.25">
      <c r="A62" s="160"/>
      <c r="B62" s="162"/>
      <c r="C62" s="162"/>
      <c r="D62" s="162"/>
      <c r="E62" s="21">
        <v>7</v>
      </c>
      <c r="F62" s="26" t="s">
        <v>389</v>
      </c>
      <c r="G62" s="21">
        <v>7</v>
      </c>
      <c r="H62" s="22" t="s">
        <v>388</v>
      </c>
      <c r="I62" s="29" t="s">
        <v>165</v>
      </c>
      <c r="J62" s="32">
        <f>'Form 2.2'!J68</f>
        <v>26</v>
      </c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30" x14ac:dyDescent="0.25">
      <c r="A63" s="160"/>
      <c r="B63" s="162"/>
      <c r="C63" s="162"/>
      <c r="D63" s="162"/>
      <c r="E63" s="21">
        <v>8</v>
      </c>
      <c r="F63" s="26" t="s">
        <v>429</v>
      </c>
      <c r="G63" s="21">
        <v>8</v>
      </c>
      <c r="H63" s="22" t="s">
        <v>264</v>
      </c>
      <c r="I63" s="29" t="s">
        <v>165</v>
      </c>
      <c r="J63" s="32">
        <f>'Form 2.2'!J69</f>
        <v>0</v>
      </c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45" x14ac:dyDescent="0.25">
      <c r="A64" s="160"/>
      <c r="B64" s="162"/>
      <c r="C64" s="162"/>
      <c r="D64" s="162"/>
      <c r="E64" s="21">
        <v>9</v>
      </c>
      <c r="F64" s="22" t="s">
        <v>265</v>
      </c>
      <c r="G64" s="21">
        <v>9</v>
      </c>
      <c r="H64" s="22" t="s">
        <v>387</v>
      </c>
      <c r="I64" s="29" t="s">
        <v>165</v>
      </c>
      <c r="J64" s="32">
        <f>'Form 2.2'!J70</f>
        <v>26</v>
      </c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45" x14ac:dyDescent="0.25">
      <c r="A65" s="177"/>
      <c r="B65" s="162"/>
      <c r="C65" s="162"/>
      <c r="D65" s="162"/>
      <c r="E65" s="21">
        <v>10</v>
      </c>
      <c r="F65" s="22" t="s">
        <v>265</v>
      </c>
      <c r="G65" s="21">
        <v>10</v>
      </c>
      <c r="H65" s="22" t="s">
        <v>266</v>
      </c>
      <c r="I65" s="29" t="s">
        <v>165</v>
      </c>
      <c r="J65" s="32">
        <f>'Form 2.2'!J71</f>
        <v>0</v>
      </c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x14ac:dyDescent="0.25">
      <c r="A66" s="33"/>
      <c r="B66" s="33"/>
      <c r="C66" s="33"/>
      <c r="D66" s="33"/>
      <c r="E66" s="34"/>
      <c r="F66" s="35"/>
      <c r="G66" s="34"/>
      <c r="H66" s="35"/>
      <c r="I66" s="35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8" spans="1:28" x14ac:dyDescent="0.25">
      <c r="B68" s="36" t="s">
        <v>267</v>
      </c>
    </row>
    <row r="69" spans="1:28" x14ac:dyDescent="0.25">
      <c r="B69" s="1" t="s">
        <v>39</v>
      </c>
    </row>
    <row r="70" spans="1:28" x14ac:dyDescent="0.25">
      <c r="B70" s="1" t="s">
        <v>268</v>
      </c>
    </row>
    <row r="71" spans="1:28" x14ac:dyDescent="0.25">
      <c r="B71" s="1" t="s">
        <v>269</v>
      </c>
    </row>
    <row r="72" spans="1:28" x14ac:dyDescent="0.25">
      <c r="B72" s="1" t="s">
        <v>270</v>
      </c>
    </row>
    <row r="73" spans="1:28" x14ac:dyDescent="0.25">
      <c r="B73" s="1" t="s">
        <v>271</v>
      </c>
    </row>
    <row r="74" spans="1:28" x14ac:dyDescent="0.25">
      <c r="B74" s="1" t="s">
        <v>272</v>
      </c>
    </row>
    <row r="75" spans="1:28" x14ac:dyDescent="0.25">
      <c r="B75" s="1" t="s">
        <v>273</v>
      </c>
    </row>
    <row r="76" spans="1:28" x14ac:dyDescent="0.25">
      <c r="B76" s="1" t="s">
        <v>347</v>
      </c>
    </row>
    <row r="77" spans="1:28" x14ac:dyDescent="0.25">
      <c r="B77" s="1" t="s">
        <v>348</v>
      </c>
    </row>
    <row r="78" spans="1:28" x14ac:dyDescent="0.25">
      <c r="B78" s="1" t="s">
        <v>467</v>
      </c>
    </row>
    <row r="79" spans="1:28" x14ac:dyDescent="0.25">
      <c r="B79" s="1" t="s">
        <v>468</v>
      </c>
    </row>
    <row r="80" spans="1:28" x14ac:dyDescent="0.25">
      <c r="B80" s="1" t="s">
        <v>479</v>
      </c>
    </row>
    <row r="81" spans="2:2" x14ac:dyDescent="0.25">
      <c r="B81" s="1" t="s">
        <v>469</v>
      </c>
    </row>
    <row r="82" spans="2:2" x14ac:dyDescent="0.25">
      <c r="B82" s="1" t="s">
        <v>470</v>
      </c>
    </row>
    <row r="83" spans="2:2" x14ac:dyDescent="0.25">
      <c r="B83" s="1" t="s">
        <v>480</v>
      </c>
    </row>
    <row r="84" spans="2:2" x14ac:dyDescent="0.25">
      <c r="B84" s="1" t="s">
        <v>471</v>
      </c>
    </row>
    <row r="85" spans="2:2" x14ac:dyDescent="0.25">
      <c r="B85" s="1" t="s">
        <v>472</v>
      </c>
    </row>
    <row r="86" spans="2:2" x14ac:dyDescent="0.25">
      <c r="B86" s="1" t="s">
        <v>481</v>
      </c>
    </row>
    <row r="87" spans="2:2" x14ac:dyDescent="0.25">
      <c r="B87" s="1" t="s">
        <v>473</v>
      </c>
    </row>
    <row r="88" spans="2:2" x14ac:dyDescent="0.25">
      <c r="B88" s="1" t="s">
        <v>474</v>
      </c>
    </row>
    <row r="89" spans="2:2" x14ac:dyDescent="0.25">
      <c r="B89" s="1" t="s">
        <v>482</v>
      </c>
    </row>
    <row r="90" spans="2:2" x14ac:dyDescent="0.25">
      <c r="B90" s="1" t="s">
        <v>475</v>
      </c>
    </row>
    <row r="91" spans="2:2" x14ac:dyDescent="0.25">
      <c r="B91" s="1" t="s">
        <v>476</v>
      </c>
    </row>
    <row r="92" spans="2:2" x14ac:dyDescent="0.25">
      <c r="B92" s="1" t="s">
        <v>483</v>
      </c>
    </row>
    <row r="93" spans="2:2" x14ac:dyDescent="0.25">
      <c r="B93" s="1" t="s">
        <v>477</v>
      </c>
    </row>
    <row r="94" spans="2:2" x14ac:dyDescent="0.25">
      <c r="B94" s="1" t="s">
        <v>478</v>
      </c>
    </row>
  </sheetData>
  <mergeCells count="34">
    <mergeCell ref="A54:A65"/>
    <mergeCell ref="B54:B65"/>
    <mergeCell ref="C54:C65"/>
    <mergeCell ref="D54:D65"/>
    <mergeCell ref="A24:A53"/>
    <mergeCell ref="D39:D53"/>
    <mergeCell ref="C39:C53"/>
    <mergeCell ref="D24:D38"/>
    <mergeCell ref="C24:C38"/>
    <mergeCell ref="B24:B53"/>
    <mergeCell ref="A2:AB2"/>
    <mergeCell ref="A6:A8"/>
    <mergeCell ref="B6:B8"/>
    <mergeCell ref="C6:C8"/>
    <mergeCell ref="D6:D8"/>
    <mergeCell ref="E6:F8"/>
    <mergeCell ref="G6:H8"/>
    <mergeCell ref="I6:I8"/>
    <mergeCell ref="J6:J8"/>
    <mergeCell ref="M6:AA6"/>
    <mergeCell ref="AB6:AB8"/>
    <mergeCell ref="M7:O7"/>
    <mergeCell ref="K6:K8"/>
    <mergeCell ref="L6:L8"/>
    <mergeCell ref="P7:R7"/>
    <mergeCell ref="S7:U7"/>
    <mergeCell ref="V7:X7"/>
    <mergeCell ref="Y7:AA7"/>
    <mergeCell ref="A11:A23"/>
    <mergeCell ref="B11:B23"/>
    <mergeCell ref="C11:C23"/>
    <mergeCell ref="D11:D23"/>
    <mergeCell ref="E9:F9"/>
    <mergeCell ref="G9:H9"/>
  </mergeCells>
  <pageMargins left="0.70866141732283472" right="0.70866141732283472" top="0.74803149606299213" bottom="0.74803149606299213" header="0.31496062992125984" footer="0.31496062992125984"/>
  <pageSetup paperSize="9" scale="57" orientation="landscape" r:id="rId1"/>
  <headerFooter>
    <oddFooter>&amp;RHalaman &amp;P dari &amp;N</oddFooter>
  </headerFooter>
  <rowBreaks count="1" manualBreakCount="1">
    <brk id="5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2:M35"/>
  <sheetViews>
    <sheetView view="pageBreakPreview" zoomScale="85" zoomScaleNormal="85" zoomScaleSheetLayoutView="85" workbookViewId="0">
      <selection activeCell="I11" sqref="I11"/>
    </sheetView>
  </sheetViews>
  <sheetFormatPr defaultColWidth="8.85546875" defaultRowHeight="15" x14ac:dyDescent="0.25"/>
  <cols>
    <col min="1" max="1" width="5.5703125" style="1" customWidth="1"/>
    <col min="2" max="2" width="24.140625" style="1" customWidth="1"/>
    <col min="3" max="3" width="28.5703125" style="1" customWidth="1"/>
    <col min="4" max="4" width="11.28515625" style="1" customWidth="1"/>
    <col min="5" max="10" width="14" style="1" customWidth="1"/>
    <col min="11" max="11" width="12.42578125" style="1" customWidth="1"/>
    <col min="12" max="12" width="17" style="1" customWidth="1"/>
    <col min="13" max="13" width="12.42578125" style="1" customWidth="1"/>
    <col min="14" max="16384" width="8.85546875" style="1"/>
  </cols>
  <sheetData>
    <row r="2" spans="1:13" ht="20.25" x14ac:dyDescent="0.3">
      <c r="A2" s="128" t="s">
        <v>300</v>
      </c>
      <c r="B2" s="128"/>
      <c r="C2" s="128"/>
      <c r="D2" s="128"/>
      <c r="E2" s="128"/>
      <c r="F2" s="128"/>
      <c r="G2" s="128"/>
      <c r="H2" s="128"/>
      <c r="I2" s="128"/>
      <c r="J2" s="128"/>
    </row>
    <row r="3" spans="1:13" ht="20.25" x14ac:dyDescent="0.3">
      <c r="A3" s="103" t="str">
        <f>"Kabupaten/Kota : "&amp;COVER!$C$16</f>
        <v>Kabupaten/Kota : Kab. Blora</v>
      </c>
      <c r="B3" s="103"/>
      <c r="C3" s="103"/>
      <c r="D3" s="103"/>
      <c r="E3" s="103"/>
      <c r="F3" s="103"/>
      <c r="G3" s="103"/>
      <c r="H3" s="103"/>
      <c r="I3" s="103"/>
      <c r="J3" s="103"/>
    </row>
    <row r="6" spans="1:13" ht="14.45" customHeight="1" x14ac:dyDescent="0.25">
      <c r="A6" s="167" t="s">
        <v>182</v>
      </c>
      <c r="B6" s="168" t="s">
        <v>187</v>
      </c>
      <c r="C6" s="169"/>
      <c r="D6" s="167" t="s">
        <v>188</v>
      </c>
      <c r="E6" s="168" t="s">
        <v>196</v>
      </c>
      <c r="F6" s="169"/>
      <c r="G6" s="168" t="s">
        <v>282</v>
      </c>
      <c r="H6" s="169"/>
      <c r="I6" s="181" t="s">
        <v>283</v>
      </c>
      <c r="J6" s="182"/>
      <c r="K6" s="164" t="s">
        <v>407</v>
      </c>
      <c r="L6" s="178" t="s">
        <v>401</v>
      </c>
      <c r="M6" s="178" t="s">
        <v>406</v>
      </c>
    </row>
    <row r="7" spans="1:13" x14ac:dyDescent="0.25">
      <c r="A7" s="167"/>
      <c r="B7" s="170"/>
      <c r="C7" s="171"/>
      <c r="D7" s="167"/>
      <c r="E7" s="172"/>
      <c r="F7" s="173"/>
      <c r="G7" s="172"/>
      <c r="H7" s="173"/>
      <c r="I7" s="181" t="s">
        <v>284</v>
      </c>
      <c r="J7" s="182"/>
      <c r="K7" s="165"/>
      <c r="L7" s="179"/>
      <c r="M7" s="179"/>
    </row>
    <row r="8" spans="1:13" x14ac:dyDescent="0.25">
      <c r="A8" s="167"/>
      <c r="B8" s="172"/>
      <c r="C8" s="173"/>
      <c r="D8" s="167"/>
      <c r="E8" s="52" t="s">
        <v>285</v>
      </c>
      <c r="F8" s="53" t="s">
        <v>286</v>
      </c>
      <c r="G8" s="52" t="s">
        <v>285</v>
      </c>
      <c r="H8" s="53" t="s">
        <v>286</v>
      </c>
      <c r="I8" s="52" t="s">
        <v>287</v>
      </c>
      <c r="J8" s="53" t="s">
        <v>288</v>
      </c>
      <c r="K8" s="166"/>
      <c r="L8" s="180"/>
      <c r="M8" s="180"/>
    </row>
    <row r="9" spans="1:13" x14ac:dyDescent="0.25">
      <c r="A9" s="15">
        <v>1</v>
      </c>
      <c r="B9" s="157">
        <v>2</v>
      </c>
      <c r="C9" s="158"/>
      <c r="D9" s="16">
        <v>3</v>
      </c>
      <c r="E9" s="15">
        <v>4</v>
      </c>
      <c r="F9" s="15">
        <v>5</v>
      </c>
      <c r="G9" s="16">
        <v>6</v>
      </c>
      <c r="H9" s="15">
        <v>7</v>
      </c>
      <c r="I9" s="15">
        <v>8</v>
      </c>
      <c r="J9" s="15">
        <v>9</v>
      </c>
      <c r="K9" s="15">
        <v>10</v>
      </c>
      <c r="L9" s="15">
        <v>11</v>
      </c>
      <c r="M9" s="15">
        <v>12</v>
      </c>
    </row>
    <row r="10" spans="1:13" x14ac:dyDescent="0.25">
      <c r="A10" s="7"/>
      <c r="B10" s="183"/>
      <c r="C10" s="184"/>
      <c r="D10" s="18"/>
      <c r="E10" s="7"/>
      <c r="F10" s="7"/>
      <c r="G10" s="7"/>
      <c r="H10" s="7"/>
      <c r="I10" s="7"/>
      <c r="J10" s="7"/>
      <c r="K10" s="7"/>
      <c r="L10" s="7"/>
      <c r="M10" s="7"/>
    </row>
    <row r="11" spans="1:13" ht="14.45" customHeight="1" x14ac:dyDescent="0.25">
      <c r="A11" s="37">
        <v>1</v>
      </c>
      <c r="B11" s="185"/>
      <c r="C11" s="186"/>
      <c r="D11" s="29"/>
      <c r="E11" s="38"/>
      <c r="F11" s="38"/>
      <c r="G11" s="38"/>
      <c r="H11" s="38"/>
      <c r="I11" s="38"/>
      <c r="J11" s="38"/>
      <c r="K11" s="38"/>
      <c r="L11" s="38"/>
      <c r="M11" s="38"/>
    </row>
    <row r="12" spans="1:13" x14ac:dyDescent="0.25">
      <c r="A12" s="37">
        <v>2</v>
      </c>
      <c r="B12" s="185"/>
      <c r="C12" s="186"/>
      <c r="D12" s="29"/>
      <c r="E12" s="38"/>
      <c r="F12" s="38"/>
      <c r="G12" s="38"/>
      <c r="H12" s="38"/>
      <c r="I12" s="38"/>
      <c r="J12" s="38"/>
      <c r="K12" s="38"/>
      <c r="L12" s="38"/>
      <c r="M12" s="38"/>
    </row>
    <row r="13" spans="1:13" x14ac:dyDescent="0.25">
      <c r="A13" s="37">
        <v>3</v>
      </c>
      <c r="B13" s="185"/>
      <c r="C13" s="186"/>
      <c r="D13" s="29"/>
      <c r="E13" s="38"/>
      <c r="F13" s="38"/>
      <c r="G13" s="38"/>
      <c r="H13" s="38"/>
      <c r="I13" s="38"/>
      <c r="J13" s="38"/>
      <c r="K13" s="38"/>
      <c r="L13" s="38"/>
      <c r="M13" s="38"/>
    </row>
    <row r="14" spans="1:13" x14ac:dyDescent="0.25">
      <c r="A14" s="37">
        <v>4</v>
      </c>
      <c r="B14" s="185"/>
      <c r="C14" s="186"/>
      <c r="D14" s="29"/>
      <c r="E14" s="38"/>
      <c r="F14" s="38"/>
      <c r="G14" s="38"/>
      <c r="H14" s="38"/>
      <c r="I14" s="38"/>
      <c r="J14" s="38"/>
      <c r="K14" s="38"/>
      <c r="L14" s="38"/>
      <c r="M14" s="38"/>
    </row>
    <row r="15" spans="1:13" x14ac:dyDescent="0.25">
      <c r="A15" s="37">
        <v>5</v>
      </c>
      <c r="B15" s="189"/>
      <c r="C15" s="190"/>
      <c r="D15" s="31"/>
      <c r="E15" s="38"/>
      <c r="F15" s="38"/>
      <c r="G15" s="38"/>
      <c r="H15" s="38"/>
      <c r="I15" s="38"/>
      <c r="J15" s="38"/>
      <c r="K15" s="38"/>
      <c r="L15" s="38"/>
      <c r="M15" s="38"/>
    </row>
    <row r="16" spans="1:13" x14ac:dyDescent="0.25">
      <c r="A16" s="37">
        <v>6</v>
      </c>
      <c r="B16" s="191"/>
      <c r="C16" s="192"/>
      <c r="D16" s="29"/>
      <c r="E16" s="38"/>
      <c r="F16" s="38"/>
      <c r="G16" s="38"/>
      <c r="H16" s="38"/>
      <c r="I16" s="38"/>
      <c r="J16" s="38"/>
      <c r="K16" s="38"/>
      <c r="L16" s="38"/>
      <c r="M16" s="38"/>
    </row>
    <row r="17" spans="1:13" x14ac:dyDescent="0.25">
      <c r="A17" s="37">
        <v>7</v>
      </c>
      <c r="B17" s="193"/>
      <c r="C17" s="194"/>
      <c r="D17" s="29"/>
      <c r="E17" s="38"/>
      <c r="F17" s="38"/>
      <c r="G17" s="38"/>
      <c r="H17" s="38"/>
      <c r="I17" s="38"/>
      <c r="J17" s="38"/>
      <c r="K17" s="38"/>
      <c r="L17" s="38"/>
      <c r="M17" s="38"/>
    </row>
    <row r="18" spans="1:13" x14ac:dyDescent="0.25">
      <c r="A18" s="37">
        <v>8</v>
      </c>
      <c r="B18" s="185"/>
      <c r="C18" s="186"/>
      <c r="D18" s="29"/>
      <c r="E18" s="38"/>
      <c r="F18" s="38"/>
      <c r="G18" s="38"/>
      <c r="H18" s="38"/>
      <c r="I18" s="38"/>
      <c r="J18" s="38"/>
      <c r="K18" s="38"/>
      <c r="L18" s="38"/>
      <c r="M18" s="38"/>
    </row>
    <row r="19" spans="1:13" x14ac:dyDescent="0.25">
      <c r="A19" s="37">
        <v>9</v>
      </c>
      <c r="B19" s="185"/>
      <c r="C19" s="186"/>
      <c r="D19" s="29"/>
      <c r="E19" s="38"/>
      <c r="F19" s="38"/>
      <c r="G19" s="38"/>
      <c r="H19" s="38"/>
      <c r="I19" s="38"/>
      <c r="J19" s="38"/>
      <c r="K19" s="38"/>
      <c r="L19" s="38"/>
      <c r="M19" s="38"/>
    </row>
    <row r="20" spans="1:13" x14ac:dyDescent="0.25">
      <c r="A20" s="37">
        <v>10</v>
      </c>
      <c r="B20" s="185"/>
      <c r="C20" s="186"/>
      <c r="D20" s="29"/>
      <c r="E20" s="38"/>
      <c r="F20" s="38"/>
      <c r="G20" s="38"/>
      <c r="H20" s="38"/>
      <c r="I20" s="38"/>
      <c r="J20" s="38"/>
      <c r="K20" s="38"/>
      <c r="L20" s="38"/>
      <c r="M20" s="38"/>
    </row>
    <row r="21" spans="1:13" x14ac:dyDescent="0.25">
      <c r="A21" s="42"/>
      <c r="B21" s="187"/>
      <c r="C21" s="188"/>
      <c r="D21" s="9"/>
      <c r="E21" s="9"/>
      <c r="F21" s="9"/>
      <c r="G21" s="9"/>
      <c r="H21" s="9"/>
      <c r="I21" s="9"/>
      <c r="J21" s="9"/>
      <c r="K21" s="9"/>
      <c r="L21" s="9"/>
      <c r="M21" s="9"/>
    </row>
    <row r="22" spans="1:13" x14ac:dyDescent="0.25">
      <c r="B22" s="40"/>
      <c r="C22" s="40"/>
    </row>
    <row r="23" spans="1:13" x14ac:dyDescent="0.25">
      <c r="B23" s="41" t="s">
        <v>41</v>
      </c>
      <c r="C23" s="41"/>
    </row>
    <row r="24" spans="1:13" x14ac:dyDescent="0.25">
      <c r="B24" s="40" t="s">
        <v>39</v>
      </c>
      <c r="C24" s="40"/>
    </row>
    <row r="25" spans="1:13" x14ac:dyDescent="0.25">
      <c r="B25" s="40" t="s">
        <v>485</v>
      </c>
      <c r="C25" s="40"/>
    </row>
    <row r="26" spans="1:13" x14ac:dyDescent="0.25">
      <c r="B26" s="40" t="s">
        <v>289</v>
      </c>
      <c r="C26" s="40"/>
    </row>
    <row r="27" spans="1:13" x14ac:dyDescent="0.25">
      <c r="B27" s="40" t="s">
        <v>290</v>
      </c>
      <c r="C27" s="40"/>
    </row>
    <row r="28" spans="1:13" x14ac:dyDescent="0.25">
      <c r="B28" s="40" t="s">
        <v>291</v>
      </c>
      <c r="C28" s="40"/>
    </row>
    <row r="29" spans="1:13" x14ac:dyDescent="0.25">
      <c r="B29" s="40" t="s">
        <v>292</v>
      </c>
      <c r="C29" s="40"/>
    </row>
    <row r="30" spans="1:13" x14ac:dyDescent="0.25">
      <c r="B30" s="40" t="s">
        <v>293</v>
      </c>
      <c r="C30" s="40"/>
    </row>
    <row r="31" spans="1:13" x14ac:dyDescent="0.25">
      <c r="B31" s="40" t="s">
        <v>294</v>
      </c>
      <c r="C31" s="40"/>
    </row>
    <row r="32" spans="1:13" x14ac:dyDescent="0.25">
      <c r="B32" s="40" t="s">
        <v>295</v>
      </c>
      <c r="C32" s="40"/>
    </row>
    <row r="33" spans="2:2" x14ac:dyDescent="0.25">
      <c r="B33" s="1" t="s">
        <v>437</v>
      </c>
    </row>
    <row r="34" spans="2:2" x14ac:dyDescent="0.25">
      <c r="B34" s="1" t="s">
        <v>438</v>
      </c>
    </row>
    <row r="35" spans="2:2" x14ac:dyDescent="0.25">
      <c r="B35" s="1" t="s">
        <v>439</v>
      </c>
    </row>
  </sheetData>
  <mergeCells count="24">
    <mergeCell ref="B18:C18"/>
    <mergeCell ref="B19:C19"/>
    <mergeCell ref="B20:C20"/>
    <mergeCell ref="B21:C21"/>
    <mergeCell ref="B13:C13"/>
    <mergeCell ref="B14:C14"/>
    <mergeCell ref="B15:C15"/>
    <mergeCell ref="B16:C16"/>
    <mergeCell ref="B17:C17"/>
    <mergeCell ref="B9:C9"/>
    <mergeCell ref="B10:C10"/>
    <mergeCell ref="B11:C11"/>
    <mergeCell ref="B12:C12"/>
    <mergeCell ref="K6:K8"/>
    <mergeCell ref="L6:L8"/>
    <mergeCell ref="M6:M8"/>
    <mergeCell ref="A2:J2"/>
    <mergeCell ref="A6:A8"/>
    <mergeCell ref="D6:D8"/>
    <mergeCell ref="E6:F7"/>
    <mergeCell ref="G6:H7"/>
    <mergeCell ref="I6:J6"/>
    <mergeCell ref="I7:J7"/>
    <mergeCell ref="B6:C8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headerFooter>
    <oddFooter>&amp;RHalaman &amp;P dari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2:L80"/>
  <sheetViews>
    <sheetView zoomScaleNormal="100" zoomScaleSheetLayoutView="100" workbookViewId="0">
      <selection activeCell="D12" sqref="D12"/>
    </sheetView>
  </sheetViews>
  <sheetFormatPr defaultColWidth="8.85546875" defaultRowHeight="15" x14ac:dyDescent="0.25"/>
  <cols>
    <col min="1" max="1" width="5.5703125" style="1" customWidth="1"/>
    <col min="2" max="2" width="60.85546875" style="1" bestFit="1" customWidth="1"/>
    <col min="3" max="3" width="10.7109375" style="1" bestFit="1" customWidth="1"/>
    <col min="4" max="9" width="14" style="1" customWidth="1"/>
    <col min="10" max="10" width="17.140625" style="1" customWidth="1"/>
    <col min="11" max="11" width="21.42578125" style="1" customWidth="1"/>
    <col min="12" max="12" width="26.140625" style="1" customWidth="1"/>
    <col min="13" max="16384" width="8.85546875" style="1"/>
  </cols>
  <sheetData>
    <row r="2" spans="1:12" ht="20.25" x14ac:dyDescent="0.3">
      <c r="A2" s="128" t="s">
        <v>298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</row>
    <row r="3" spans="1:12" ht="20.25" x14ac:dyDescent="0.3">
      <c r="A3" s="103" t="str">
        <f>"Kabupaten/Kota : "&amp;COVER!$C$16</f>
        <v>Kabupaten/Kota : Kab. Blora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</row>
    <row r="6" spans="1:12" ht="14.45" customHeight="1" x14ac:dyDescent="0.25">
      <c r="A6" s="167" t="s">
        <v>182</v>
      </c>
      <c r="B6" s="164" t="s">
        <v>187</v>
      </c>
      <c r="C6" s="167" t="s">
        <v>188</v>
      </c>
      <c r="D6" s="168" t="s">
        <v>196</v>
      </c>
      <c r="E6" s="169"/>
      <c r="F6" s="168" t="s">
        <v>282</v>
      </c>
      <c r="G6" s="169"/>
      <c r="H6" s="167" t="s">
        <v>283</v>
      </c>
      <c r="I6" s="167"/>
      <c r="J6" s="164" t="s">
        <v>407</v>
      </c>
      <c r="K6" s="178" t="s">
        <v>401</v>
      </c>
      <c r="L6" s="178" t="s">
        <v>406</v>
      </c>
    </row>
    <row r="7" spans="1:12" x14ac:dyDescent="0.25">
      <c r="A7" s="167"/>
      <c r="B7" s="165"/>
      <c r="C7" s="167"/>
      <c r="D7" s="172"/>
      <c r="E7" s="173"/>
      <c r="F7" s="172"/>
      <c r="G7" s="173"/>
      <c r="H7" s="167" t="s">
        <v>284</v>
      </c>
      <c r="I7" s="167"/>
      <c r="J7" s="165"/>
      <c r="K7" s="179"/>
      <c r="L7" s="179"/>
    </row>
    <row r="8" spans="1:12" x14ac:dyDescent="0.25">
      <c r="A8" s="167"/>
      <c r="B8" s="166"/>
      <c r="C8" s="167"/>
      <c r="D8" s="52" t="s">
        <v>285</v>
      </c>
      <c r="E8" s="53" t="s">
        <v>286</v>
      </c>
      <c r="F8" s="52" t="s">
        <v>285</v>
      </c>
      <c r="G8" s="53" t="s">
        <v>286</v>
      </c>
      <c r="H8" s="67" t="s">
        <v>287</v>
      </c>
      <c r="I8" s="65" t="s">
        <v>288</v>
      </c>
      <c r="J8" s="166"/>
      <c r="K8" s="180"/>
      <c r="L8" s="180"/>
    </row>
    <row r="9" spans="1:12" x14ac:dyDescent="0.25">
      <c r="A9" s="15">
        <v>1</v>
      </c>
      <c r="B9" s="15">
        <v>2</v>
      </c>
      <c r="C9" s="16">
        <v>3</v>
      </c>
      <c r="D9" s="15">
        <v>4</v>
      </c>
      <c r="E9" s="15">
        <v>5</v>
      </c>
      <c r="F9" s="16">
        <v>6</v>
      </c>
      <c r="G9" s="15">
        <v>7</v>
      </c>
      <c r="H9" s="15">
        <v>8</v>
      </c>
      <c r="I9" s="15">
        <v>9</v>
      </c>
      <c r="J9" s="80">
        <v>10</v>
      </c>
      <c r="K9" s="80">
        <v>11</v>
      </c>
      <c r="L9" s="80">
        <v>12</v>
      </c>
    </row>
    <row r="10" spans="1:12" x14ac:dyDescent="0.25">
      <c r="A10" s="7"/>
      <c r="B10" s="7"/>
      <c r="C10" s="18"/>
      <c r="D10" s="7"/>
      <c r="E10" s="7"/>
      <c r="F10" s="7"/>
      <c r="G10" s="7"/>
      <c r="H10" s="7"/>
      <c r="I10" s="7"/>
      <c r="J10" s="7"/>
      <c r="K10" s="7"/>
      <c r="L10" s="7"/>
    </row>
    <row r="11" spans="1:12" ht="14.45" customHeight="1" x14ac:dyDescent="0.25">
      <c r="A11" s="37">
        <v>1</v>
      </c>
      <c r="B11" s="76" t="s">
        <v>400</v>
      </c>
      <c r="C11" s="23" t="s">
        <v>169</v>
      </c>
      <c r="D11" s="38"/>
      <c r="E11" s="38"/>
      <c r="F11" s="38"/>
      <c r="G11" s="38"/>
      <c r="H11" s="38"/>
      <c r="I11" s="38"/>
      <c r="J11" s="38"/>
      <c r="K11" s="38"/>
      <c r="L11" s="38"/>
    </row>
    <row r="12" spans="1:12" x14ac:dyDescent="0.25">
      <c r="A12" s="37">
        <v>2</v>
      </c>
      <c r="B12" s="22" t="s">
        <v>202</v>
      </c>
      <c r="C12" s="23" t="s">
        <v>203</v>
      </c>
      <c r="D12" s="38"/>
      <c r="E12" s="38"/>
      <c r="F12" s="38"/>
      <c r="G12" s="38"/>
      <c r="H12" s="38"/>
      <c r="I12" s="38"/>
      <c r="J12" s="38"/>
      <c r="K12" s="38"/>
      <c r="L12" s="38"/>
    </row>
    <row r="13" spans="1:12" ht="30" x14ac:dyDescent="0.25">
      <c r="A13" s="37">
        <v>3</v>
      </c>
      <c r="B13" s="22" t="s">
        <v>205</v>
      </c>
      <c r="C13" s="23"/>
      <c r="D13" s="38"/>
      <c r="E13" s="38"/>
      <c r="F13" s="38"/>
      <c r="G13" s="38"/>
      <c r="H13" s="38"/>
      <c r="I13" s="38"/>
      <c r="J13" s="38"/>
      <c r="K13" s="38"/>
      <c r="L13" s="38"/>
    </row>
    <row r="14" spans="1:12" x14ac:dyDescent="0.25">
      <c r="A14" s="37"/>
      <c r="B14" s="22" t="s">
        <v>207</v>
      </c>
      <c r="C14" s="23" t="s">
        <v>374</v>
      </c>
      <c r="D14" s="38"/>
      <c r="E14" s="38"/>
      <c r="F14" s="38"/>
      <c r="G14" s="38"/>
      <c r="H14" s="38"/>
      <c r="I14" s="38"/>
      <c r="J14" s="38"/>
      <c r="K14" s="38"/>
      <c r="L14" s="38"/>
    </row>
    <row r="15" spans="1:12" x14ac:dyDescent="0.25">
      <c r="A15" s="37"/>
      <c r="B15" s="22" t="s">
        <v>209</v>
      </c>
      <c r="C15" s="23" t="s">
        <v>134</v>
      </c>
      <c r="D15" s="38"/>
      <c r="E15" s="38"/>
      <c r="F15" s="38"/>
      <c r="G15" s="38"/>
      <c r="H15" s="38"/>
      <c r="I15" s="38"/>
      <c r="J15" s="38"/>
      <c r="K15" s="38"/>
      <c r="L15" s="38"/>
    </row>
    <row r="16" spans="1:12" ht="45" x14ac:dyDescent="0.25">
      <c r="A16" s="37">
        <v>4</v>
      </c>
      <c r="B16" s="28" t="s">
        <v>211</v>
      </c>
      <c r="C16" s="29" t="s">
        <v>92</v>
      </c>
      <c r="D16" s="38"/>
      <c r="E16" s="38"/>
      <c r="F16" s="38"/>
      <c r="G16" s="38"/>
      <c r="H16" s="38"/>
      <c r="I16" s="38"/>
      <c r="J16" s="38"/>
      <c r="K16" s="38"/>
      <c r="L16" s="38"/>
    </row>
    <row r="17" spans="1:12" ht="30" x14ac:dyDescent="0.25">
      <c r="A17" s="37">
        <v>5</v>
      </c>
      <c r="B17" s="28" t="s">
        <v>381</v>
      </c>
      <c r="C17" s="29" t="s">
        <v>165</v>
      </c>
      <c r="D17" s="38"/>
      <c r="E17" s="38"/>
      <c r="F17" s="38"/>
      <c r="G17" s="38"/>
      <c r="H17" s="38"/>
      <c r="I17" s="38"/>
      <c r="J17" s="38"/>
      <c r="K17" s="38"/>
      <c r="L17" s="38"/>
    </row>
    <row r="18" spans="1:12" ht="30" x14ac:dyDescent="0.25">
      <c r="A18" s="37">
        <v>6</v>
      </c>
      <c r="B18" s="22" t="s">
        <v>213</v>
      </c>
      <c r="C18" s="29" t="s">
        <v>165</v>
      </c>
      <c r="D18" s="38"/>
      <c r="E18" s="38"/>
      <c r="F18" s="38"/>
      <c r="G18" s="38"/>
      <c r="H18" s="38"/>
      <c r="I18" s="38"/>
      <c r="J18" s="38"/>
      <c r="K18" s="38"/>
      <c r="L18" s="38"/>
    </row>
    <row r="19" spans="1:12" ht="30" x14ac:dyDescent="0.25">
      <c r="A19" s="37">
        <v>7</v>
      </c>
      <c r="B19" s="22" t="s">
        <v>403</v>
      </c>
      <c r="C19" s="29" t="s">
        <v>165</v>
      </c>
      <c r="D19" s="38"/>
      <c r="E19" s="38"/>
      <c r="F19" s="38"/>
      <c r="G19" s="38"/>
      <c r="H19" s="38"/>
      <c r="I19" s="38"/>
      <c r="J19" s="38"/>
      <c r="K19" s="38"/>
      <c r="L19" s="38"/>
    </row>
    <row r="20" spans="1:12" ht="30" x14ac:dyDescent="0.25">
      <c r="A20" s="37">
        <v>8</v>
      </c>
      <c r="B20" s="28" t="s">
        <v>382</v>
      </c>
      <c r="C20" s="29" t="s">
        <v>165</v>
      </c>
      <c r="D20" s="38"/>
      <c r="E20" s="38"/>
      <c r="F20" s="38"/>
      <c r="G20" s="38"/>
      <c r="H20" s="38"/>
      <c r="I20" s="38"/>
      <c r="J20" s="38"/>
      <c r="K20" s="38"/>
      <c r="L20" s="38"/>
    </row>
    <row r="21" spans="1:12" ht="30" x14ac:dyDescent="0.25">
      <c r="A21" s="37">
        <v>9</v>
      </c>
      <c r="B21" s="22" t="s">
        <v>215</v>
      </c>
      <c r="C21" s="29" t="s">
        <v>165</v>
      </c>
      <c r="D21" s="38"/>
      <c r="E21" s="38"/>
      <c r="F21" s="38"/>
      <c r="G21" s="38"/>
      <c r="H21" s="38"/>
      <c r="I21" s="38"/>
      <c r="J21" s="38"/>
      <c r="K21" s="38"/>
      <c r="L21" s="38"/>
    </row>
    <row r="22" spans="1:12" ht="30" x14ac:dyDescent="0.25">
      <c r="A22" s="37">
        <v>10</v>
      </c>
      <c r="B22" s="22" t="s">
        <v>216</v>
      </c>
      <c r="C22" s="29" t="s">
        <v>165</v>
      </c>
      <c r="D22" s="38"/>
      <c r="E22" s="38"/>
      <c r="F22" s="38"/>
      <c r="G22" s="38"/>
      <c r="H22" s="38"/>
      <c r="I22" s="38"/>
      <c r="J22" s="38"/>
      <c r="K22" s="38"/>
      <c r="L22" s="38"/>
    </row>
    <row r="23" spans="1:12" ht="30" x14ac:dyDescent="0.25">
      <c r="A23" s="37">
        <v>11</v>
      </c>
      <c r="B23" s="22" t="s">
        <v>404</v>
      </c>
      <c r="C23" s="29" t="s">
        <v>165</v>
      </c>
      <c r="D23" s="38"/>
      <c r="E23" s="38"/>
      <c r="F23" s="38"/>
      <c r="G23" s="38"/>
      <c r="H23" s="38"/>
      <c r="I23" s="38"/>
      <c r="J23" s="38"/>
      <c r="K23" s="38"/>
      <c r="L23" s="38"/>
    </row>
    <row r="24" spans="1:12" x14ac:dyDescent="0.25">
      <c r="A24" s="37">
        <v>12</v>
      </c>
      <c r="B24" s="22" t="s">
        <v>402</v>
      </c>
      <c r="C24" s="29" t="s">
        <v>137</v>
      </c>
      <c r="D24" s="38"/>
      <c r="E24" s="38"/>
      <c r="F24" s="38"/>
      <c r="G24" s="38"/>
      <c r="H24" s="38"/>
      <c r="I24" s="38"/>
      <c r="J24" s="38"/>
      <c r="K24" s="38"/>
      <c r="L24" s="38"/>
    </row>
    <row r="25" spans="1:12" x14ac:dyDescent="0.25">
      <c r="A25" s="37">
        <v>13</v>
      </c>
      <c r="B25" s="22" t="s">
        <v>202</v>
      </c>
      <c r="C25" s="23" t="s">
        <v>203</v>
      </c>
      <c r="D25" s="38"/>
      <c r="E25" s="38"/>
      <c r="F25" s="38"/>
      <c r="G25" s="38"/>
      <c r="H25" s="38"/>
      <c r="I25" s="38"/>
      <c r="J25" s="38"/>
      <c r="K25" s="38"/>
      <c r="L25" s="38"/>
    </row>
    <row r="26" spans="1:12" ht="30" x14ac:dyDescent="0.25">
      <c r="A26" s="37">
        <v>14</v>
      </c>
      <c r="B26" s="22" t="s">
        <v>222</v>
      </c>
      <c r="C26" s="29"/>
      <c r="D26" s="38"/>
      <c r="E26" s="38"/>
      <c r="F26" s="38"/>
      <c r="G26" s="38"/>
      <c r="H26" s="38"/>
      <c r="I26" s="38"/>
      <c r="J26" s="38"/>
      <c r="K26" s="38"/>
      <c r="L26" s="38"/>
    </row>
    <row r="27" spans="1:12" x14ac:dyDescent="0.25">
      <c r="A27" s="37"/>
      <c r="B27" s="22" t="s">
        <v>224</v>
      </c>
      <c r="C27" s="29" t="s">
        <v>133</v>
      </c>
      <c r="D27" s="38"/>
      <c r="E27" s="38"/>
      <c r="F27" s="38"/>
      <c r="G27" s="38"/>
      <c r="H27" s="38"/>
      <c r="I27" s="38"/>
      <c r="J27" s="38"/>
      <c r="K27" s="38"/>
      <c r="L27" s="38"/>
    </row>
    <row r="28" spans="1:12" ht="30" x14ac:dyDescent="0.25">
      <c r="A28" s="37"/>
      <c r="B28" s="22" t="s">
        <v>226</v>
      </c>
      <c r="C28" s="29" t="s">
        <v>134</v>
      </c>
      <c r="D28" s="38"/>
      <c r="E28" s="38"/>
      <c r="F28" s="38"/>
      <c r="G28" s="38"/>
      <c r="H28" s="38"/>
      <c r="I28" s="38"/>
      <c r="J28" s="38"/>
      <c r="K28" s="38"/>
      <c r="L28" s="38"/>
    </row>
    <row r="29" spans="1:12" ht="30" x14ac:dyDescent="0.25">
      <c r="A29" s="37">
        <v>15</v>
      </c>
      <c r="B29" s="28" t="s">
        <v>405</v>
      </c>
      <c r="C29" s="31" t="s">
        <v>92</v>
      </c>
      <c r="D29" s="38"/>
      <c r="E29" s="38"/>
      <c r="F29" s="38"/>
      <c r="G29" s="38"/>
      <c r="H29" s="38"/>
      <c r="I29" s="38"/>
      <c r="J29" s="38"/>
      <c r="K29" s="38"/>
      <c r="L29" s="38"/>
    </row>
    <row r="30" spans="1:12" ht="30" x14ac:dyDescent="0.25">
      <c r="A30" s="37">
        <v>16</v>
      </c>
      <c r="B30" s="28" t="s">
        <v>380</v>
      </c>
      <c r="C30" s="29" t="s">
        <v>165</v>
      </c>
      <c r="D30" s="38"/>
      <c r="E30" s="38"/>
      <c r="F30" s="38"/>
      <c r="G30" s="38"/>
      <c r="H30" s="38"/>
      <c r="I30" s="38"/>
      <c r="J30" s="38"/>
      <c r="K30" s="38"/>
      <c r="L30" s="38"/>
    </row>
    <row r="31" spans="1:12" ht="30" x14ac:dyDescent="0.25">
      <c r="A31" s="37">
        <v>17</v>
      </c>
      <c r="B31" s="22" t="s">
        <v>228</v>
      </c>
      <c r="C31" s="29" t="s">
        <v>165</v>
      </c>
      <c r="D31" s="38"/>
      <c r="E31" s="38"/>
      <c r="F31" s="38"/>
      <c r="G31" s="38"/>
      <c r="H31" s="38"/>
      <c r="I31" s="38"/>
      <c r="J31" s="38"/>
      <c r="K31" s="38"/>
      <c r="L31" s="38"/>
    </row>
    <row r="32" spans="1:12" ht="30" x14ac:dyDescent="0.25">
      <c r="A32" s="37">
        <v>18</v>
      </c>
      <c r="B32" s="22" t="s">
        <v>229</v>
      </c>
      <c r="C32" s="29" t="s">
        <v>165</v>
      </c>
      <c r="D32" s="38"/>
      <c r="E32" s="38"/>
      <c r="F32" s="38"/>
      <c r="G32" s="38"/>
      <c r="H32" s="38"/>
      <c r="I32" s="38"/>
      <c r="J32" s="38"/>
      <c r="K32" s="38"/>
      <c r="L32" s="38"/>
    </row>
    <row r="33" spans="1:12" ht="30" x14ac:dyDescent="0.25">
      <c r="A33" s="37">
        <v>19</v>
      </c>
      <c r="B33" s="28" t="s">
        <v>379</v>
      </c>
      <c r="C33" s="29" t="s">
        <v>165</v>
      </c>
      <c r="D33" s="38"/>
      <c r="E33" s="38"/>
      <c r="F33" s="38"/>
      <c r="G33" s="38"/>
      <c r="H33" s="38"/>
      <c r="I33" s="38"/>
      <c r="J33" s="38"/>
      <c r="K33" s="38"/>
      <c r="L33" s="38"/>
    </row>
    <row r="34" spans="1:12" ht="30" x14ac:dyDescent="0.25">
      <c r="A34" s="37">
        <v>20</v>
      </c>
      <c r="B34" s="22" t="s">
        <v>230</v>
      </c>
      <c r="C34" s="29" t="s">
        <v>165</v>
      </c>
      <c r="D34" s="38"/>
      <c r="E34" s="38"/>
      <c r="F34" s="38"/>
      <c r="G34" s="38"/>
      <c r="H34" s="38"/>
      <c r="I34" s="38"/>
      <c r="J34" s="38"/>
      <c r="K34" s="38"/>
      <c r="L34" s="38"/>
    </row>
    <row r="35" spans="1:12" ht="14.45" customHeight="1" x14ac:dyDescent="0.25">
      <c r="A35" s="37">
        <v>21</v>
      </c>
      <c r="B35" s="22" t="s">
        <v>231</v>
      </c>
      <c r="C35" s="29" t="s">
        <v>165</v>
      </c>
      <c r="D35" s="38"/>
      <c r="E35" s="38"/>
      <c r="F35" s="38"/>
      <c r="G35" s="38"/>
      <c r="H35" s="38"/>
      <c r="I35" s="38"/>
      <c r="J35" s="38"/>
      <c r="K35" s="38"/>
      <c r="L35" s="38"/>
    </row>
    <row r="36" spans="1:12" ht="30" x14ac:dyDescent="0.25">
      <c r="A36" s="37">
        <v>22</v>
      </c>
      <c r="B36" s="22" t="s">
        <v>232</v>
      </c>
      <c r="C36" s="29" t="s">
        <v>165</v>
      </c>
      <c r="D36" s="39"/>
      <c r="E36" s="39"/>
      <c r="F36" s="39"/>
      <c r="G36" s="39"/>
      <c r="H36" s="39"/>
      <c r="I36" s="39"/>
      <c r="J36" s="39"/>
      <c r="K36" s="39"/>
      <c r="L36" s="39"/>
    </row>
    <row r="37" spans="1:12" ht="30" x14ac:dyDescent="0.25">
      <c r="A37" s="37">
        <v>23</v>
      </c>
      <c r="B37" s="28" t="s">
        <v>378</v>
      </c>
      <c r="C37" s="29" t="s">
        <v>165</v>
      </c>
      <c r="D37" s="39"/>
      <c r="E37" s="39"/>
      <c r="F37" s="39"/>
      <c r="G37" s="39"/>
      <c r="H37" s="39"/>
      <c r="I37" s="39"/>
      <c r="J37" s="39"/>
      <c r="K37" s="39"/>
      <c r="L37" s="39"/>
    </row>
    <row r="38" spans="1:12" ht="30" x14ac:dyDescent="0.25">
      <c r="A38" s="37">
        <v>24</v>
      </c>
      <c r="B38" s="22" t="s">
        <v>234</v>
      </c>
      <c r="C38" s="29" t="s">
        <v>165</v>
      </c>
      <c r="D38" s="39"/>
      <c r="E38" s="39"/>
      <c r="F38" s="39"/>
      <c r="G38" s="39"/>
      <c r="H38" s="39"/>
      <c r="I38" s="39"/>
      <c r="J38" s="39"/>
      <c r="K38" s="39"/>
      <c r="L38" s="39"/>
    </row>
    <row r="39" spans="1:12" x14ac:dyDescent="0.25">
      <c r="A39" s="37">
        <v>25</v>
      </c>
      <c r="B39" s="22" t="s">
        <v>430</v>
      </c>
      <c r="C39" s="29" t="s">
        <v>137</v>
      </c>
      <c r="D39" s="39"/>
      <c r="E39" s="39"/>
      <c r="F39" s="39"/>
      <c r="G39" s="39"/>
      <c r="H39" s="39"/>
      <c r="I39" s="39"/>
      <c r="J39" s="39"/>
      <c r="K39" s="39"/>
      <c r="L39" s="39"/>
    </row>
    <row r="40" spans="1:12" x14ac:dyDescent="0.25">
      <c r="A40" s="37">
        <v>26</v>
      </c>
      <c r="B40" s="22" t="s">
        <v>202</v>
      </c>
      <c r="C40" s="23" t="s">
        <v>203</v>
      </c>
      <c r="D40" s="39"/>
      <c r="E40" s="39"/>
      <c r="F40" s="39"/>
      <c r="G40" s="39"/>
      <c r="H40" s="39"/>
      <c r="I40" s="39"/>
      <c r="J40" s="39"/>
      <c r="K40" s="39"/>
      <c r="L40" s="39"/>
    </row>
    <row r="41" spans="1:12" ht="30" x14ac:dyDescent="0.25">
      <c r="A41" s="37">
        <v>27</v>
      </c>
      <c r="B41" s="22" t="s">
        <v>238</v>
      </c>
      <c r="C41" s="29"/>
      <c r="D41" s="39"/>
      <c r="E41" s="39"/>
      <c r="F41" s="39"/>
      <c r="G41" s="39"/>
      <c r="H41" s="39"/>
      <c r="I41" s="39"/>
      <c r="J41" s="39"/>
      <c r="K41" s="39"/>
      <c r="L41" s="39"/>
    </row>
    <row r="42" spans="1:12" x14ac:dyDescent="0.25">
      <c r="A42" s="37"/>
      <c r="B42" s="22" t="s">
        <v>240</v>
      </c>
      <c r="C42" s="29" t="s">
        <v>133</v>
      </c>
      <c r="D42" s="39"/>
      <c r="E42" s="39"/>
      <c r="F42" s="39"/>
      <c r="G42" s="39"/>
      <c r="H42" s="39"/>
      <c r="I42" s="39"/>
      <c r="J42" s="39"/>
      <c r="K42" s="39"/>
      <c r="L42" s="39"/>
    </row>
    <row r="43" spans="1:12" ht="30" x14ac:dyDescent="0.25">
      <c r="A43" s="37"/>
      <c r="B43" s="22" t="s">
        <v>242</v>
      </c>
      <c r="C43" s="29" t="s">
        <v>134</v>
      </c>
      <c r="D43" s="39"/>
      <c r="E43" s="39"/>
      <c r="F43" s="39"/>
      <c r="G43" s="39"/>
      <c r="H43" s="39"/>
      <c r="I43" s="39"/>
      <c r="J43" s="39"/>
      <c r="K43" s="39"/>
      <c r="L43" s="39"/>
    </row>
    <row r="44" spans="1:12" ht="30" x14ac:dyDescent="0.25">
      <c r="A44" s="37">
        <v>28</v>
      </c>
      <c r="B44" s="28" t="s">
        <v>244</v>
      </c>
      <c r="C44" s="31" t="s">
        <v>92</v>
      </c>
      <c r="D44" s="39"/>
      <c r="E44" s="39"/>
      <c r="F44" s="39"/>
      <c r="G44" s="39"/>
      <c r="H44" s="39"/>
      <c r="I44" s="39"/>
      <c r="J44" s="39"/>
      <c r="K44" s="39"/>
      <c r="L44" s="39"/>
    </row>
    <row r="45" spans="1:12" ht="30" x14ac:dyDescent="0.25">
      <c r="A45" s="37">
        <v>29</v>
      </c>
      <c r="B45" s="28" t="s">
        <v>383</v>
      </c>
      <c r="C45" s="29" t="s">
        <v>165</v>
      </c>
      <c r="D45" s="38"/>
      <c r="E45" s="38"/>
      <c r="F45" s="38"/>
      <c r="G45" s="38"/>
      <c r="H45" s="38"/>
      <c r="I45" s="38"/>
      <c r="J45" s="38"/>
      <c r="K45" s="38"/>
      <c r="L45" s="38"/>
    </row>
    <row r="46" spans="1:12" ht="30" x14ac:dyDescent="0.25">
      <c r="A46" s="37">
        <v>30</v>
      </c>
      <c r="B46" s="22" t="s">
        <v>245</v>
      </c>
      <c r="C46" s="29" t="s">
        <v>165</v>
      </c>
      <c r="D46" s="38"/>
      <c r="E46" s="38"/>
      <c r="F46" s="38"/>
      <c r="G46" s="38"/>
      <c r="H46" s="38"/>
      <c r="I46" s="38"/>
      <c r="J46" s="38"/>
      <c r="K46" s="38"/>
      <c r="L46" s="38"/>
    </row>
    <row r="47" spans="1:12" ht="30" x14ac:dyDescent="0.25">
      <c r="A47" s="37">
        <v>31</v>
      </c>
      <c r="B47" s="22" t="s">
        <v>246</v>
      </c>
      <c r="C47" s="29" t="s">
        <v>165</v>
      </c>
      <c r="D47" s="38"/>
      <c r="E47" s="38"/>
      <c r="F47" s="38"/>
      <c r="G47" s="38"/>
      <c r="H47" s="38"/>
      <c r="I47" s="38"/>
      <c r="J47" s="38"/>
      <c r="K47" s="38"/>
      <c r="L47" s="38"/>
    </row>
    <row r="48" spans="1:12" ht="30" x14ac:dyDescent="0.25">
      <c r="A48" s="37">
        <v>32</v>
      </c>
      <c r="B48" s="28" t="s">
        <v>385</v>
      </c>
      <c r="C48" s="29" t="s">
        <v>165</v>
      </c>
      <c r="D48" s="38"/>
      <c r="E48" s="38"/>
      <c r="F48" s="38"/>
      <c r="G48" s="38"/>
      <c r="H48" s="38"/>
      <c r="I48" s="38"/>
      <c r="J48" s="38"/>
      <c r="K48" s="38"/>
      <c r="L48" s="38"/>
    </row>
    <row r="49" spans="1:12" ht="30" x14ac:dyDescent="0.25">
      <c r="A49" s="37">
        <v>33</v>
      </c>
      <c r="B49" s="22" t="s">
        <v>247</v>
      </c>
      <c r="C49" s="29" t="s">
        <v>165</v>
      </c>
      <c r="D49" s="38"/>
      <c r="E49" s="38"/>
      <c r="F49" s="38"/>
      <c r="G49" s="38"/>
      <c r="H49" s="38"/>
      <c r="I49" s="38"/>
      <c r="J49" s="38"/>
      <c r="K49" s="38"/>
      <c r="L49" s="38"/>
    </row>
    <row r="50" spans="1:12" ht="30" x14ac:dyDescent="0.25">
      <c r="A50" s="37">
        <v>34</v>
      </c>
      <c r="B50" s="22" t="s">
        <v>248</v>
      </c>
      <c r="C50" s="29" t="s">
        <v>165</v>
      </c>
      <c r="D50" s="38"/>
      <c r="E50" s="38"/>
      <c r="F50" s="38"/>
      <c r="G50" s="38"/>
      <c r="H50" s="38"/>
      <c r="I50" s="38"/>
      <c r="J50" s="38"/>
      <c r="K50" s="38"/>
      <c r="L50" s="38"/>
    </row>
    <row r="51" spans="1:12" ht="30" x14ac:dyDescent="0.25">
      <c r="A51" s="37">
        <v>35</v>
      </c>
      <c r="B51" s="22" t="s">
        <v>249</v>
      </c>
      <c r="C51" s="29" t="s">
        <v>165</v>
      </c>
      <c r="D51" s="24"/>
      <c r="E51" s="24"/>
      <c r="F51" s="24"/>
      <c r="G51" s="24"/>
      <c r="H51" s="24"/>
      <c r="I51" s="24"/>
      <c r="J51" s="24"/>
      <c r="K51" s="24"/>
      <c r="L51" s="24"/>
    </row>
    <row r="52" spans="1:12" ht="30" x14ac:dyDescent="0.25">
      <c r="A52" s="37">
        <v>36</v>
      </c>
      <c r="B52" s="28" t="s">
        <v>386</v>
      </c>
      <c r="C52" s="29" t="s">
        <v>165</v>
      </c>
      <c r="D52" s="8"/>
      <c r="E52" s="8"/>
      <c r="F52" s="8"/>
      <c r="G52" s="8"/>
      <c r="H52" s="8"/>
      <c r="I52" s="8"/>
      <c r="J52" s="8"/>
      <c r="K52" s="8"/>
      <c r="L52" s="8"/>
    </row>
    <row r="53" spans="1:12" ht="30" x14ac:dyDescent="0.25">
      <c r="A53" s="37">
        <v>37</v>
      </c>
      <c r="B53" s="22" t="s">
        <v>251</v>
      </c>
      <c r="C53" s="29" t="s">
        <v>165</v>
      </c>
      <c r="D53" s="8"/>
      <c r="E53" s="8"/>
      <c r="F53" s="8"/>
      <c r="G53" s="8"/>
      <c r="H53" s="8"/>
      <c r="I53" s="8"/>
      <c r="J53" s="8"/>
      <c r="K53" s="8"/>
      <c r="L53" s="8"/>
    </row>
    <row r="54" spans="1:12" x14ac:dyDescent="0.25">
      <c r="A54" s="37">
        <v>36</v>
      </c>
      <c r="B54" s="22" t="s">
        <v>431</v>
      </c>
      <c r="C54" s="29" t="s">
        <v>169</v>
      </c>
      <c r="D54" s="8"/>
      <c r="E54" s="8"/>
      <c r="F54" s="8"/>
      <c r="G54" s="8"/>
      <c r="H54" s="8"/>
      <c r="I54" s="8"/>
      <c r="J54" s="8"/>
      <c r="K54" s="8"/>
      <c r="L54" s="8"/>
    </row>
    <row r="55" spans="1:12" x14ac:dyDescent="0.25">
      <c r="A55" s="37">
        <v>37</v>
      </c>
      <c r="B55" s="22" t="s">
        <v>202</v>
      </c>
      <c r="C55" s="23" t="s">
        <v>203</v>
      </c>
      <c r="D55" s="8"/>
      <c r="E55" s="8"/>
      <c r="F55" s="8"/>
      <c r="G55" s="8"/>
      <c r="H55" s="8"/>
      <c r="I55" s="8"/>
      <c r="J55" s="8"/>
      <c r="K55" s="8"/>
      <c r="L55" s="8"/>
    </row>
    <row r="56" spans="1:12" ht="30" x14ac:dyDescent="0.25">
      <c r="A56" s="37">
        <v>38</v>
      </c>
      <c r="B56" s="22" t="s">
        <v>255</v>
      </c>
      <c r="C56" s="29"/>
      <c r="D56" s="8"/>
      <c r="E56" s="8"/>
      <c r="F56" s="8"/>
      <c r="G56" s="8"/>
      <c r="H56" s="8"/>
      <c r="I56" s="8"/>
      <c r="J56" s="8"/>
      <c r="K56" s="8"/>
      <c r="L56" s="8"/>
    </row>
    <row r="57" spans="1:12" x14ac:dyDescent="0.25">
      <c r="A57" s="37"/>
      <c r="B57" s="22" t="s">
        <v>257</v>
      </c>
      <c r="C57" s="29" t="s">
        <v>133</v>
      </c>
      <c r="D57" s="8"/>
      <c r="E57" s="8"/>
      <c r="F57" s="8"/>
      <c r="G57" s="8"/>
      <c r="H57" s="8"/>
      <c r="I57" s="8"/>
      <c r="J57" s="8"/>
      <c r="K57" s="8"/>
      <c r="L57" s="8"/>
    </row>
    <row r="58" spans="1:12" x14ac:dyDescent="0.25">
      <c r="A58" s="45"/>
      <c r="B58" s="22" t="s">
        <v>259</v>
      </c>
      <c r="C58" s="29" t="s">
        <v>134</v>
      </c>
      <c r="D58" s="13"/>
      <c r="E58" s="13"/>
      <c r="F58" s="13"/>
      <c r="G58" s="13"/>
      <c r="H58" s="13"/>
      <c r="I58" s="13"/>
      <c r="J58" s="13"/>
      <c r="K58" s="13"/>
      <c r="L58" s="13"/>
    </row>
    <row r="59" spans="1:12" ht="45" x14ac:dyDescent="0.25">
      <c r="A59" s="37">
        <v>39</v>
      </c>
      <c r="B59" s="28" t="s">
        <v>261</v>
      </c>
      <c r="C59" s="31" t="s">
        <v>92</v>
      </c>
      <c r="D59" s="8"/>
      <c r="E59" s="8"/>
      <c r="F59" s="8"/>
      <c r="G59" s="8"/>
      <c r="H59" s="8"/>
      <c r="I59" s="8"/>
      <c r="J59" s="8"/>
      <c r="K59" s="8"/>
      <c r="L59" s="8"/>
    </row>
    <row r="60" spans="1:12" ht="30" x14ac:dyDescent="0.25">
      <c r="A60" s="37">
        <v>40</v>
      </c>
      <c r="B60" s="28" t="s">
        <v>262</v>
      </c>
      <c r="C60" s="29" t="s">
        <v>165</v>
      </c>
      <c r="D60" s="8"/>
      <c r="E60" s="8"/>
      <c r="F60" s="8"/>
      <c r="G60" s="8"/>
      <c r="H60" s="8"/>
      <c r="I60" s="8"/>
      <c r="J60" s="8"/>
      <c r="K60" s="8"/>
      <c r="L60" s="8"/>
    </row>
    <row r="61" spans="1:12" ht="30" x14ac:dyDescent="0.25">
      <c r="A61" s="37">
        <v>41</v>
      </c>
      <c r="B61" s="22" t="s">
        <v>263</v>
      </c>
      <c r="C61" s="29" t="s">
        <v>165</v>
      </c>
      <c r="D61" s="8"/>
      <c r="E61" s="8"/>
      <c r="F61" s="8"/>
      <c r="G61" s="8"/>
      <c r="H61" s="8"/>
      <c r="I61" s="8"/>
      <c r="J61" s="8"/>
      <c r="K61" s="8"/>
      <c r="L61" s="8"/>
    </row>
    <row r="62" spans="1:12" ht="30" x14ac:dyDescent="0.25">
      <c r="A62" s="37">
        <v>42</v>
      </c>
      <c r="B62" s="22" t="s">
        <v>388</v>
      </c>
      <c r="C62" s="29" t="s">
        <v>165</v>
      </c>
      <c r="D62" s="8"/>
      <c r="E62" s="8"/>
      <c r="F62" s="8"/>
      <c r="G62" s="8"/>
      <c r="H62" s="8"/>
      <c r="I62" s="8"/>
      <c r="J62" s="8"/>
      <c r="K62" s="8"/>
      <c r="L62" s="8"/>
    </row>
    <row r="63" spans="1:12" ht="30" x14ac:dyDescent="0.25">
      <c r="A63" s="37">
        <v>43</v>
      </c>
      <c r="B63" s="22" t="s">
        <v>264</v>
      </c>
      <c r="C63" s="29" t="s">
        <v>165</v>
      </c>
      <c r="D63" s="8"/>
      <c r="E63" s="8"/>
      <c r="F63" s="8"/>
      <c r="G63" s="8"/>
      <c r="H63" s="8"/>
      <c r="I63" s="8"/>
      <c r="J63" s="8"/>
      <c r="K63" s="8"/>
      <c r="L63" s="8"/>
    </row>
    <row r="64" spans="1:12" ht="30" x14ac:dyDescent="0.25">
      <c r="A64" s="37">
        <v>44</v>
      </c>
      <c r="B64" s="22" t="s">
        <v>387</v>
      </c>
      <c r="C64" s="29" t="s">
        <v>165</v>
      </c>
      <c r="D64" s="8"/>
      <c r="E64" s="8"/>
      <c r="F64" s="8"/>
      <c r="G64" s="8"/>
      <c r="H64" s="8"/>
      <c r="I64" s="8"/>
      <c r="J64" s="8"/>
      <c r="K64" s="8"/>
      <c r="L64" s="8"/>
    </row>
    <row r="65" spans="1:12" ht="30" x14ac:dyDescent="0.25">
      <c r="A65" s="42">
        <v>45</v>
      </c>
      <c r="B65" s="22" t="s">
        <v>266</v>
      </c>
      <c r="C65" s="29" t="s">
        <v>165</v>
      </c>
      <c r="D65" s="9"/>
      <c r="E65" s="9"/>
      <c r="F65" s="9"/>
      <c r="G65" s="9"/>
      <c r="H65" s="9"/>
      <c r="I65" s="9"/>
      <c r="J65" s="9"/>
      <c r="K65" s="9"/>
      <c r="L65" s="9"/>
    </row>
    <row r="66" spans="1:12" x14ac:dyDescent="0.25">
      <c r="B66" s="40"/>
    </row>
    <row r="67" spans="1:12" x14ac:dyDescent="0.25">
      <c r="B67" s="40"/>
    </row>
    <row r="68" spans="1:12" x14ac:dyDescent="0.25">
      <c r="B68" s="41" t="s">
        <v>41</v>
      </c>
    </row>
    <row r="69" spans="1:12" x14ac:dyDescent="0.25">
      <c r="B69" s="40" t="s">
        <v>39</v>
      </c>
    </row>
    <row r="70" spans="1:12" x14ac:dyDescent="0.25">
      <c r="B70" s="40" t="s">
        <v>486</v>
      </c>
    </row>
    <row r="71" spans="1:12" x14ac:dyDescent="0.25">
      <c r="B71" s="40" t="s">
        <v>289</v>
      </c>
    </row>
    <row r="72" spans="1:12" x14ac:dyDescent="0.25">
      <c r="B72" s="40" t="s">
        <v>290</v>
      </c>
    </row>
    <row r="73" spans="1:12" x14ac:dyDescent="0.25">
      <c r="B73" s="40" t="s">
        <v>291</v>
      </c>
    </row>
    <row r="74" spans="1:12" x14ac:dyDescent="0.25">
      <c r="B74" s="40" t="s">
        <v>292</v>
      </c>
    </row>
    <row r="75" spans="1:12" x14ac:dyDescent="0.25">
      <c r="B75" s="40" t="s">
        <v>293</v>
      </c>
    </row>
    <row r="76" spans="1:12" x14ac:dyDescent="0.25">
      <c r="B76" s="40" t="s">
        <v>294</v>
      </c>
    </row>
    <row r="77" spans="1:12" x14ac:dyDescent="0.25">
      <c r="B77" s="40" t="s">
        <v>295</v>
      </c>
    </row>
    <row r="78" spans="1:12" x14ac:dyDescent="0.25">
      <c r="B78" s="1" t="s">
        <v>437</v>
      </c>
    </row>
    <row r="79" spans="1:12" x14ac:dyDescent="0.25">
      <c r="B79" s="1" t="s">
        <v>438</v>
      </c>
    </row>
    <row r="80" spans="1:12" x14ac:dyDescent="0.25">
      <c r="B80" s="1" t="s">
        <v>439</v>
      </c>
    </row>
  </sheetData>
  <mergeCells count="11">
    <mergeCell ref="A2:L2"/>
    <mergeCell ref="A6:A8"/>
    <mergeCell ref="B6:B8"/>
    <mergeCell ref="C6:C8"/>
    <mergeCell ref="D6:E7"/>
    <mergeCell ref="F6:G7"/>
    <mergeCell ref="H6:I6"/>
    <mergeCell ref="H7:I7"/>
    <mergeCell ref="L6:L8"/>
    <mergeCell ref="K6:K8"/>
    <mergeCell ref="J6:J8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headerFooter>
    <oddFooter>&amp;RHalaman &amp;P dari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C000"/>
  </sheetPr>
  <dimension ref="A2:L31"/>
  <sheetViews>
    <sheetView zoomScaleNormal="100" zoomScaleSheetLayoutView="100" workbookViewId="0">
      <selection activeCell="L12" sqref="L12"/>
    </sheetView>
  </sheetViews>
  <sheetFormatPr defaultColWidth="8.85546875" defaultRowHeight="15" x14ac:dyDescent="0.25"/>
  <cols>
    <col min="1" max="1" width="5.5703125" style="1" customWidth="1"/>
    <col min="2" max="2" width="29.140625" style="1" customWidth="1"/>
    <col min="3" max="3" width="11.28515625" style="1" customWidth="1"/>
    <col min="4" max="6" width="13.42578125" style="1" customWidth="1"/>
    <col min="7" max="7" width="18.28515625" style="1" customWidth="1"/>
    <col min="8" max="8" width="13.42578125" style="1" customWidth="1"/>
    <col min="9" max="12" width="14" style="1" customWidth="1"/>
    <col min="13" max="16384" width="8.85546875" style="1"/>
  </cols>
  <sheetData>
    <row r="2" spans="1:12" ht="20.25" x14ac:dyDescent="0.3">
      <c r="A2" s="128" t="s">
        <v>349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</row>
    <row r="3" spans="1:12" ht="20.25" x14ac:dyDescent="0.3">
      <c r="A3" s="103" t="str">
        <f>"Kabupaten/Kota : "&amp;COVER!$C$16</f>
        <v>Kabupaten/Kota : Kab. Blora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</row>
    <row r="6" spans="1:12" ht="14.45" customHeight="1" x14ac:dyDescent="0.25">
      <c r="A6" s="201" t="s">
        <v>182</v>
      </c>
      <c r="B6" s="202" t="s">
        <v>82</v>
      </c>
      <c r="C6" s="201" t="s">
        <v>350</v>
      </c>
      <c r="D6" s="205" t="s">
        <v>351</v>
      </c>
      <c r="E6" s="206"/>
      <c r="F6" s="206"/>
      <c r="G6" s="206"/>
      <c r="H6" s="206"/>
      <c r="I6" s="206"/>
      <c r="J6" s="206"/>
      <c r="K6" s="201" t="s">
        <v>443</v>
      </c>
      <c r="L6" s="209" t="s">
        <v>357</v>
      </c>
    </row>
    <row r="7" spans="1:12" x14ac:dyDescent="0.25">
      <c r="A7" s="201"/>
      <c r="B7" s="203"/>
      <c r="C7" s="201"/>
      <c r="D7" s="207"/>
      <c r="E7" s="208"/>
      <c r="F7" s="208"/>
      <c r="G7" s="208"/>
      <c r="H7" s="208"/>
      <c r="I7" s="208"/>
      <c r="J7" s="208"/>
      <c r="K7" s="201"/>
      <c r="L7" s="209"/>
    </row>
    <row r="8" spans="1:12" ht="46.5" customHeight="1" x14ac:dyDescent="0.25">
      <c r="A8" s="201"/>
      <c r="B8" s="204"/>
      <c r="C8" s="201"/>
      <c r="D8" s="90" t="s">
        <v>352</v>
      </c>
      <c r="E8" s="91" t="s">
        <v>353</v>
      </c>
      <c r="F8" s="90" t="s">
        <v>354</v>
      </c>
      <c r="G8" s="91" t="s">
        <v>364</v>
      </c>
      <c r="H8" s="90" t="s">
        <v>68</v>
      </c>
      <c r="I8" s="90" t="s">
        <v>355</v>
      </c>
      <c r="J8" s="92" t="s">
        <v>103</v>
      </c>
      <c r="K8" s="201"/>
      <c r="L8" s="209"/>
    </row>
    <row r="9" spans="1:12" x14ac:dyDescent="0.25">
      <c r="A9" s="15">
        <v>1</v>
      </c>
      <c r="B9" s="15">
        <v>2</v>
      </c>
      <c r="C9" s="77">
        <v>3</v>
      </c>
      <c r="D9" s="15">
        <v>4</v>
      </c>
      <c r="E9" s="77">
        <v>5</v>
      </c>
      <c r="F9" s="15">
        <v>6</v>
      </c>
      <c r="G9" s="77">
        <v>7</v>
      </c>
      <c r="H9" s="15">
        <v>8</v>
      </c>
      <c r="I9" s="77">
        <v>9</v>
      </c>
      <c r="J9" s="15">
        <v>10</v>
      </c>
      <c r="K9" s="77">
        <v>11</v>
      </c>
      <c r="L9" s="77">
        <v>12</v>
      </c>
    </row>
    <row r="10" spans="1:12" x14ac:dyDescent="0.25">
      <c r="A10" s="7"/>
      <c r="B10" s="7"/>
      <c r="C10" s="18"/>
      <c r="D10" s="7"/>
      <c r="E10" s="7"/>
      <c r="F10" s="7"/>
      <c r="G10" s="49"/>
      <c r="H10" s="49"/>
      <c r="I10" s="7"/>
      <c r="J10" s="7"/>
      <c r="K10" s="7"/>
      <c r="L10" s="7"/>
    </row>
    <row r="11" spans="1:12" s="86" customFormat="1" ht="24" customHeight="1" x14ac:dyDescent="0.25">
      <c r="A11" s="37">
        <v>1</v>
      </c>
      <c r="B11" s="85" t="s">
        <v>442</v>
      </c>
      <c r="C11" s="88"/>
      <c r="D11" s="210"/>
      <c r="E11" s="211"/>
      <c r="F11" s="211"/>
      <c r="G11" s="212"/>
      <c r="H11" s="117"/>
      <c r="I11" s="105"/>
      <c r="J11" s="88"/>
      <c r="K11" s="88"/>
      <c r="L11" s="88"/>
    </row>
    <row r="12" spans="1:12" ht="24" customHeight="1" x14ac:dyDescent="0.25">
      <c r="A12" s="37">
        <v>2</v>
      </c>
      <c r="B12" s="22" t="s">
        <v>77</v>
      </c>
      <c r="C12" s="88">
        <f>'Form 1.3a'!E42</f>
        <v>24771</v>
      </c>
      <c r="D12" s="88">
        <f>'Form 1.3a'!E16</f>
        <v>13365</v>
      </c>
      <c r="E12" s="88">
        <f>'Form 1.3a'!E24</f>
        <v>557</v>
      </c>
      <c r="F12" s="88">
        <f>'Form 1.3a'!E31</f>
        <v>10</v>
      </c>
      <c r="G12" s="117"/>
      <c r="H12" s="117"/>
      <c r="I12" s="88">
        <f>'Form 1.3a'!E36</f>
        <v>0</v>
      </c>
      <c r="J12" s="81">
        <f>SUM(D12:I12)</f>
        <v>13932</v>
      </c>
      <c r="K12" s="89">
        <f ca="1">'Form 1.3a'!E38</f>
        <v>6</v>
      </c>
      <c r="L12" s="82">
        <f>J12/C12</f>
        <v>0.56243187598401356</v>
      </c>
    </row>
    <row r="13" spans="1:12" ht="24" customHeight="1" x14ac:dyDescent="0.25">
      <c r="A13" s="37">
        <v>3</v>
      </c>
      <c r="B13" s="22" t="s">
        <v>78</v>
      </c>
      <c r="C13" s="88">
        <f>'Form 1.3a'!F42</f>
        <v>79496</v>
      </c>
      <c r="D13" s="88">
        <f>'Form 1.3a'!F16</f>
        <v>130</v>
      </c>
      <c r="E13" s="88">
        <f>'Form 1.3a'!F24</f>
        <v>73546</v>
      </c>
      <c r="F13" s="88">
        <f>'Form 1.3a'!F31</f>
        <v>1588</v>
      </c>
      <c r="G13" s="117"/>
      <c r="H13" s="117"/>
      <c r="I13" s="88">
        <f>'Form 1.3a'!F36</f>
        <v>6</v>
      </c>
      <c r="J13" s="81">
        <f>SUM(D13:I13)</f>
        <v>75270</v>
      </c>
      <c r="K13" s="89">
        <f ca="1">'Form 1.3a'!F38</f>
        <v>37</v>
      </c>
      <c r="L13" s="82">
        <f>J13/C13</f>
        <v>0.94684009258327462</v>
      </c>
    </row>
    <row r="14" spans="1:12" ht="24" customHeight="1" x14ac:dyDescent="0.25">
      <c r="A14" s="78">
        <v>4</v>
      </c>
      <c r="B14" s="22" t="s">
        <v>440</v>
      </c>
      <c r="C14" s="88">
        <f>'Form 1.3a'!G42</f>
        <v>39875</v>
      </c>
      <c r="D14" s="88">
        <f>'Form 1.3a'!G16</f>
        <v>0</v>
      </c>
      <c r="E14" s="88">
        <f>'Form 1.3a'!G24</f>
        <v>5050</v>
      </c>
      <c r="F14" s="88">
        <f>'Form 1.3a'!G31</f>
        <v>30278</v>
      </c>
      <c r="G14" s="117"/>
      <c r="H14" s="117"/>
      <c r="I14" s="88">
        <f>'Form 1.3a'!G36</f>
        <v>68</v>
      </c>
      <c r="J14" s="81">
        <f t="shared" ref="J14:J15" si="0">SUM(D14:I14)</f>
        <v>35396</v>
      </c>
      <c r="K14" s="89">
        <f ca="1">'Form 1.3a'!G38</f>
        <v>4</v>
      </c>
      <c r="L14" s="82">
        <f>J14/C14</f>
        <v>0.88767398119122254</v>
      </c>
    </row>
    <row r="15" spans="1:12" ht="24" customHeight="1" x14ac:dyDescent="0.25">
      <c r="A15" s="78">
        <v>5</v>
      </c>
      <c r="B15" s="87" t="s">
        <v>441</v>
      </c>
      <c r="C15" s="93">
        <f>'Form 1.3a'!H42</f>
        <v>44589</v>
      </c>
      <c r="D15" s="93">
        <f>'Form 1.3a'!H16</f>
        <v>0</v>
      </c>
      <c r="E15" s="93">
        <f>'Form 1.3a'!H24</f>
        <v>107</v>
      </c>
      <c r="F15" s="93">
        <f>'Form 1.3a'!H31</f>
        <v>4494</v>
      </c>
      <c r="G15" s="117"/>
      <c r="H15" s="117"/>
      <c r="I15" s="93">
        <f>'Form 1.3a'!H36</f>
        <v>301</v>
      </c>
      <c r="J15" s="81">
        <f t="shared" si="0"/>
        <v>4902</v>
      </c>
      <c r="K15" s="96">
        <f ca="1">'Form 1.3a'!H38</f>
        <v>1</v>
      </c>
      <c r="L15" s="82">
        <f t="shared" ref="L15" si="1">J15/C15</f>
        <v>0.109937428513759</v>
      </c>
    </row>
    <row r="16" spans="1:12" ht="24" customHeight="1" x14ac:dyDescent="0.25">
      <c r="A16" s="94"/>
      <c r="B16" s="95" t="s">
        <v>445</v>
      </c>
      <c r="C16" s="195"/>
      <c r="D16" s="196"/>
      <c r="E16" s="196"/>
      <c r="F16" s="196"/>
      <c r="G16" s="197"/>
      <c r="H16" s="98" t="str">
        <f>IF(AND(H11="",H12="",H13="",H14="",H15=""),"",SUM(H11:H15)/SUM(H11:H15))</f>
        <v/>
      </c>
      <c r="I16" s="98">
        <f>IF(AND(I11="",I12="",I13="",I14="",I15=""),"",SUM(I11:I15)/SUM(I11:I15))</f>
        <v>1</v>
      </c>
      <c r="J16" s="198"/>
      <c r="K16" s="199"/>
      <c r="L16" s="200"/>
    </row>
    <row r="17" spans="1:2" x14ac:dyDescent="0.25">
      <c r="A17" s="116"/>
      <c r="B17" s="118" t="s">
        <v>1197</v>
      </c>
    </row>
    <row r="18" spans="1:2" x14ac:dyDescent="0.25">
      <c r="A18" s="106"/>
      <c r="B18" s="106"/>
    </row>
    <row r="19" spans="1:2" x14ac:dyDescent="0.25">
      <c r="B19" s="41" t="s">
        <v>41</v>
      </c>
    </row>
    <row r="20" spans="1:2" x14ac:dyDescent="0.25">
      <c r="B20" s="40" t="s">
        <v>39</v>
      </c>
    </row>
    <row r="21" spans="1:2" x14ac:dyDescent="0.25">
      <c r="B21" s="40" t="s">
        <v>358</v>
      </c>
    </row>
    <row r="22" spans="1:2" x14ac:dyDescent="0.25">
      <c r="B22" s="40" t="s">
        <v>359</v>
      </c>
    </row>
    <row r="23" spans="1:2" x14ac:dyDescent="0.25">
      <c r="B23" s="40" t="s">
        <v>365</v>
      </c>
    </row>
    <row r="24" spans="1:2" x14ac:dyDescent="0.25">
      <c r="B24" s="40" t="s">
        <v>366</v>
      </c>
    </row>
    <row r="25" spans="1:2" x14ac:dyDescent="0.25">
      <c r="B25" s="40" t="s">
        <v>367</v>
      </c>
    </row>
    <row r="26" spans="1:2" x14ac:dyDescent="0.25">
      <c r="B26" s="40" t="s">
        <v>368</v>
      </c>
    </row>
    <row r="27" spans="1:2" x14ac:dyDescent="0.25">
      <c r="B27" s="40" t="s">
        <v>369</v>
      </c>
    </row>
    <row r="28" spans="1:2" x14ac:dyDescent="0.25">
      <c r="B28" s="40" t="s">
        <v>360</v>
      </c>
    </row>
    <row r="29" spans="1:2" x14ac:dyDescent="0.25">
      <c r="B29" s="1" t="s">
        <v>361</v>
      </c>
    </row>
    <row r="30" spans="1:2" x14ac:dyDescent="0.25">
      <c r="B30" s="1" t="s">
        <v>444</v>
      </c>
    </row>
    <row r="31" spans="1:2" x14ac:dyDescent="0.25">
      <c r="B31" s="1" t="s">
        <v>446</v>
      </c>
    </row>
  </sheetData>
  <mergeCells count="10">
    <mergeCell ref="C16:G16"/>
    <mergeCell ref="J16:L16"/>
    <mergeCell ref="A2:L2"/>
    <mergeCell ref="A6:A8"/>
    <mergeCell ref="B6:B8"/>
    <mergeCell ref="C6:C8"/>
    <mergeCell ref="D6:J7"/>
    <mergeCell ref="K6:K8"/>
    <mergeCell ref="L6:L8"/>
    <mergeCell ref="D11:G11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headerFooter>
    <oddFooter>&amp;RHalaman &amp;P dari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B21"/>
  <sheetViews>
    <sheetView view="pageBreakPreview" zoomScaleNormal="115" zoomScaleSheetLayoutView="100" workbookViewId="0">
      <selection activeCell="B12" sqref="B12"/>
    </sheetView>
  </sheetViews>
  <sheetFormatPr defaultColWidth="8.85546875" defaultRowHeight="15.75" x14ac:dyDescent="0.25"/>
  <cols>
    <col min="1" max="1" width="20" style="4" bestFit="1" customWidth="1"/>
    <col min="2" max="2" width="97.42578125" style="4" bestFit="1" customWidth="1"/>
    <col min="3" max="16384" width="8.85546875" style="4"/>
  </cols>
  <sheetData>
    <row r="2" spans="1:2" x14ac:dyDescent="0.25">
      <c r="A2" s="4" t="s">
        <v>4</v>
      </c>
    </row>
    <row r="4" spans="1:2" x14ac:dyDescent="0.25">
      <c r="A4" s="4" t="s">
        <v>5</v>
      </c>
      <c r="B4" s="4" t="s">
        <v>12</v>
      </c>
    </row>
    <row r="5" spans="1:2" x14ac:dyDescent="0.25">
      <c r="A5" s="4" t="s">
        <v>6</v>
      </c>
      <c r="B5" s="4" t="s">
        <v>14</v>
      </c>
    </row>
    <row r="6" spans="1:2" x14ac:dyDescent="0.25">
      <c r="A6" s="4" t="s">
        <v>144</v>
      </c>
      <c r="B6" s="4" t="s">
        <v>13</v>
      </c>
    </row>
    <row r="7" spans="1:2" x14ac:dyDescent="0.25">
      <c r="A7" s="4" t="s">
        <v>145</v>
      </c>
      <c r="B7" s="4" t="s">
        <v>94</v>
      </c>
    </row>
    <row r="8" spans="1:2" x14ac:dyDescent="0.25">
      <c r="A8" s="4" t="s">
        <v>146</v>
      </c>
      <c r="B8" s="4" t="s">
        <v>95</v>
      </c>
    </row>
    <row r="9" spans="1:2" x14ac:dyDescent="0.25">
      <c r="A9" s="4" t="s">
        <v>147</v>
      </c>
      <c r="B9" s="4" t="s">
        <v>275</v>
      </c>
    </row>
    <row r="10" spans="1:2" x14ac:dyDescent="0.25">
      <c r="A10" s="4" t="s">
        <v>276</v>
      </c>
      <c r="B10" s="4" t="s">
        <v>278</v>
      </c>
    </row>
    <row r="11" spans="1:2" x14ac:dyDescent="0.25">
      <c r="A11" s="4" t="s">
        <v>320</v>
      </c>
      <c r="B11" s="4" t="s">
        <v>279</v>
      </c>
    </row>
    <row r="13" spans="1:2" x14ac:dyDescent="0.25">
      <c r="A13" s="4" t="s">
        <v>7</v>
      </c>
      <c r="B13" s="4" t="s">
        <v>18</v>
      </c>
    </row>
    <row r="14" spans="1:2" x14ac:dyDescent="0.25">
      <c r="A14" s="4" t="s">
        <v>8</v>
      </c>
      <c r="B14" s="4" t="s">
        <v>15</v>
      </c>
    </row>
    <row r="16" spans="1:2" x14ac:dyDescent="0.25">
      <c r="A16" s="4" t="s">
        <v>9</v>
      </c>
      <c r="B16" s="4" t="s">
        <v>19</v>
      </c>
    </row>
    <row r="17" spans="1:2" x14ac:dyDescent="0.25">
      <c r="A17" s="4" t="s">
        <v>10</v>
      </c>
      <c r="B17" s="4" t="s">
        <v>297</v>
      </c>
    </row>
    <row r="19" spans="1:2" x14ac:dyDescent="0.25">
      <c r="A19" s="4" t="s">
        <v>11</v>
      </c>
      <c r="B19" s="4" t="s">
        <v>20</v>
      </c>
    </row>
    <row r="20" spans="1:2" x14ac:dyDescent="0.25">
      <c r="A20" s="4" t="s">
        <v>16</v>
      </c>
      <c r="B20" s="4" t="s">
        <v>17</v>
      </c>
    </row>
    <row r="21" spans="1:2" x14ac:dyDescent="0.25">
      <c r="A21" s="4" t="s">
        <v>21</v>
      </c>
      <c r="B21" s="4" t="s">
        <v>22</v>
      </c>
    </row>
  </sheetData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86"/>
  <sheetViews>
    <sheetView topLeftCell="P1" zoomScale="85" zoomScaleNormal="85" zoomScaleSheetLayoutView="85" workbookViewId="0">
      <selection activeCell="W9" sqref="W9"/>
    </sheetView>
  </sheetViews>
  <sheetFormatPr defaultColWidth="8.85546875" defaultRowHeight="15" x14ac:dyDescent="0.25"/>
  <cols>
    <col min="1" max="1" width="4.7109375" style="1" customWidth="1"/>
    <col min="2" max="2" width="33.7109375" style="1" customWidth="1"/>
    <col min="3" max="4" width="22.28515625" style="1" bestFit="1" customWidth="1"/>
    <col min="5" max="5" width="22.28515625" style="1" customWidth="1"/>
    <col min="6" max="6" width="28.140625" style="1" bestFit="1" customWidth="1"/>
    <col min="7" max="7" width="18.42578125" style="1" customWidth="1"/>
    <col min="8" max="8" width="51.85546875" style="1" bestFit="1" customWidth="1"/>
    <col min="9" max="9" width="20.7109375" style="1" customWidth="1"/>
    <col min="10" max="10" width="26.42578125" style="1" bestFit="1" customWidth="1"/>
    <col min="11" max="11" width="30.28515625" style="1" bestFit="1" customWidth="1"/>
    <col min="12" max="12" width="31" style="1" bestFit="1" customWidth="1"/>
    <col min="13" max="13" width="30.28515625" style="1" bestFit="1" customWidth="1"/>
    <col min="14" max="20" width="20.7109375" style="1" customWidth="1"/>
    <col min="21" max="21" width="26.28515625" style="40" customWidth="1"/>
    <col min="22" max="22" width="28.140625" style="1" customWidth="1"/>
    <col min="23" max="23" width="26.7109375" style="1" customWidth="1"/>
    <col min="24" max="24" width="26.85546875" style="1" customWidth="1"/>
    <col min="25" max="25" width="8.85546875" style="1"/>
    <col min="26" max="26" width="14.28515625" style="1" hidden="1" customWidth="1"/>
    <col min="27" max="27" width="0" style="1" hidden="1" customWidth="1"/>
    <col min="28" max="28" width="18.5703125" style="1" hidden="1" customWidth="1"/>
    <col min="29" max="29" width="13.140625" style="1" hidden="1" customWidth="1"/>
    <col min="30" max="31" width="14.5703125" style="1" hidden="1" customWidth="1"/>
    <col min="32" max="32" width="13" style="1" hidden="1" customWidth="1"/>
    <col min="33" max="33" width="10" style="1" bestFit="1" customWidth="1"/>
    <col min="34" max="16384" width="8.85546875" style="1"/>
  </cols>
  <sheetData>
    <row r="1" spans="1:32" ht="20.25" x14ac:dyDescent="0.25">
      <c r="A1" s="124" t="s">
        <v>323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</row>
    <row r="2" spans="1:32" ht="20.25" x14ac:dyDescent="0.25">
      <c r="A2" s="99" t="str">
        <f>"Kabupaten/Kota : "&amp;COVER!$C$16</f>
        <v>Kabupaten/Kota : Kab. Blora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</row>
    <row r="3" spans="1:32" x14ac:dyDescent="0.25">
      <c r="U3" s="1"/>
    </row>
    <row r="4" spans="1:32" x14ac:dyDescent="0.25">
      <c r="A4" s="1" t="s">
        <v>628</v>
      </c>
      <c r="U4" s="1"/>
    </row>
    <row r="5" spans="1:32" ht="30" customHeight="1" x14ac:dyDescent="0.25">
      <c r="A5" s="123" t="s">
        <v>23</v>
      </c>
      <c r="B5" s="123" t="s">
        <v>24</v>
      </c>
      <c r="C5" s="123" t="s">
        <v>25</v>
      </c>
      <c r="D5" s="123" t="s">
        <v>26</v>
      </c>
      <c r="E5" s="125" t="s">
        <v>492</v>
      </c>
      <c r="F5" s="123" t="s">
        <v>27</v>
      </c>
      <c r="G5" s="123" t="s">
        <v>490</v>
      </c>
      <c r="H5" s="123" t="s">
        <v>29</v>
      </c>
      <c r="I5" s="123" t="s">
        <v>43</v>
      </c>
      <c r="J5" s="123" t="s">
        <v>30</v>
      </c>
      <c r="K5" s="123" t="s">
        <v>44</v>
      </c>
      <c r="L5" s="123" t="s">
        <v>31</v>
      </c>
      <c r="M5" s="123" t="s">
        <v>45</v>
      </c>
      <c r="N5" s="123" t="s">
        <v>46</v>
      </c>
      <c r="O5" s="123" t="s">
        <v>372</v>
      </c>
      <c r="P5" s="123" t="s">
        <v>371</v>
      </c>
      <c r="Q5" s="123" t="s">
        <v>32</v>
      </c>
      <c r="R5" s="123"/>
      <c r="S5" s="123"/>
      <c r="T5" s="123"/>
      <c r="U5" s="123" t="s">
        <v>325</v>
      </c>
      <c r="V5" s="127" t="s">
        <v>313</v>
      </c>
      <c r="W5" s="123" t="s">
        <v>33</v>
      </c>
      <c r="X5" s="123" t="s">
        <v>34</v>
      </c>
    </row>
    <row r="6" spans="1:32" ht="30" customHeight="1" x14ac:dyDescent="0.25">
      <c r="A6" s="123"/>
      <c r="B6" s="123"/>
      <c r="C6" s="123"/>
      <c r="D6" s="123"/>
      <c r="E6" s="126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5" t="s">
        <v>35</v>
      </c>
      <c r="R6" s="5" t="s">
        <v>36</v>
      </c>
      <c r="S6" s="5" t="s">
        <v>38</v>
      </c>
      <c r="T6" s="5" t="s">
        <v>37</v>
      </c>
      <c r="U6" s="123"/>
      <c r="V6" s="127"/>
      <c r="W6" s="123"/>
      <c r="X6" s="123"/>
    </row>
    <row r="7" spans="1:32" ht="15.75" x14ac:dyDescent="0.3">
      <c r="A7" s="6">
        <v>1</v>
      </c>
      <c r="B7" s="6">
        <v>2</v>
      </c>
      <c r="C7" s="6">
        <v>3</v>
      </c>
      <c r="D7" s="6">
        <v>4</v>
      </c>
      <c r="E7" s="6">
        <v>5</v>
      </c>
      <c r="F7" s="6">
        <v>6</v>
      </c>
      <c r="G7" s="6">
        <v>7</v>
      </c>
      <c r="H7" s="6">
        <v>8</v>
      </c>
      <c r="I7" s="6">
        <v>9</v>
      </c>
      <c r="J7" s="6">
        <v>10</v>
      </c>
      <c r="K7" s="6">
        <v>11</v>
      </c>
      <c r="L7" s="6">
        <v>12</v>
      </c>
      <c r="M7" s="6">
        <v>13</v>
      </c>
      <c r="N7" s="6">
        <v>14</v>
      </c>
      <c r="O7" s="6">
        <v>15</v>
      </c>
      <c r="P7" s="6">
        <v>16</v>
      </c>
      <c r="Q7" s="6">
        <v>17</v>
      </c>
      <c r="R7" s="6">
        <v>18</v>
      </c>
      <c r="S7" s="6">
        <v>19</v>
      </c>
      <c r="T7" s="6">
        <v>20</v>
      </c>
      <c r="U7" s="6">
        <v>21</v>
      </c>
      <c r="V7" s="6">
        <v>22</v>
      </c>
      <c r="W7" s="6">
        <v>23</v>
      </c>
      <c r="X7" s="6">
        <v>24</v>
      </c>
      <c r="Z7" s="36" t="s">
        <v>390</v>
      </c>
      <c r="AB7" s="74" t="s">
        <v>82</v>
      </c>
      <c r="AC7" s="74"/>
      <c r="AD7" s="74"/>
      <c r="AE7" s="74"/>
      <c r="AF7" s="74"/>
    </row>
    <row r="8" spans="1:32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AB8" s="74" t="s">
        <v>77</v>
      </c>
      <c r="AC8" s="74" t="s">
        <v>78</v>
      </c>
      <c r="AD8" s="74" t="s">
        <v>79</v>
      </c>
      <c r="AE8" s="74" t="s">
        <v>80</v>
      </c>
      <c r="AF8" s="74" t="s">
        <v>81</v>
      </c>
    </row>
    <row r="9" spans="1:32" x14ac:dyDescent="0.25">
      <c r="A9" s="8">
        <v>1</v>
      </c>
      <c r="B9" s="8" t="s">
        <v>573</v>
      </c>
      <c r="C9" s="108">
        <v>7341249951855959</v>
      </c>
      <c r="D9" s="108">
        <v>4228436471241608</v>
      </c>
      <c r="E9" s="55" t="s">
        <v>621</v>
      </c>
      <c r="F9" s="8" t="str">
        <f>COVER!$C$16</f>
        <v>Kab. Blora</v>
      </c>
      <c r="G9" s="61">
        <v>39260</v>
      </c>
      <c r="H9" s="8"/>
      <c r="I9" s="8"/>
      <c r="J9" s="8"/>
      <c r="K9" s="8" t="str">
        <f>COVER!$C$16</f>
        <v>Kab. Blora</v>
      </c>
      <c r="L9" s="8" t="str">
        <f>COVER!F8</f>
        <v>JawaTengah</v>
      </c>
      <c r="M9" s="8"/>
      <c r="N9" s="8"/>
      <c r="O9" s="8"/>
      <c r="P9" s="8"/>
      <c r="Q9" s="109">
        <v>0</v>
      </c>
      <c r="R9" s="109">
        <v>1</v>
      </c>
      <c r="S9" s="109">
        <v>1</v>
      </c>
      <c r="T9" s="109">
        <v>0</v>
      </c>
      <c r="U9" s="110"/>
      <c r="V9" s="8" t="s">
        <v>57</v>
      </c>
      <c r="W9" s="8"/>
      <c r="X9" s="8"/>
      <c r="Z9" s="73">
        <f ca="1">IF(G9="",0,DATEDIF(G9,TODAY(),"y"))</f>
        <v>11</v>
      </c>
      <c r="AB9" s="75">
        <f ca="1">COUNTIF($Z$9:$Z$57,"&gt;=5")-COUNTIF($Z$9:$Z$57,"&gt;6")</f>
        <v>6</v>
      </c>
      <c r="AC9" s="75">
        <f ca="1">COUNTIF($Z$9:$Z$57,"&gt;=7")-COUNTIF($Z$9:$Z$57,"&gt;12")</f>
        <v>37</v>
      </c>
      <c r="AD9" s="75">
        <f ca="1">COUNTIF($Z$9:$Z$57,"&gt;=13")-COUNTIF($Z$9:$Z$57,"&gt;15")</f>
        <v>4</v>
      </c>
      <c r="AE9" s="75">
        <f ca="1">COUNTIF($Z$9:$Z$57,"&gt;=16")-COUNTIF($Z$9:$Z$57,"&gt;18")</f>
        <v>1</v>
      </c>
      <c r="AF9" s="75">
        <f ca="1">COUNTIF($Z$9:$Z$57,"&gt;18")</f>
        <v>0</v>
      </c>
    </row>
    <row r="10" spans="1:32" x14ac:dyDescent="0.25">
      <c r="A10" s="8">
        <v>2</v>
      </c>
      <c r="B10" s="8" t="s">
        <v>574</v>
      </c>
      <c r="C10" s="108">
        <v>5724865241623969</v>
      </c>
      <c r="D10" s="108">
        <v>5336205057547564</v>
      </c>
      <c r="E10" s="55" t="s">
        <v>622</v>
      </c>
      <c r="F10" s="8" t="str">
        <f>COVER!$C$16</f>
        <v>Kab. Blora</v>
      </c>
      <c r="G10" s="61">
        <v>38447</v>
      </c>
      <c r="H10" s="8"/>
      <c r="I10" s="8"/>
      <c r="J10" s="8"/>
      <c r="K10" s="8" t="str">
        <f>COVER!$C$16</f>
        <v>Kab. Blora</v>
      </c>
      <c r="L10" s="8" t="str">
        <f>L9</f>
        <v>JawaTengah</v>
      </c>
      <c r="M10" s="8"/>
      <c r="N10" s="8"/>
      <c r="O10" s="8"/>
      <c r="P10" s="8"/>
      <c r="Q10" s="109">
        <v>0</v>
      </c>
      <c r="R10" s="109">
        <v>1</v>
      </c>
      <c r="S10" s="109">
        <v>1</v>
      </c>
      <c r="T10" s="109">
        <v>0</v>
      </c>
      <c r="U10" s="110"/>
      <c r="V10" s="8" t="s">
        <v>62</v>
      </c>
      <c r="W10" s="8"/>
      <c r="X10" s="8"/>
      <c r="Z10" s="73">
        <f t="shared" ref="Z10:Z56" ca="1" si="0">IF(G10="",0,DATEDIF(G10,TODAY(),"y"))</f>
        <v>14</v>
      </c>
    </row>
    <row r="11" spans="1:32" x14ac:dyDescent="0.25">
      <c r="A11" s="8">
        <v>3</v>
      </c>
      <c r="B11" s="8" t="s">
        <v>575</v>
      </c>
      <c r="C11" s="108">
        <v>7760402338378200</v>
      </c>
      <c r="D11" s="108">
        <v>5462777428977052</v>
      </c>
      <c r="E11" s="55" t="s">
        <v>622</v>
      </c>
      <c r="F11" s="8" t="str">
        <f>COVER!$C$16</f>
        <v>Kab. Blora</v>
      </c>
      <c r="G11" s="61">
        <v>39333</v>
      </c>
      <c r="H11" s="8"/>
      <c r="I11" s="8"/>
      <c r="J11" s="8"/>
      <c r="K11" s="8" t="str">
        <f>COVER!$C$16</f>
        <v>Kab. Blora</v>
      </c>
      <c r="L11" s="8" t="str">
        <f t="shared" ref="L11:L56" si="1">L10</f>
        <v>JawaTengah</v>
      </c>
      <c r="M11" s="8"/>
      <c r="N11" s="8"/>
      <c r="O11" s="8"/>
      <c r="P11" s="8"/>
      <c r="Q11" s="109">
        <v>1</v>
      </c>
      <c r="R11" s="109">
        <v>0</v>
      </c>
      <c r="S11" s="109">
        <v>1</v>
      </c>
      <c r="T11" s="109">
        <v>0</v>
      </c>
      <c r="U11" s="110"/>
      <c r="V11" s="8" t="s">
        <v>57</v>
      </c>
      <c r="W11" s="8"/>
      <c r="X11" s="8"/>
      <c r="Z11" s="73">
        <f t="shared" ca="1" si="0"/>
        <v>11</v>
      </c>
    </row>
    <row r="12" spans="1:32" x14ac:dyDescent="0.25">
      <c r="A12" s="8">
        <v>4</v>
      </c>
      <c r="B12" s="8" t="s">
        <v>576</v>
      </c>
      <c r="C12" s="108">
        <v>5698551648383290</v>
      </c>
      <c r="D12" s="108">
        <v>7012642382025548</v>
      </c>
      <c r="E12" s="55" t="s">
        <v>622</v>
      </c>
      <c r="F12" s="8" t="str">
        <f>COVER!$C$16</f>
        <v>Kab. Blora</v>
      </c>
      <c r="G12" s="61">
        <v>40333</v>
      </c>
      <c r="H12" s="8"/>
      <c r="I12" s="8"/>
      <c r="J12" s="8"/>
      <c r="K12" s="8" t="str">
        <f>COVER!$C$16</f>
        <v>Kab. Blora</v>
      </c>
      <c r="L12" s="8" t="str">
        <f t="shared" si="1"/>
        <v>JawaTengah</v>
      </c>
      <c r="M12" s="8"/>
      <c r="N12" s="8"/>
      <c r="O12" s="8"/>
      <c r="P12" s="8"/>
      <c r="Q12" s="109">
        <v>0</v>
      </c>
      <c r="R12" s="109">
        <v>1</v>
      </c>
      <c r="S12" s="109">
        <v>0</v>
      </c>
      <c r="T12" s="109">
        <v>0</v>
      </c>
      <c r="U12" s="110"/>
      <c r="V12" s="8" t="s">
        <v>57</v>
      </c>
      <c r="W12" s="8"/>
      <c r="X12" s="8"/>
      <c r="Z12" s="73">
        <f t="shared" ca="1" si="0"/>
        <v>9</v>
      </c>
    </row>
    <row r="13" spans="1:32" x14ac:dyDescent="0.25">
      <c r="A13" s="8">
        <v>5</v>
      </c>
      <c r="B13" s="8" t="s">
        <v>577</v>
      </c>
      <c r="C13" s="108">
        <v>6774045714343933</v>
      </c>
      <c r="D13" s="108">
        <v>6348406367421048</v>
      </c>
      <c r="E13" s="55" t="s">
        <v>621</v>
      </c>
      <c r="F13" s="8" t="str">
        <f>COVER!$C$16</f>
        <v>Kab. Blora</v>
      </c>
      <c r="G13" s="61">
        <v>40033</v>
      </c>
      <c r="H13" s="8"/>
      <c r="I13" s="8"/>
      <c r="J13" s="8"/>
      <c r="K13" s="8" t="str">
        <f>COVER!$C$16</f>
        <v>Kab. Blora</v>
      </c>
      <c r="L13" s="8" t="str">
        <f t="shared" si="1"/>
        <v>JawaTengah</v>
      </c>
      <c r="M13" s="8"/>
      <c r="N13" s="8"/>
      <c r="O13" s="8"/>
      <c r="P13" s="8"/>
      <c r="Q13" s="109">
        <v>0</v>
      </c>
      <c r="R13" s="109">
        <v>0</v>
      </c>
      <c r="S13" s="109">
        <v>1</v>
      </c>
      <c r="T13" s="109">
        <v>0</v>
      </c>
      <c r="U13" s="110"/>
      <c r="V13" s="8" t="s">
        <v>57</v>
      </c>
      <c r="W13" s="8"/>
      <c r="X13" s="8"/>
      <c r="Z13" s="73">
        <f t="shared" ca="1" si="0"/>
        <v>9</v>
      </c>
    </row>
    <row r="14" spans="1:32" x14ac:dyDescent="0.25">
      <c r="A14" s="8">
        <v>6</v>
      </c>
      <c r="B14" s="8" t="s">
        <v>578</v>
      </c>
      <c r="C14" s="108">
        <v>6678610543700908</v>
      </c>
      <c r="D14" s="108">
        <v>7958180160491174</v>
      </c>
      <c r="E14" s="55" t="s">
        <v>621</v>
      </c>
      <c r="F14" s="8" t="str">
        <f>COVER!$C$16</f>
        <v>Kab. Blora</v>
      </c>
      <c r="G14" s="61">
        <v>41497</v>
      </c>
      <c r="H14" s="8"/>
      <c r="I14" s="8"/>
      <c r="J14" s="8"/>
      <c r="K14" s="8" t="str">
        <f>COVER!$C$16</f>
        <v>Kab. Blora</v>
      </c>
      <c r="L14" s="8" t="str">
        <f t="shared" si="1"/>
        <v>JawaTengah</v>
      </c>
      <c r="M14" s="8"/>
      <c r="N14" s="8"/>
      <c r="O14" s="8"/>
      <c r="P14" s="8"/>
      <c r="Q14" s="109">
        <v>0</v>
      </c>
      <c r="R14" s="109">
        <v>0</v>
      </c>
      <c r="S14" s="109">
        <v>1</v>
      </c>
      <c r="T14" s="109">
        <v>0</v>
      </c>
      <c r="U14" s="110"/>
      <c r="V14" s="8" t="s">
        <v>51</v>
      </c>
      <c r="W14" s="8"/>
      <c r="X14" s="8"/>
      <c r="Z14" s="73">
        <f t="shared" ca="1" si="0"/>
        <v>5</v>
      </c>
    </row>
    <row r="15" spans="1:32" x14ac:dyDescent="0.25">
      <c r="A15" s="8">
        <v>7</v>
      </c>
      <c r="B15" s="8" t="s">
        <v>579</v>
      </c>
      <c r="C15" s="108">
        <v>5772602468885388</v>
      </c>
      <c r="D15" s="108">
        <v>6508230462870767</v>
      </c>
      <c r="E15" s="55" t="s">
        <v>621</v>
      </c>
      <c r="F15" s="8" t="str">
        <f>COVER!$C$16</f>
        <v>Kab. Blora</v>
      </c>
      <c r="G15" s="61">
        <v>39932</v>
      </c>
      <c r="H15" s="8"/>
      <c r="I15" s="8"/>
      <c r="J15" s="8"/>
      <c r="K15" s="8" t="str">
        <f>COVER!$C$16</f>
        <v>Kab. Blora</v>
      </c>
      <c r="L15" s="8" t="str">
        <f t="shared" si="1"/>
        <v>JawaTengah</v>
      </c>
      <c r="M15" s="8"/>
      <c r="N15" s="8"/>
      <c r="O15" s="8"/>
      <c r="P15" s="8"/>
      <c r="Q15" s="109">
        <v>1</v>
      </c>
      <c r="R15" s="109">
        <v>0</v>
      </c>
      <c r="S15" s="109">
        <v>1</v>
      </c>
      <c r="T15" s="109">
        <v>0</v>
      </c>
      <c r="U15" s="110"/>
      <c r="V15" s="8" t="s">
        <v>57</v>
      </c>
      <c r="W15" s="8"/>
      <c r="X15" s="8"/>
      <c r="Z15" s="73">
        <f t="shared" ca="1" si="0"/>
        <v>10</v>
      </c>
    </row>
    <row r="16" spans="1:32" x14ac:dyDescent="0.25">
      <c r="A16" s="8">
        <v>8</v>
      </c>
      <c r="B16" s="8" t="s">
        <v>580</v>
      </c>
      <c r="C16" s="108">
        <v>5718218007709973</v>
      </c>
      <c r="D16" s="108">
        <v>6026839443653358</v>
      </c>
      <c r="E16" s="55" t="s">
        <v>621</v>
      </c>
      <c r="F16" s="8" t="str">
        <f>COVER!$C$16</f>
        <v>Kab. Blora</v>
      </c>
      <c r="G16" s="61">
        <v>39549</v>
      </c>
      <c r="H16" s="8"/>
      <c r="I16" s="8"/>
      <c r="J16" s="8"/>
      <c r="K16" s="8" t="str">
        <f>COVER!$C$16</f>
        <v>Kab. Blora</v>
      </c>
      <c r="L16" s="8" t="str">
        <f t="shared" si="1"/>
        <v>JawaTengah</v>
      </c>
      <c r="M16" s="8"/>
      <c r="N16" s="8"/>
      <c r="O16" s="8"/>
      <c r="P16" s="8"/>
      <c r="Q16" s="109">
        <v>0</v>
      </c>
      <c r="R16" s="109">
        <v>1</v>
      </c>
      <c r="S16" s="109">
        <v>1</v>
      </c>
      <c r="T16" s="109">
        <v>0</v>
      </c>
      <c r="U16" s="110"/>
      <c r="V16" s="8" t="s">
        <v>57</v>
      </c>
      <c r="W16" s="8"/>
      <c r="X16" s="8"/>
      <c r="Z16" s="73">
        <f t="shared" ca="1" si="0"/>
        <v>11</v>
      </c>
    </row>
    <row r="17" spans="1:26" x14ac:dyDescent="0.25">
      <c r="A17" s="8">
        <v>9</v>
      </c>
      <c r="B17" s="8" t="s">
        <v>581</v>
      </c>
      <c r="C17" s="108">
        <v>7667786031671663</v>
      </c>
      <c r="D17" s="108">
        <v>7014109881698807</v>
      </c>
      <c r="E17" s="55" t="s">
        <v>621</v>
      </c>
      <c r="F17" s="8" t="str">
        <f>COVER!$C$16</f>
        <v>Kab. Blora</v>
      </c>
      <c r="G17" s="61">
        <v>37603</v>
      </c>
      <c r="H17" s="8"/>
      <c r="I17" s="8"/>
      <c r="J17" s="8"/>
      <c r="K17" s="8" t="str">
        <f>COVER!$C$16</f>
        <v>Kab. Blora</v>
      </c>
      <c r="L17" s="8" t="str">
        <f t="shared" si="1"/>
        <v>JawaTengah</v>
      </c>
      <c r="M17" s="8"/>
      <c r="N17" s="8"/>
      <c r="O17" s="8"/>
      <c r="P17" s="8"/>
      <c r="Q17" s="109">
        <v>1</v>
      </c>
      <c r="R17" s="109">
        <v>1</v>
      </c>
      <c r="S17" s="109">
        <v>1</v>
      </c>
      <c r="T17" s="109">
        <v>0</v>
      </c>
      <c r="U17" s="110"/>
      <c r="V17" s="8" t="s">
        <v>355</v>
      </c>
      <c r="W17" s="8"/>
      <c r="X17" s="8"/>
      <c r="Z17" s="73">
        <f t="shared" ca="1" si="0"/>
        <v>16</v>
      </c>
    </row>
    <row r="18" spans="1:26" x14ac:dyDescent="0.25">
      <c r="A18" s="8">
        <v>10</v>
      </c>
      <c r="B18" s="8" t="s">
        <v>582</v>
      </c>
      <c r="C18" s="108">
        <v>7729453104600800</v>
      </c>
      <c r="D18" s="108">
        <v>4870531414794899</v>
      </c>
      <c r="E18" s="55" t="s">
        <v>621</v>
      </c>
      <c r="F18" s="8" t="str">
        <f>COVER!$C$16</f>
        <v>Kab. Blora</v>
      </c>
      <c r="G18" s="61">
        <v>41333</v>
      </c>
      <c r="H18" s="8"/>
      <c r="I18" s="8"/>
      <c r="J18" s="8"/>
      <c r="K18" s="8" t="str">
        <f>COVER!$C$16</f>
        <v>Kab. Blora</v>
      </c>
      <c r="L18" s="8" t="str">
        <f t="shared" si="1"/>
        <v>JawaTengah</v>
      </c>
      <c r="M18" s="8"/>
      <c r="N18" s="8"/>
      <c r="O18" s="8"/>
      <c r="P18" s="8"/>
      <c r="Q18" s="109">
        <v>0</v>
      </c>
      <c r="R18" s="109">
        <v>1</v>
      </c>
      <c r="S18" s="109">
        <v>0</v>
      </c>
      <c r="T18" s="109">
        <v>0</v>
      </c>
      <c r="U18" s="110"/>
      <c r="V18" s="8" t="s">
        <v>51</v>
      </c>
      <c r="W18" s="8"/>
      <c r="X18" s="8"/>
      <c r="Z18" s="73">
        <f t="shared" ca="1" si="0"/>
        <v>6</v>
      </c>
    </row>
    <row r="19" spans="1:26" x14ac:dyDescent="0.25">
      <c r="A19" s="8">
        <v>11</v>
      </c>
      <c r="B19" s="8" t="s">
        <v>583</v>
      </c>
      <c r="C19" s="108">
        <v>7230290773699589</v>
      </c>
      <c r="D19" s="108">
        <v>7126908456532116</v>
      </c>
      <c r="E19" s="55" t="s">
        <v>621</v>
      </c>
      <c r="F19" s="8" t="str">
        <f>COVER!$C$16</f>
        <v>Kab. Blora</v>
      </c>
      <c r="G19" s="61">
        <v>40305</v>
      </c>
      <c r="H19" s="8"/>
      <c r="I19" s="8"/>
      <c r="J19" s="8"/>
      <c r="K19" s="8" t="str">
        <f>COVER!$C$16</f>
        <v>Kab. Blora</v>
      </c>
      <c r="L19" s="8" t="str">
        <f t="shared" si="1"/>
        <v>JawaTengah</v>
      </c>
      <c r="M19" s="8"/>
      <c r="N19" s="8"/>
      <c r="O19" s="8"/>
      <c r="P19" s="8"/>
      <c r="Q19" s="109">
        <v>1</v>
      </c>
      <c r="R19" s="109">
        <v>0</v>
      </c>
      <c r="S19" s="109">
        <v>0</v>
      </c>
      <c r="T19" s="109">
        <v>0</v>
      </c>
      <c r="U19" s="110"/>
      <c r="V19" s="8" t="s">
        <v>57</v>
      </c>
      <c r="W19" s="8"/>
      <c r="X19" s="8"/>
      <c r="Z19" s="73">
        <f t="shared" ca="1" si="0"/>
        <v>9</v>
      </c>
    </row>
    <row r="20" spans="1:26" x14ac:dyDescent="0.25">
      <c r="A20" s="8">
        <v>12</v>
      </c>
      <c r="B20" s="8" t="s">
        <v>584</v>
      </c>
      <c r="C20" s="108">
        <v>7848981316118703</v>
      </c>
      <c r="D20" s="108">
        <v>5660883547329643</v>
      </c>
      <c r="E20" s="55" t="s">
        <v>621</v>
      </c>
      <c r="F20" s="8" t="str">
        <f>COVER!$C$16</f>
        <v>Kab. Blora</v>
      </c>
      <c r="G20" s="61">
        <v>40624</v>
      </c>
      <c r="H20" s="8"/>
      <c r="I20" s="8"/>
      <c r="J20" s="8"/>
      <c r="K20" s="8" t="str">
        <f>COVER!$C$16</f>
        <v>Kab. Blora</v>
      </c>
      <c r="L20" s="8" t="str">
        <f t="shared" si="1"/>
        <v>JawaTengah</v>
      </c>
      <c r="M20" s="8"/>
      <c r="N20" s="8"/>
      <c r="O20" s="8"/>
      <c r="P20" s="8"/>
      <c r="Q20" s="109">
        <v>1</v>
      </c>
      <c r="R20" s="109">
        <v>1</v>
      </c>
      <c r="S20" s="109">
        <v>1</v>
      </c>
      <c r="T20" s="109">
        <v>0</v>
      </c>
      <c r="U20" s="110"/>
      <c r="V20" s="8" t="s">
        <v>57</v>
      </c>
      <c r="W20" s="8"/>
      <c r="X20" s="8"/>
      <c r="Z20" s="73">
        <f t="shared" ca="1" si="0"/>
        <v>8</v>
      </c>
    </row>
    <row r="21" spans="1:26" x14ac:dyDescent="0.25">
      <c r="A21" s="8">
        <v>13</v>
      </c>
      <c r="B21" s="8" t="s">
        <v>585</v>
      </c>
      <c r="C21" s="108">
        <v>5895366451122894</v>
      </c>
      <c r="D21" s="108">
        <v>8446079962282255</v>
      </c>
      <c r="E21" s="55" t="s">
        <v>622</v>
      </c>
      <c r="F21" s="8" t="str">
        <f>COVER!$C$16</f>
        <v>Kab. Blora</v>
      </c>
      <c r="G21" s="61">
        <v>39435</v>
      </c>
      <c r="H21" s="8"/>
      <c r="I21" s="8"/>
      <c r="J21" s="8"/>
      <c r="K21" s="8" t="str">
        <f>COVER!$C$16</f>
        <v>Kab. Blora</v>
      </c>
      <c r="L21" s="8" t="str">
        <f t="shared" si="1"/>
        <v>JawaTengah</v>
      </c>
      <c r="M21" s="8"/>
      <c r="N21" s="8"/>
      <c r="O21" s="8"/>
      <c r="P21" s="8"/>
      <c r="Q21" s="109">
        <v>1</v>
      </c>
      <c r="R21" s="109">
        <v>0</v>
      </c>
      <c r="S21" s="109">
        <v>1</v>
      </c>
      <c r="T21" s="109">
        <v>0</v>
      </c>
      <c r="U21" s="110"/>
      <c r="V21" s="8" t="s">
        <v>57</v>
      </c>
      <c r="W21" s="8"/>
      <c r="X21" s="8"/>
      <c r="Z21" s="73">
        <f t="shared" ca="1" si="0"/>
        <v>11</v>
      </c>
    </row>
    <row r="22" spans="1:26" x14ac:dyDescent="0.25">
      <c r="A22" s="8">
        <v>14</v>
      </c>
      <c r="B22" s="8" t="s">
        <v>586</v>
      </c>
      <c r="C22" s="108">
        <v>7359681246480407</v>
      </c>
      <c r="D22" s="108">
        <v>5727603439583858</v>
      </c>
      <c r="E22" s="55" t="s">
        <v>621</v>
      </c>
      <c r="F22" s="8" t="str">
        <f>COVER!$C$16</f>
        <v>Kab. Blora</v>
      </c>
      <c r="G22" s="61">
        <v>39113</v>
      </c>
      <c r="H22" s="8"/>
      <c r="I22" s="8"/>
      <c r="J22" s="8"/>
      <c r="K22" s="8" t="str">
        <f>COVER!$C$16</f>
        <v>Kab. Blora</v>
      </c>
      <c r="L22" s="8" t="str">
        <f t="shared" si="1"/>
        <v>JawaTengah</v>
      </c>
      <c r="M22" s="8"/>
      <c r="N22" s="8"/>
      <c r="O22" s="8"/>
      <c r="P22" s="8"/>
      <c r="Q22" s="109">
        <v>0</v>
      </c>
      <c r="R22" s="109">
        <v>0</v>
      </c>
      <c r="S22" s="109">
        <v>0</v>
      </c>
      <c r="T22" s="109">
        <v>1</v>
      </c>
      <c r="U22" s="110" t="s">
        <v>623</v>
      </c>
      <c r="V22" s="8" t="s">
        <v>57</v>
      </c>
      <c r="W22" s="8"/>
      <c r="X22" s="8"/>
      <c r="Z22" s="73">
        <f t="shared" ca="1" si="0"/>
        <v>12</v>
      </c>
    </row>
    <row r="23" spans="1:26" x14ac:dyDescent="0.25">
      <c r="A23" s="8">
        <v>15</v>
      </c>
      <c r="B23" s="8" t="s">
        <v>587</v>
      </c>
      <c r="C23" s="108">
        <v>6448082329601077</v>
      </c>
      <c r="D23" s="108">
        <v>6035240580530577</v>
      </c>
      <c r="E23" s="55" t="s">
        <v>621</v>
      </c>
      <c r="F23" s="8" t="str">
        <f>COVER!$C$16</f>
        <v>Kab. Blora</v>
      </c>
      <c r="G23" s="61">
        <v>41545</v>
      </c>
      <c r="H23" s="8"/>
      <c r="I23" s="8"/>
      <c r="J23" s="8"/>
      <c r="K23" s="8" t="str">
        <f>COVER!$C$16</f>
        <v>Kab. Blora</v>
      </c>
      <c r="L23" s="8" t="str">
        <f t="shared" si="1"/>
        <v>JawaTengah</v>
      </c>
      <c r="M23" s="8"/>
      <c r="N23" s="8"/>
      <c r="O23" s="8"/>
      <c r="P23" s="8"/>
      <c r="Q23" s="109">
        <v>1</v>
      </c>
      <c r="R23" s="109">
        <v>1</v>
      </c>
      <c r="S23" s="109">
        <v>1</v>
      </c>
      <c r="T23" s="109">
        <v>0</v>
      </c>
      <c r="U23" s="110"/>
      <c r="V23" s="8" t="s">
        <v>51</v>
      </c>
      <c r="W23" s="8"/>
      <c r="X23" s="8"/>
      <c r="Z23" s="73">
        <f t="shared" ca="1" si="0"/>
        <v>5</v>
      </c>
    </row>
    <row r="24" spans="1:26" x14ac:dyDescent="0.25">
      <c r="A24" s="8">
        <v>16</v>
      </c>
      <c r="B24" s="8" t="s">
        <v>588</v>
      </c>
      <c r="C24" s="108">
        <v>7241241526178979</v>
      </c>
      <c r="D24" s="108">
        <v>4716066782551141</v>
      </c>
      <c r="E24" s="55" t="s">
        <v>621</v>
      </c>
      <c r="F24" s="8" t="str">
        <f>COVER!$C$16</f>
        <v>Kab. Blora</v>
      </c>
      <c r="G24" s="61">
        <v>40090</v>
      </c>
      <c r="H24" s="8"/>
      <c r="I24" s="8"/>
      <c r="J24" s="8"/>
      <c r="K24" s="8" t="str">
        <f>COVER!$C$16</f>
        <v>Kab. Blora</v>
      </c>
      <c r="L24" s="8" t="str">
        <f t="shared" si="1"/>
        <v>JawaTengah</v>
      </c>
      <c r="M24" s="8"/>
      <c r="N24" s="8"/>
      <c r="O24" s="8"/>
      <c r="P24" s="8"/>
      <c r="Q24" s="109">
        <v>0</v>
      </c>
      <c r="R24" s="109">
        <v>0</v>
      </c>
      <c r="S24" s="109">
        <v>1</v>
      </c>
      <c r="T24" s="109">
        <v>0</v>
      </c>
      <c r="U24" s="110"/>
      <c r="V24" s="8" t="s">
        <v>57</v>
      </c>
      <c r="W24" s="8"/>
      <c r="X24" s="8"/>
      <c r="Z24" s="73">
        <f t="shared" ca="1" si="0"/>
        <v>9</v>
      </c>
    </row>
    <row r="25" spans="1:26" x14ac:dyDescent="0.25">
      <c r="A25" s="8">
        <v>17</v>
      </c>
      <c r="B25" s="8" t="s">
        <v>589</v>
      </c>
      <c r="C25" s="108">
        <v>6435759467772638</v>
      </c>
      <c r="D25" s="108">
        <v>3951486264763006</v>
      </c>
      <c r="E25" s="55" t="s">
        <v>621</v>
      </c>
      <c r="F25" s="8" t="str">
        <f>COVER!$C$16</f>
        <v>Kab. Blora</v>
      </c>
      <c r="G25" s="61">
        <v>39495</v>
      </c>
      <c r="H25" s="8"/>
      <c r="I25" s="8"/>
      <c r="J25" s="8"/>
      <c r="K25" s="8" t="str">
        <f>COVER!$C$16</f>
        <v>Kab. Blora</v>
      </c>
      <c r="L25" s="8" t="str">
        <f t="shared" si="1"/>
        <v>JawaTengah</v>
      </c>
      <c r="M25" s="8"/>
      <c r="N25" s="8"/>
      <c r="O25" s="8"/>
      <c r="P25" s="8"/>
      <c r="Q25" s="109">
        <v>0</v>
      </c>
      <c r="R25" s="109">
        <v>1</v>
      </c>
      <c r="S25" s="109">
        <v>1</v>
      </c>
      <c r="T25" s="109">
        <v>0</v>
      </c>
      <c r="U25" s="110"/>
      <c r="V25" s="8" t="s">
        <v>57</v>
      </c>
      <c r="W25" s="8"/>
      <c r="X25" s="8"/>
      <c r="Z25" s="73">
        <f t="shared" ca="1" si="0"/>
        <v>11</v>
      </c>
    </row>
    <row r="26" spans="1:26" x14ac:dyDescent="0.25">
      <c r="A26" s="8">
        <v>18</v>
      </c>
      <c r="B26" s="8" t="s">
        <v>590</v>
      </c>
      <c r="C26" s="108">
        <v>6034959629236968</v>
      </c>
      <c r="D26" s="108">
        <v>4113809024350620</v>
      </c>
      <c r="E26" s="55" t="s">
        <v>622</v>
      </c>
      <c r="F26" s="8" t="str">
        <f>COVER!$C$16</f>
        <v>Kab. Blora</v>
      </c>
      <c r="G26" s="61">
        <v>39565</v>
      </c>
      <c r="H26" s="8"/>
      <c r="I26" s="8"/>
      <c r="J26" s="8"/>
      <c r="K26" s="8" t="str">
        <f>COVER!$C$16</f>
        <v>Kab. Blora</v>
      </c>
      <c r="L26" s="8" t="str">
        <f t="shared" si="1"/>
        <v>JawaTengah</v>
      </c>
      <c r="M26" s="8"/>
      <c r="N26" s="8"/>
      <c r="O26" s="8"/>
      <c r="P26" s="8"/>
      <c r="Q26" s="109">
        <v>1</v>
      </c>
      <c r="R26" s="109">
        <v>0</v>
      </c>
      <c r="S26" s="109">
        <v>0</v>
      </c>
      <c r="T26" s="109">
        <v>0</v>
      </c>
      <c r="U26" s="110"/>
      <c r="V26" s="8" t="s">
        <v>57</v>
      </c>
      <c r="W26" s="8"/>
      <c r="X26" s="8"/>
      <c r="Z26" s="73">
        <f t="shared" ca="1" si="0"/>
        <v>11</v>
      </c>
    </row>
    <row r="27" spans="1:26" x14ac:dyDescent="0.25">
      <c r="A27" s="8">
        <v>19</v>
      </c>
      <c r="B27" s="8" t="s">
        <v>591</v>
      </c>
      <c r="C27" s="108">
        <v>7210407234648887</v>
      </c>
      <c r="D27" s="108">
        <v>6657047328776832</v>
      </c>
      <c r="E27" s="55" t="s">
        <v>621</v>
      </c>
      <c r="F27" s="8" t="str">
        <f>COVER!$C$16</f>
        <v>Kab. Blora</v>
      </c>
      <c r="G27" s="61">
        <v>39061</v>
      </c>
      <c r="H27" s="8"/>
      <c r="I27" s="8"/>
      <c r="J27" s="8"/>
      <c r="K27" s="8" t="str">
        <f>COVER!$C$16</f>
        <v>Kab. Blora</v>
      </c>
      <c r="L27" s="8" t="str">
        <f t="shared" si="1"/>
        <v>JawaTengah</v>
      </c>
      <c r="M27" s="8"/>
      <c r="N27" s="8"/>
      <c r="O27" s="8"/>
      <c r="P27" s="8"/>
      <c r="Q27" s="109">
        <v>0</v>
      </c>
      <c r="R27" s="109">
        <v>0</v>
      </c>
      <c r="S27" s="109">
        <v>0</v>
      </c>
      <c r="T27" s="109">
        <v>1</v>
      </c>
      <c r="U27" s="110" t="s">
        <v>304</v>
      </c>
      <c r="V27" s="8" t="s">
        <v>57</v>
      </c>
      <c r="W27" s="8"/>
      <c r="X27" s="8"/>
      <c r="Z27" s="73">
        <f t="shared" ca="1" si="0"/>
        <v>12</v>
      </c>
    </row>
    <row r="28" spans="1:26" x14ac:dyDescent="0.25">
      <c r="A28" s="8">
        <v>20</v>
      </c>
      <c r="B28" s="8" t="s">
        <v>592</v>
      </c>
      <c r="C28" s="108">
        <v>7577285085224327</v>
      </c>
      <c r="D28" s="108">
        <v>5773151240528550</v>
      </c>
      <c r="E28" s="55" t="s">
        <v>621</v>
      </c>
      <c r="F28" s="8" t="str">
        <f>COVER!$C$16</f>
        <v>Kab. Blora</v>
      </c>
      <c r="G28" s="61">
        <v>41298</v>
      </c>
      <c r="H28" s="8"/>
      <c r="I28" s="8"/>
      <c r="J28" s="8"/>
      <c r="K28" s="8" t="str">
        <f>COVER!$C$16</f>
        <v>Kab. Blora</v>
      </c>
      <c r="L28" s="8" t="str">
        <f t="shared" si="1"/>
        <v>JawaTengah</v>
      </c>
      <c r="M28" s="8"/>
      <c r="N28" s="8"/>
      <c r="O28" s="8"/>
      <c r="P28" s="8"/>
      <c r="Q28" s="109">
        <v>0</v>
      </c>
      <c r="R28" s="109">
        <v>1</v>
      </c>
      <c r="S28" s="109">
        <v>1</v>
      </c>
      <c r="T28" s="109">
        <v>0</v>
      </c>
      <c r="U28" s="110"/>
      <c r="V28" s="8" t="s">
        <v>51</v>
      </c>
      <c r="W28" s="8"/>
      <c r="X28" s="8"/>
      <c r="Z28" s="73">
        <f t="shared" ca="1" si="0"/>
        <v>6</v>
      </c>
    </row>
    <row r="29" spans="1:26" x14ac:dyDescent="0.25">
      <c r="A29" s="8">
        <v>21</v>
      </c>
      <c r="B29" s="8" t="s">
        <v>593</v>
      </c>
      <c r="C29" s="108">
        <v>7356542130427293</v>
      </c>
      <c r="D29" s="108">
        <v>6991351245365207</v>
      </c>
      <c r="E29" s="55" t="s">
        <v>621</v>
      </c>
      <c r="F29" s="8" t="str">
        <f>COVER!$C$16</f>
        <v>Kab. Blora</v>
      </c>
      <c r="G29" s="61">
        <v>39642</v>
      </c>
      <c r="H29" s="8"/>
      <c r="I29" s="8"/>
      <c r="J29" s="8"/>
      <c r="K29" s="8" t="str">
        <f>COVER!$C$16</f>
        <v>Kab. Blora</v>
      </c>
      <c r="L29" s="8" t="str">
        <f t="shared" si="1"/>
        <v>JawaTengah</v>
      </c>
      <c r="M29" s="8"/>
      <c r="N29" s="8"/>
      <c r="O29" s="8"/>
      <c r="P29" s="8"/>
      <c r="Q29" s="109">
        <v>0</v>
      </c>
      <c r="R29" s="109">
        <v>1</v>
      </c>
      <c r="S29" s="109">
        <v>0</v>
      </c>
      <c r="T29" s="109">
        <v>0</v>
      </c>
      <c r="U29" s="110"/>
      <c r="V29" s="8" t="s">
        <v>57</v>
      </c>
      <c r="W29" s="8"/>
      <c r="X29" s="8"/>
      <c r="Z29" s="73">
        <f t="shared" ca="1" si="0"/>
        <v>10</v>
      </c>
    </row>
    <row r="30" spans="1:26" x14ac:dyDescent="0.25">
      <c r="A30" s="8">
        <v>22</v>
      </c>
      <c r="B30" s="8" t="s">
        <v>594</v>
      </c>
      <c r="C30" s="108">
        <v>7240128070538034</v>
      </c>
      <c r="D30" s="108">
        <v>7789004967516097</v>
      </c>
      <c r="E30" s="55" t="s">
        <v>621</v>
      </c>
      <c r="F30" s="8" t="str">
        <f>COVER!$C$16</f>
        <v>Kab. Blora</v>
      </c>
      <c r="G30" s="61">
        <v>39521</v>
      </c>
      <c r="H30" s="8"/>
      <c r="I30" s="8"/>
      <c r="J30" s="8"/>
      <c r="K30" s="8" t="str">
        <f>COVER!$C$16</f>
        <v>Kab. Blora</v>
      </c>
      <c r="L30" s="8" t="str">
        <f t="shared" si="1"/>
        <v>JawaTengah</v>
      </c>
      <c r="M30" s="8"/>
      <c r="N30" s="8"/>
      <c r="O30" s="8"/>
      <c r="P30" s="8"/>
      <c r="Q30" s="109">
        <v>0</v>
      </c>
      <c r="R30" s="109">
        <v>0</v>
      </c>
      <c r="S30" s="109">
        <v>0</v>
      </c>
      <c r="T30" s="109">
        <v>1</v>
      </c>
      <c r="U30" s="110" t="s">
        <v>624</v>
      </c>
      <c r="V30" s="8" t="s">
        <v>57</v>
      </c>
      <c r="W30" s="8"/>
      <c r="X30" s="8"/>
      <c r="Z30" s="73">
        <f t="shared" ca="1" si="0"/>
        <v>11</v>
      </c>
    </row>
    <row r="31" spans="1:26" x14ac:dyDescent="0.25">
      <c r="A31" s="8">
        <v>23</v>
      </c>
      <c r="B31" s="8" t="s">
        <v>595</v>
      </c>
      <c r="C31" s="108">
        <v>6761171237413783</v>
      </c>
      <c r="D31" s="108">
        <v>8631060061408421</v>
      </c>
      <c r="E31" s="55" t="s">
        <v>621</v>
      </c>
      <c r="F31" s="8" t="str">
        <f>COVER!$C$16</f>
        <v>Kab. Blora</v>
      </c>
      <c r="G31" s="61">
        <v>40078</v>
      </c>
      <c r="H31" s="8"/>
      <c r="I31" s="8"/>
      <c r="J31" s="8"/>
      <c r="K31" s="8" t="str">
        <f>COVER!$C$16</f>
        <v>Kab. Blora</v>
      </c>
      <c r="L31" s="8" t="str">
        <f t="shared" si="1"/>
        <v>JawaTengah</v>
      </c>
      <c r="M31" s="8"/>
      <c r="N31" s="8"/>
      <c r="O31" s="8"/>
      <c r="P31" s="8"/>
      <c r="Q31" s="109">
        <v>0</v>
      </c>
      <c r="R31" s="109">
        <v>1</v>
      </c>
      <c r="S31" s="109">
        <v>0</v>
      </c>
      <c r="T31" s="109">
        <v>0</v>
      </c>
      <c r="U31" s="110"/>
      <c r="V31" s="8" t="s">
        <v>57</v>
      </c>
      <c r="W31" s="8"/>
      <c r="X31" s="8"/>
      <c r="Z31" s="73">
        <f t="shared" ca="1" si="0"/>
        <v>9</v>
      </c>
    </row>
    <row r="32" spans="1:26" x14ac:dyDescent="0.25">
      <c r="A32" s="8">
        <v>24</v>
      </c>
      <c r="B32" s="8" t="s">
        <v>596</v>
      </c>
      <c r="C32" s="108">
        <v>6301647144805579</v>
      </c>
      <c r="D32" s="108">
        <v>8349077078782051</v>
      </c>
      <c r="E32" s="55" t="s">
        <v>621</v>
      </c>
      <c r="F32" s="8" t="str">
        <f>COVER!$C$16</f>
        <v>Kab. Blora</v>
      </c>
      <c r="G32" s="61">
        <v>41597</v>
      </c>
      <c r="H32" s="8"/>
      <c r="I32" s="8"/>
      <c r="J32" s="8"/>
      <c r="K32" s="8" t="str">
        <f>COVER!$C$16</f>
        <v>Kab. Blora</v>
      </c>
      <c r="L32" s="8" t="str">
        <f t="shared" si="1"/>
        <v>JawaTengah</v>
      </c>
      <c r="M32" s="8"/>
      <c r="N32" s="8"/>
      <c r="O32" s="8"/>
      <c r="P32" s="8"/>
      <c r="Q32" s="109">
        <v>0</v>
      </c>
      <c r="R32" s="109">
        <v>1</v>
      </c>
      <c r="S32" s="109">
        <v>1</v>
      </c>
      <c r="T32" s="109">
        <v>0</v>
      </c>
      <c r="U32" s="110"/>
      <c r="V32" s="8" t="s">
        <v>51</v>
      </c>
      <c r="W32" s="8"/>
      <c r="X32" s="8"/>
      <c r="Z32" s="73">
        <f t="shared" ca="1" si="0"/>
        <v>5</v>
      </c>
    </row>
    <row r="33" spans="1:26" x14ac:dyDescent="0.25">
      <c r="A33" s="8">
        <v>25</v>
      </c>
      <c r="B33" s="8" t="s">
        <v>597</v>
      </c>
      <c r="C33" s="108">
        <v>6120101215138948</v>
      </c>
      <c r="D33" s="108">
        <v>8251925189719409</v>
      </c>
      <c r="E33" s="55" t="s">
        <v>622</v>
      </c>
      <c r="F33" s="8" t="str">
        <f>COVER!$C$16</f>
        <v>Kab. Blora</v>
      </c>
      <c r="G33" s="61">
        <v>39241</v>
      </c>
      <c r="H33" s="8"/>
      <c r="I33" s="8"/>
      <c r="J33" s="8"/>
      <c r="K33" s="8" t="str">
        <f>COVER!$C$16</f>
        <v>Kab. Blora</v>
      </c>
      <c r="L33" s="8" t="str">
        <f t="shared" si="1"/>
        <v>JawaTengah</v>
      </c>
      <c r="M33" s="8"/>
      <c r="N33" s="8"/>
      <c r="O33" s="8"/>
      <c r="P33" s="8"/>
      <c r="Q33" s="109">
        <v>1</v>
      </c>
      <c r="R33" s="109">
        <v>1</v>
      </c>
      <c r="S33" s="109">
        <v>0</v>
      </c>
      <c r="T33" s="109">
        <v>0</v>
      </c>
      <c r="U33" s="110"/>
      <c r="V33" s="8" t="s">
        <v>57</v>
      </c>
      <c r="W33" s="8"/>
      <c r="X33" s="8"/>
      <c r="Z33" s="73">
        <f t="shared" ca="1" si="0"/>
        <v>12</v>
      </c>
    </row>
    <row r="34" spans="1:26" x14ac:dyDescent="0.25">
      <c r="A34" s="8">
        <v>26</v>
      </c>
      <c r="B34" s="8" t="s">
        <v>598</v>
      </c>
      <c r="C34" s="108">
        <v>5696248214876968</v>
      </c>
      <c r="D34" s="108">
        <v>7337986879529220</v>
      </c>
      <c r="E34" s="55" t="s">
        <v>621</v>
      </c>
      <c r="F34" s="8" t="str">
        <f>COVER!$C$16</f>
        <v>Kab. Blora</v>
      </c>
      <c r="G34" s="61">
        <v>39483</v>
      </c>
      <c r="H34" s="8"/>
      <c r="I34" s="8"/>
      <c r="J34" s="8"/>
      <c r="K34" s="8" t="str">
        <f>COVER!$C$16</f>
        <v>Kab. Blora</v>
      </c>
      <c r="L34" s="8" t="str">
        <f t="shared" si="1"/>
        <v>JawaTengah</v>
      </c>
      <c r="M34" s="8"/>
      <c r="N34" s="8"/>
      <c r="O34" s="8"/>
      <c r="P34" s="8"/>
      <c r="Q34" s="109">
        <v>0</v>
      </c>
      <c r="R34" s="109">
        <v>1</v>
      </c>
      <c r="S34" s="109">
        <v>0</v>
      </c>
      <c r="T34" s="109">
        <v>0</v>
      </c>
      <c r="U34" s="110"/>
      <c r="V34" s="8" t="s">
        <v>57</v>
      </c>
      <c r="W34" s="8"/>
      <c r="X34" s="8"/>
      <c r="Z34" s="73">
        <f t="shared" ca="1" si="0"/>
        <v>11</v>
      </c>
    </row>
    <row r="35" spans="1:26" x14ac:dyDescent="0.25">
      <c r="A35" s="8">
        <v>27</v>
      </c>
      <c r="B35" s="8" t="s">
        <v>599</v>
      </c>
      <c r="C35" s="108">
        <v>5784992763609682</v>
      </c>
      <c r="D35" s="108">
        <v>5082906081843783</v>
      </c>
      <c r="E35" s="55" t="s">
        <v>622</v>
      </c>
      <c r="F35" s="8" t="str">
        <f>COVER!$C$16</f>
        <v>Kab. Blora</v>
      </c>
      <c r="G35" s="61">
        <v>38844</v>
      </c>
      <c r="H35" s="8"/>
      <c r="I35" s="8"/>
      <c r="J35" s="8"/>
      <c r="K35" s="8" t="str">
        <f>COVER!$C$16</f>
        <v>Kab. Blora</v>
      </c>
      <c r="L35" s="8" t="str">
        <f t="shared" si="1"/>
        <v>JawaTengah</v>
      </c>
      <c r="M35" s="8"/>
      <c r="N35" s="8"/>
      <c r="O35" s="8"/>
      <c r="P35" s="8"/>
      <c r="Q35" s="109">
        <v>1</v>
      </c>
      <c r="R35" s="109">
        <v>0</v>
      </c>
      <c r="S35" s="109">
        <v>0</v>
      </c>
      <c r="T35" s="109">
        <v>0</v>
      </c>
      <c r="U35" s="110"/>
      <c r="V35" s="8" t="s">
        <v>62</v>
      </c>
      <c r="W35" s="8"/>
      <c r="X35" s="8"/>
      <c r="Z35" s="73">
        <f t="shared" ca="1" si="0"/>
        <v>13</v>
      </c>
    </row>
    <row r="36" spans="1:26" x14ac:dyDescent="0.25">
      <c r="A36" s="8">
        <v>28</v>
      </c>
      <c r="B36" s="8" t="s">
        <v>600</v>
      </c>
      <c r="C36" s="108">
        <v>6853496703181756</v>
      </c>
      <c r="D36" s="108">
        <v>5061394286246138</v>
      </c>
      <c r="E36" s="55" t="s">
        <v>621</v>
      </c>
      <c r="F36" s="8" t="str">
        <f>COVER!$C$16</f>
        <v>Kab. Blora</v>
      </c>
      <c r="G36" s="61">
        <v>40189</v>
      </c>
      <c r="H36" s="8"/>
      <c r="I36" s="8"/>
      <c r="J36" s="8"/>
      <c r="K36" s="8" t="str">
        <f>COVER!$C$16</f>
        <v>Kab. Blora</v>
      </c>
      <c r="L36" s="8" t="str">
        <f t="shared" si="1"/>
        <v>JawaTengah</v>
      </c>
      <c r="M36" s="8"/>
      <c r="N36" s="8"/>
      <c r="O36" s="8"/>
      <c r="P36" s="8"/>
      <c r="Q36" s="109">
        <v>0</v>
      </c>
      <c r="R36" s="109">
        <v>0</v>
      </c>
      <c r="S36" s="109">
        <v>1</v>
      </c>
      <c r="T36" s="109">
        <v>0</v>
      </c>
      <c r="U36" s="110"/>
      <c r="V36" s="8" t="s">
        <v>57</v>
      </c>
      <c r="W36" s="8"/>
      <c r="X36" s="8"/>
      <c r="Z36" s="73">
        <f t="shared" ca="1" si="0"/>
        <v>9</v>
      </c>
    </row>
    <row r="37" spans="1:26" x14ac:dyDescent="0.25">
      <c r="A37" s="8">
        <v>29</v>
      </c>
      <c r="B37" s="8" t="s">
        <v>601</v>
      </c>
      <c r="C37" s="108">
        <v>7318474899132203</v>
      </c>
      <c r="D37" s="108">
        <v>5318059302462909</v>
      </c>
      <c r="E37" s="55" t="s">
        <v>621</v>
      </c>
      <c r="F37" s="8" t="str">
        <f>COVER!$C$16</f>
        <v>Kab. Blora</v>
      </c>
      <c r="G37" s="61">
        <v>40060</v>
      </c>
      <c r="H37" s="8"/>
      <c r="I37" s="8"/>
      <c r="J37" s="8"/>
      <c r="K37" s="8" t="str">
        <f>COVER!$C$16</f>
        <v>Kab. Blora</v>
      </c>
      <c r="L37" s="8" t="str">
        <f t="shared" si="1"/>
        <v>JawaTengah</v>
      </c>
      <c r="M37" s="8"/>
      <c r="N37" s="8"/>
      <c r="O37" s="8"/>
      <c r="P37" s="8"/>
      <c r="Q37" s="109">
        <v>0</v>
      </c>
      <c r="R37" s="109">
        <v>1</v>
      </c>
      <c r="S37" s="109">
        <v>1</v>
      </c>
      <c r="T37" s="109">
        <v>0</v>
      </c>
      <c r="U37" s="110"/>
      <c r="V37" s="8" t="s">
        <v>57</v>
      </c>
      <c r="W37" s="8"/>
      <c r="X37" s="8"/>
      <c r="Z37" s="73">
        <f t="shared" ca="1" si="0"/>
        <v>9</v>
      </c>
    </row>
    <row r="38" spans="1:26" x14ac:dyDescent="0.25">
      <c r="A38" s="8">
        <v>30</v>
      </c>
      <c r="B38" s="8" t="s">
        <v>602</v>
      </c>
      <c r="C38" s="108">
        <v>7815407516734456</v>
      </c>
      <c r="D38" s="108">
        <v>8026359221127684</v>
      </c>
      <c r="E38" s="55" t="s">
        <v>621</v>
      </c>
      <c r="F38" s="8" t="str">
        <f>COVER!$C$16</f>
        <v>Kab. Blora</v>
      </c>
      <c r="G38" s="61">
        <v>39495</v>
      </c>
      <c r="H38" s="8"/>
      <c r="I38" s="8"/>
      <c r="J38" s="8"/>
      <c r="K38" s="8" t="str">
        <f>COVER!$C$16</f>
        <v>Kab. Blora</v>
      </c>
      <c r="L38" s="8" t="str">
        <f t="shared" si="1"/>
        <v>JawaTengah</v>
      </c>
      <c r="M38" s="8"/>
      <c r="N38" s="8"/>
      <c r="O38" s="8"/>
      <c r="P38" s="8"/>
      <c r="Q38" s="109">
        <v>0</v>
      </c>
      <c r="R38" s="109">
        <v>1</v>
      </c>
      <c r="S38" s="109">
        <v>1</v>
      </c>
      <c r="T38" s="109">
        <v>0</v>
      </c>
      <c r="U38" s="110"/>
      <c r="V38" s="8" t="s">
        <v>57</v>
      </c>
      <c r="W38" s="8"/>
      <c r="X38" s="8"/>
      <c r="Z38" s="73">
        <f t="shared" ca="1" si="0"/>
        <v>11</v>
      </c>
    </row>
    <row r="39" spans="1:26" x14ac:dyDescent="0.25">
      <c r="A39" s="8">
        <v>31</v>
      </c>
      <c r="B39" s="8" t="s">
        <v>603</v>
      </c>
      <c r="C39" s="108">
        <v>6192247495920504</v>
      </c>
      <c r="D39" s="108">
        <v>5491383724136363</v>
      </c>
      <c r="E39" s="55" t="s">
        <v>622</v>
      </c>
      <c r="F39" s="8" t="str">
        <f>COVER!$C$16</f>
        <v>Kab. Blora</v>
      </c>
      <c r="G39" s="61">
        <v>39191</v>
      </c>
      <c r="H39" s="8"/>
      <c r="I39" s="8"/>
      <c r="J39" s="8"/>
      <c r="K39" s="8" t="str">
        <f>COVER!$C$16</f>
        <v>Kab. Blora</v>
      </c>
      <c r="L39" s="8" t="str">
        <f t="shared" si="1"/>
        <v>JawaTengah</v>
      </c>
      <c r="M39" s="8"/>
      <c r="N39" s="8"/>
      <c r="O39" s="8"/>
      <c r="P39" s="8"/>
      <c r="Q39" s="109">
        <v>0</v>
      </c>
      <c r="R39" s="109">
        <v>0</v>
      </c>
      <c r="S39" s="109">
        <v>1</v>
      </c>
      <c r="T39" s="109">
        <v>0</v>
      </c>
      <c r="U39" s="110"/>
      <c r="V39" s="8" t="s">
        <v>57</v>
      </c>
      <c r="W39" s="8"/>
      <c r="X39" s="8"/>
      <c r="Z39" s="73">
        <f t="shared" ca="1" si="0"/>
        <v>12</v>
      </c>
    </row>
    <row r="40" spans="1:26" x14ac:dyDescent="0.25">
      <c r="A40" s="8">
        <v>32</v>
      </c>
      <c r="B40" s="8" t="s">
        <v>604</v>
      </c>
      <c r="C40" s="108">
        <v>6254672960190634</v>
      </c>
      <c r="D40" s="108">
        <v>4574404729900519</v>
      </c>
      <c r="E40" s="55" t="s">
        <v>621</v>
      </c>
      <c r="F40" s="8" t="str">
        <f>COVER!$C$16</f>
        <v>Kab. Blora</v>
      </c>
      <c r="G40" s="61">
        <v>39164</v>
      </c>
      <c r="H40" s="8"/>
      <c r="I40" s="8"/>
      <c r="J40" s="8"/>
      <c r="K40" s="8" t="str">
        <f>COVER!$C$16</f>
        <v>Kab. Blora</v>
      </c>
      <c r="L40" s="8" t="str">
        <f t="shared" si="1"/>
        <v>JawaTengah</v>
      </c>
      <c r="M40" s="8"/>
      <c r="N40" s="8"/>
      <c r="O40" s="8"/>
      <c r="P40" s="8"/>
      <c r="Q40" s="109">
        <v>1</v>
      </c>
      <c r="R40" s="109">
        <v>1</v>
      </c>
      <c r="S40" s="109">
        <v>0</v>
      </c>
      <c r="T40" s="109">
        <v>0</v>
      </c>
      <c r="U40" s="110"/>
      <c r="V40" s="8" t="s">
        <v>57</v>
      </c>
      <c r="W40" s="8"/>
      <c r="X40" s="8"/>
      <c r="Z40" s="73">
        <f t="shared" ca="1" si="0"/>
        <v>12</v>
      </c>
    </row>
    <row r="41" spans="1:26" x14ac:dyDescent="0.25">
      <c r="A41" s="8">
        <v>33</v>
      </c>
      <c r="B41" s="8" t="s">
        <v>605</v>
      </c>
      <c r="C41" s="108">
        <v>7009389995221081</v>
      </c>
      <c r="D41" s="108">
        <v>5316040516587557</v>
      </c>
      <c r="E41" s="55" t="s">
        <v>621</v>
      </c>
      <c r="F41" s="8" t="str">
        <f>COVER!$C$16</f>
        <v>Kab. Blora</v>
      </c>
      <c r="G41" s="61">
        <v>39566</v>
      </c>
      <c r="H41" s="8"/>
      <c r="I41" s="8"/>
      <c r="J41" s="8"/>
      <c r="K41" s="8" t="str">
        <f>COVER!$C$16</f>
        <v>Kab. Blora</v>
      </c>
      <c r="L41" s="8" t="str">
        <f t="shared" si="1"/>
        <v>JawaTengah</v>
      </c>
      <c r="M41" s="8"/>
      <c r="N41" s="8"/>
      <c r="O41" s="8"/>
      <c r="P41" s="8"/>
      <c r="Q41" s="109">
        <v>0</v>
      </c>
      <c r="R41" s="109">
        <v>0</v>
      </c>
      <c r="S41" s="109">
        <v>0</v>
      </c>
      <c r="T41" s="109">
        <v>1</v>
      </c>
      <c r="U41" s="110" t="s">
        <v>623</v>
      </c>
      <c r="V41" s="8" t="s">
        <v>57</v>
      </c>
      <c r="W41" s="8"/>
      <c r="X41" s="8"/>
      <c r="Z41" s="73">
        <f t="shared" ca="1" si="0"/>
        <v>11</v>
      </c>
    </row>
    <row r="42" spans="1:26" x14ac:dyDescent="0.25">
      <c r="A42" s="8">
        <v>34</v>
      </c>
      <c r="B42" s="8" t="s">
        <v>606</v>
      </c>
      <c r="C42" s="108">
        <v>6204564940429186</v>
      </c>
      <c r="D42" s="108">
        <v>6882058919142221</v>
      </c>
      <c r="E42" s="55" t="s">
        <v>621</v>
      </c>
      <c r="F42" s="8" t="str">
        <f>COVER!$C$16</f>
        <v>Kab. Blora</v>
      </c>
      <c r="G42" s="61">
        <v>40312</v>
      </c>
      <c r="H42" s="8"/>
      <c r="I42" s="8"/>
      <c r="J42" s="8"/>
      <c r="K42" s="8" t="str">
        <f>COVER!$C$16</f>
        <v>Kab. Blora</v>
      </c>
      <c r="L42" s="8" t="str">
        <f t="shared" si="1"/>
        <v>JawaTengah</v>
      </c>
      <c r="M42" s="8"/>
      <c r="N42" s="8"/>
      <c r="O42" s="8"/>
      <c r="P42" s="8"/>
      <c r="Q42" s="109">
        <v>0</v>
      </c>
      <c r="R42" s="109">
        <v>0</v>
      </c>
      <c r="S42" s="109">
        <v>1</v>
      </c>
      <c r="T42" s="109">
        <v>0</v>
      </c>
      <c r="U42" s="110"/>
      <c r="V42" s="8" t="s">
        <v>57</v>
      </c>
      <c r="W42" s="8"/>
      <c r="X42" s="8"/>
      <c r="Z42" s="73">
        <f t="shared" ca="1" si="0"/>
        <v>9</v>
      </c>
    </row>
    <row r="43" spans="1:26" x14ac:dyDescent="0.25">
      <c r="A43" s="8">
        <v>35</v>
      </c>
      <c r="B43" s="8" t="s">
        <v>607</v>
      </c>
      <c r="C43" s="108">
        <v>7386294676289559</v>
      </c>
      <c r="D43" s="108">
        <v>4000028366843726</v>
      </c>
      <c r="E43" s="55" t="s">
        <v>621</v>
      </c>
      <c r="F43" s="8" t="str">
        <f>COVER!$C$16</f>
        <v>Kab. Blora</v>
      </c>
      <c r="G43" s="61">
        <v>40368</v>
      </c>
      <c r="H43" s="8"/>
      <c r="I43" s="8"/>
      <c r="J43" s="8"/>
      <c r="K43" s="8" t="str">
        <f>COVER!$C$16</f>
        <v>Kab. Blora</v>
      </c>
      <c r="L43" s="8" t="str">
        <f t="shared" si="1"/>
        <v>JawaTengah</v>
      </c>
      <c r="M43" s="8"/>
      <c r="N43" s="8"/>
      <c r="O43" s="8"/>
      <c r="P43" s="8"/>
      <c r="Q43" s="109">
        <v>1</v>
      </c>
      <c r="R43" s="109">
        <v>0</v>
      </c>
      <c r="S43" s="109">
        <v>0</v>
      </c>
      <c r="T43" s="109">
        <v>0</v>
      </c>
      <c r="U43" s="110"/>
      <c r="V43" s="8" t="s">
        <v>57</v>
      </c>
      <c r="W43" s="8"/>
      <c r="X43" s="8"/>
      <c r="Z43" s="73">
        <f t="shared" ca="1" si="0"/>
        <v>8</v>
      </c>
    </row>
    <row r="44" spans="1:26" x14ac:dyDescent="0.25">
      <c r="A44" s="8">
        <v>36</v>
      </c>
      <c r="B44" s="8" t="s">
        <v>608</v>
      </c>
      <c r="C44" s="108">
        <v>6865522813079541</v>
      </c>
      <c r="D44" s="108">
        <v>6788548047986128</v>
      </c>
      <c r="E44" s="55" t="s">
        <v>622</v>
      </c>
      <c r="F44" s="8" t="str">
        <f>COVER!$C$16</f>
        <v>Kab. Blora</v>
      </c>
      <c r="G44" s="61">
        <v>40225</v>
      </c>
      <c r="H44" s="8"/>
      <c r="I44" s="8"/>
      <c r="J44" s="8"/>
      <c r="K44" s="8" t="str">
        <f>COVER!$C$16</f>
        <v>Kab. Blora</v>
      </c>
      <c r="L44" s="8" t="str">
        <f t="shared" si="1"/>
        <v>JawaTengah</v>
      </c>
      <c r="M44" s="8"/>
      <c r="N44" s="8"/>
      <c r="O44" s="8"/>
      <c r="P44" s="8"/>
      <c r="Q44" s="109">
        <v>1</v>
      </c>
      <c r="R44" s="109">
        <v>1</v>
      </c>
      <c r="S44" s="109">
        <v>1</v>
      </c>
      <c r="T44" s="109">
        <v>0</v>
      </c>
      <c r="U44" s="110"/>
      <c r="V44" s="8" t="s">
        <v>57</v>
      </c>
      <c r="W44" s="8"/>
      <c r="X44" s="8"/>
      <c r="Z44" s="73">
        <f t="shared" ca="1" si="0"/>
        <v>9</v>
      </c>
    </row>
    <row r="45" spans="1:26" x14ac:dyDescent="0.25">
      <c r="A45" s="8">
        <v>37</v>
      </c>
      <c r="B45" s="8" t="s">
        <v>609</v>
      </c>
      <c r="C45" s="108">
        <v>7674867674208353</v>
      </c>
      <c r="D45" s="108">
        <v>7647953750630840</v>
      </c>
      <c r="E45" s="55" t="s">
        <v>622</v>
      </c>
      <c r="F45" s="8" t="str">
        <f>COVER!$C$16</f>
        <v>Kab. Blora</v>
      </c>
      <c r="G45" s="61">
        <v>39548</v>
      </c>
      <c r="H45" s="8"/>
      <c r="I45" s="8"/>
      <c r="J45" s="8"/>
      <c r="K45" s="8" t="str">
        <f>COVER!$C$16</f>
        <v>Kab. Blora</v>
      </c>
      <c r="L45" s="8" t="str">
        <f t="shared" si="1"/>
        <v>JawaTengah</v>
      </c>
      <c r="M45" s="8"/>
      <c r="N45" s="8"/>
      <c r="O45" s="8"/>
      <c r="P45" s="8"/>
      <c r="Q45" s="109">
        <v>1</v>
      </c>
      <c r="R45" s="109">
        <v>1</v>
      </c>
      <c r="S45" s="109">
        <v>1</v>
      </c>
      <c r="T45" s="109">
        <v>0</v>
      </c>
      <c r="U45" s="110"/>
      <c r="V45" s="8" t="s">
        <v>57</v>
      </c>
      <c r="W45" s="8"/>
      <c r="X45" s="8"/>
      <c r="Z45" s="73">
        <f t="shared" ca="1" si="0"/>
        <v>11</v>
      </c>
    </row>
    <row r="46" spans="1:26" x14ac:dyDescent="0.25">
      <c r="A46" s="8">
        <v>38</v>
      </c>
      <c r="B46" s="8" t="s">
        <v>610</v>
      </c>
      <c r="C46" s="108">
        <v>7916299911648984</v>
      </c>
      <c r="D46" s="108">
        <v>3851756750331440</v>
      </c>
      <c r="E46" s="55" t="s">
        <v>622</v>
      </c>
      <c r="F46" s="8" t="str">
        <f>COVER!$C$16</f>
        <v>Kab. Blora</v>
      </c>
      <c r="G46" s="61">
        <v>40215</v>
      </c>
      <c r="H46" s="8"/>
      <c r="I46" s="8"/>
      <c r="J46" s="8"/>
      <c r="K46" s="8" t="str">
        <f>COVER!$C$16</f>
        <v>Kab. Blora</v>
      </c>
      <c r="L46" s="8" t="str">
        <f t="shared" si="1"/>
        <v>JawaTengah</v>
      </c>
      <c r="M46" s="8"/>
      <c r="N46" s="8"/>
      <c r="O46" s="8"/>
      <c r="P46" s="8"/>
      <c r="Q46" s="109">
        <v>0</v>
      </c>
      <c r="R46" s="109">
        <v>1</v>
      </c>
      <c r="S46" s="109">
        <v>0</v>
      </c>
      <c r="T46" s="109">
        <v>0</v>
      </c>
      <c r="U46" s="110"/>
      <c r="V46" s="8" t="s">
        <v>57</v>
      </c>
      <c r="W46" s="8"/>
      <c r="X46" s="8"/>
      <c r="Z46" s="73">
        <f t="shared" ca="1" si="0"/>
        <v>9</v>
      </c>
    </row>
    <row r="47" spans="1:26" x14ac:dyDescent="0.25">
      <c r="A47" s="8">
        <v>39</v>
      </c>
      <c r="B47" s="8" t="s">
        <v>611</v>
      </c>
      <c r="C47" s="108">
        <v>7645093035500760</v>
      </c>
      <c r="D47" s="108">
        <v>6936995299307881</v>
      </c>
      <c r="E47" s="55" t="s">
        <v>621</v>
      </c>
      <c r="F47" s="8" t="str">
        <f>COVER!$C$16</f>
        <v>Kab. Blora</v>
      </c>
      <c r="G47" s="61">
        <v>41478</v>
      </c>
      <c r="H47" s="8"/>
      <c r="I47" s="8"/>
      <c r="J47" s="8"/>
      <c r="K47" s="8" t="str">
        <f>COVER!$C$16</f>
        <v>Kab. Blora</v>
      </c>
      <c r="L47" s="8" t="str">
        <f t="shared" si="1"/>
        <v>JawaTengah</v>
      </c>
      <c r="M47" s="8"/>
      <c r="N47" s="8"/>
      <c r="O47" s="8"/>
      <c r="P47" s="8"/>
      <c r="Q47" s="109">
        <v>1</v>
      </c>
      <c r="R47" s="109">
        <v>1</v>
      </c>
      <c r="S47" s="109">
        <v>0</v>
      </c>
      <c r="T47" s="109">
        <v>0</v>
      </c>
      <c r="U47" s="110"/>
      <c r="V47" s="8" t="s">
        <v>51</v>
      </c>
      <c r="W47" s="8"/>
      <c r="X47" s="8"/>
      <c r="Z47" s="73">
        <f t="shared" ca="1" si="0"/>
        <v>5</v>
      </c>
    </row>
    <row r="48" spans="1:26" x14ac:dyDescent="0.25">
      <c r="A48" s="8">
        <v>40</v>
      </c>
      <c r="B48" s="8" t="s">
        <v>612</v>
      </c>
      <c r="C48" s="108">
        <v>7375395968547526</v>
      </c>
      <c r="D48" s="108">
        <v>5259848721633712</v>
      </c>
      <c r="E48" s="55" t="s">
        <v>621</v>
      </c>
      <c r="F48" s="8" t="str">
        <f>COVER!$C$16</f>
        <v>Kab. Blora</v>
      </c>
      <c r="G48" s="61">
        <v>39734</v>
      </c>
      <c r="H48" s="8"/>
      <c r="I48" s="8"/>
      <c r="J48" s="8"/>
      <c r="K48" s="8" t="str">
        <f>COVER!$C$16</f>
        <v>Kab. Blora</v>
      </c>
      <c r="L48" s="8" t="str">
        <f t="shared" si="1"/>
        <v>JawaTengah</v>
      </c>
      <c r="M48" s="8"/>
      <c r="N48" s="8"/>
      <c r="O48" s="8"/>
      <c r="P48" s="8"/>
      <c r="Q48" s="109">
        <v>1</v>
      </c>
      <c r="R48" s="109">
        <v>1</v>
      </c>
      <c r="S48" s="109">
        <v>1</v>
      </c>
      <c r="T48" s="109">
        <v>0</v>
      </c>
      <c r="U48" s="110"/>
      <c r="V48" s="8" t="s">
        <v>57</v>
      </c>
      <c r="W48" s="8"/>
      <c r="X48" s="8"/>
      <c r="Z48" s="73">
        <f t="shared" ca="1" si="0"/>
        <v>10</v>
      </c>
    </row>
    <row r="49" spans="1:26" x14ac:dyDescent="0.25">
      <c r="A49" s="8">
        <v>41</v>
      </c>
      <c r="B49" s="8" t="s">
        <v>613</v>
      </c>
      <c r="C49" s="108">
        <v>5728243300261317</v>
      </c>
      <c r="D49" s="108">
        <v>5971524044372148</v>
      </c>
      <c r="E49" s="55" t="s">
        <v>621</v>
      </c>
      <c r="F49" s="8" t="str">
        <f>COVER!$C$16</f>
        <v>Kab. Blora</v>
      </c>
      <c r="G49" s="61">
        <v>39235</v>
      </c>
      <c r="H49" s="8"/>
      <c r="I49" s="8"/>
      <c r="J49" s="8"/>
      <c r="K49" s="8" t="str">
        <f>COVER!$C$16</f>
        <v>Kab. Blora</v>
      </c>
      <c r="L49" s="8" t="str">
        <f t="shared" si="1"/>
        <v>JawaTengah</v>
      </c>
      <c r="M49" s="8"/>
      <c r="N49" s="8"/>
      <c r="O49" s="8"/>
      <c r="P49" s="8"/>
      <c r="Q49" s="109">
        <v>1</v>
      </c>
      <c r="R49" s="109">
        <v>1</v>
      </c>
      <c r="S49" s="109">
        <v>1</v>
      </c>
      <c r="T49" s="109">
        <v>0</v>
      </c>
      <c r="U49" s="110"/>
      <c r="V49" s="8" t="s">
        <v>57</v>
      </c>
      <c r="W49" s="8"/>
      <c r="X49" s="8"/>
      <c r="Z49" s="73">
        <f t="shared" ca="1" si="0"/>
        <v>12</v>
      </c>
    </row>
    <row r="50" spans="1:26" x14ac:dyDescent="0.25">
      <c r="A50" s="8">
        <v>42</v>
      </c>
      <c r="B50" s="8" t="s">
        <v>614</v>
      </c>
      <c r="C50" s="108">
        <v>7286205625145615</v>
      </c>
      <c r="D50" s="108">
        <v>7624069704030966</v>
      </c>
      <c r="E50" s="55" t="s">
        <v>621</v>
      </c>
      <c r="F50" s="8" t="str">
        <f>COVER!$C$16</f>
        <v>Kab. Blora</v>
      </c>
      <c r="G50" s="61">
        <v>39441</v>
      </c>
      <c r="H50" s="8"/>
      <c r="I50" s="8"/>
      <c r="J50" s="8"/>
      <c r="K50" s="8" t="str">
        <f>COVER!$C$16</f>
        <v>Kab. Blora</v>
      </c>
      <c r="L50" s="8" t="str">
        <f t="shared" si="1"/>
        <v>JawaTengah</v>
      </c>
      <c r="M50" s="8"/>
      <c r="N50" s="8"/>
      <c r="O50" s="8"/>
      <c r="P50" s="8"/>
      <c r="Q50" s="109">
        <v>0</v>
      </c>
      <c r="R50" s="109">
        <v>1</v>
      </c>
      <c r="S50" s="109">
        <v>1</v>
      </c>
      <c r="T50" s="109">
        <v>0</v>
      </c>
      <c r="U50" s="110"/>
      <c r="V50" s="8" t="s">
        <v>57</v>
      </c>
      <c r="W50" s="8"/>
      <c r="X50" s="8"/>
      <c r="Z50" s="73">
        <f t="shared" ca="1" si="0"/>
        <v>11</v>
      </c>
    </row>
    <row r="51" spans="1:26" x14ac:dyDescent="0.25">
      <c r="A51" s="8">
        <v>43</v>
      </c>
      <c r="B51" s="8" t="s">
        <v>615</v>
      </c>
      <c r="C51" s="108">
        <v>7432929783526556</v>
      </c>
      <c r="D51" s="108">
        <v>5645971388004009</v>
      </c>
      <c r="E51" s="55" t="s">
        <v>622</v>
      </c>
      <c r="F51" s="8" t="str">
        <f>COVER!$C$16</f>
        <v>Kab. Blora</v>
      </c>
      <c r="G51" s="61">
        <v>40041</v>
      </c>
      <c r="H51" s="8"/>
      <c r="I51" s="8"/>
      <c r="J51" s="8"/>
      <c r="K51" s="8" t="str">
        <f>COVER!$C$16</f>
        <v>Kab. Blora</v>
      </c>
      <c r="L51" s="8" t="str">
        <f t="shared" si="1"/>
        <v>JawaTengah</v>
      </c>
      <c r="M51" s="8"/>
      <c r="N51" s="8"/>
      <c r="O51" s="8"/>
      <c r="P51" s="8"/>
      <c r="Q51" s="109">
        <v>1</v>
      </c>
      <c r="R51" s="109">
        <v>0</v>
      </c>
      <c r="S51" s="109">
        <v>1</v>
      </c>
      <c r="T51" s="109">
        <v>0</v>
      </c>
      <c r="U51" s="110"/>
      <c r="V51" s="8" t="s">
        <v>57</v>
      </c>
      <c r="W51" s="8"/>
      <c r="X51" s="8"/>
      <c r="Z51" s="73">
        <f t="shared" ca="1" si="0"/>
        <v>9</v>
      </c>
    </row>
    <row r="52" spans="1:26" x14ac:dyDescent="0.25">
      <c r="A52" s="8">
        <v>44</v>
      </c>
      <c r="B52" s="8" t="s">
        <v>616</v>
      </c>
      <c r="C52" s="108">
        <v>6620288823631025</v>
      </c>
      <c r="D52" s="108">
        <v>7815421957765451</v>
      </c>
      <c r="E52" s="55" t="s">
        <v>622</v>
      </c>
      <c r="F52" s="8" t="str">
        <f>COVER!$C$16</f>
        <v>Kab. Blora</v>
      </c>
      <c r="G52" s="61">
        <v>39583</v>
      </c>
      <c r="H52" s="8"/>
      <c r="I52" s="8"/>
      <c r="J52" s="8"/>
      <c r="K52" s="8" t="str">
        <f>COVER!$C$16</f>
        <v>Kab. Blora</v>
      </c>
      <c r="L52" s="8" t="str">
        <f t="shared" si="1"/>
        <v>JawaTengah</v>
      </c>
      <c r="M52" s="8"/>
      <c r="N52" s="8"/>
      <c r="O52" s="8"/>
      <c r="P52" s="8"/>
      <c r="Q52" s="109">
        <v>0</v>
      </c>
      <c r="R52" s="109">
        <v>1</v>
      </c>
      <c r="S52" s="109">
        <v>0</v>
      </c>
      <c r="T52" s="109">
        <v>0</v>
      </c>
      <c r="U52" s="110"/>
      <c r="V52" s="8" t="s">
        <v>57</v>
      </c>
      <c r="W52" s="8"/>
      <c r="X52" s="8"/>
      <c r="Z52" s="73">
        <f t="shared" ca="1" si="0"/>
        <v>11</v>
      </c>
    </row>
    <row r="53" spans="1:26" x14ac:dyDescent="0.25">
      <c r="A53" s="8">
        <v>45</v>
      </c>
      <c r="B53" s="8" t="s">
        <v>617</v>
      </c>
      <c r="C53" s="108">
        <v>7064179061685714</v>
      </c>
      <c r="D53" s="108">
        <v>6974857709741206</v>
      </c>
      <c r="E53" s="55" t="s">
        <v>621</v>
      </c>
      <c r="F53" s="8" t="str">
        <f>COVER!$C$16</f>
        <v>Kab. Blora</v>
      </c>
      <c r="G53" s="61">
        <v>38850</v>
      </c>
      <c r="H53" s="8"/>
      <c r="I53" s="8"/>
      <c r="J53" s="8"/>
      <c r="K53" s="8" t="str">
        <f>COVER!$C$16</f>
        <v>Kab. Blora</v>
      </c>
      <c r="L53" s="8" t="str">
        <f t="shared" si="1"/>
        <v>JawaTengah</v>
      </c>
      <c r="M53" s="8"/>
      <c r="N53" s="8"/>
      <c r="O53" s="8"/>
      <c r="P53" s="8"/>
      <c r="Q53" s="109">
        <v>0</v>
      </c>
      <c r="R53" s="109">
        <v>1</v>
      </c>
      <c r="S53" s="109">
        <v>1</v>
      </c>
      <c r="T53" s="109">
        <v>0</v>
      </c>
      <c r="U53" s="110"/>
      <c r="V53" s="8" t="s">
        <v>62</v>
      </c>
      <c r="W53" s="8"/>
      <c r="X53" s="8"/>
      <c r="Z53" s="73">
        <f t="shared" ca="1" si="0"/>
        <v>13</v>
      </c>
    </row>
    <row r="54" spans="1:26" x14ac:dyDescent="0.25">
      <c r="A54" s="8">
        <v>46</v>
      </c>
      <c r="B54" s="8" t="s">
        <v>618</v>
      </c>
      <c r="C54" s="108">
        <v>6782907344551568</v>
      </c>
      <c r="D54" s="108">
        <v>7701070085220226</v>
      </c>
      <c r="E54" s="55" t="s">
        <v>622</v>
      </c>
      <c r="F54" s="8" t="str">
        <f>COVER!$C$16</f>
        <v>Kab. Blora</v>
      </c>
      <c r="G54" s="61">
        <v>39187</v>
      </c>
      <c r="H54" s="8"/>
      <c r="I54" s="8"/>
      <c r="J54" s="8"/>
      <c r="K54" s="8" t="str">
        <f>COVER!$C$16</f>
        <v>Kab. Blora</v>
      </c>
      <c r="L54" s="8" t="str">
        <f t="shared" si="1"/>
        <v>JawaTengah</v>
      </c>
      <c r="M54" s="8"/>
      <c r="N54" s="8"/>
      <c r="O54" s="8"/>
      <c r="P54" s="8"/>
      <c r="Q54" s="109">
        <v>1</v>
      </c>
      <c r="R54" s="109">
        <v>1</v>
      </c>
      <c r="S54" s="109">
        <v>0</v>
      </c>
      <c r="T54" s="109">
        <v>0</v>
      </c>
      <c r="U54" s="110"/>
      <c r="V54" s="8" t="s">
        <v>57</v>
      </c>
      <c r="W54" s="8"/>
      <c r="X54" s="8"/>
      <c r="Z54" s="73">
        <f t="shared" ca="1" si="0"/>
        <v>12</v>
      </c>
    </row>
    <row r="55" spans="1:26" x14ac:dyDescent="0.25">
      <c r="A55" s="8">
        <v>47</v>
      </c>
      <c r="B55" s="8" t="s">
        <v>619</v>
      </c>
      <c r="C55" s="108">
        <v>7804682195821816</v>
      </c>
      <c r="D55" s="108">
        <v>7829524294843147</v>
      </c>
      <c r="E55" s="55" t="s">
        <v>621</v>
      </c>
      <c r="F55" s="8" t="str">
        <f>COVER!$C$16</f>
        <v>Kab. Blora</v>
      </c>
      <c r="G55" s="61">
        <v>38718</v>
      </c>
      <c r="H55" s="8"/>
      <c r="I55" s="8"/>
      <c r="J55" s="8"/>
      <c r="K55" s="8" t="str">
        <f>COVER!$C$16</f>
        <v>Kab. Blora</v>
      </c>
      <c r="L55" s="8" t="str">
        <f t="shared" si="1"/>
        <v>JawaTengah</v>
      </c>
      <c r="M55" s="8"/>
      <c r="N55" s="8"/>
      <c r="O55" s="8"/>
      <c r="P55" s="8"/>
      <c r="Q55" s="109">
        <v>1</v>
      </c>
      <c r="R55" s="109">
        <v>1</v>
      </c>
      <c r="S55" s="109">
        <v>1</v>
      </c>
      <c r="T55" s="109">
        <v>0</v>
      </c>
      <c r="U55" s="110"/>
      <c r="V55" s="8" t="s">
        <v>62</v>
      </c>
      <c r="W55" s="8"/>
      <c r="X55" s="8"/>
      <c r="Z55" s="73">
        <f t="shared" ca="1" si="0"/>
        <v>13</v>
      </c>
    </row>
    <row r="56" spans="1:26" x14ac:dyDescent="0.25">
      <c r="A56" s="8">
        <v>48</v>
      </c>
      <c r="B56" s="8" t="s">
        <v>620</v>
      </c>
      <c r="C56" s="108">
        <v>7349660979820426</v>
      </c>
      <c r="D56" s="108">
        <v>7584998791162613</v>
      </c>
      <c r="E56" s="55" t="s">
        <v>622</v>
      </c>
      <c r="F56" s="8" t="str">
        <f>COVER!$C$16</f>
        <v>Kab. Blora</v>
      </c>
      <c r="G56" s="61">
        <v>39956</v>
      </c>
      <c r="H56" s="8"/>
      <c r="I56" s="8"/>
      <c r="J56" s="8"/>
      <c r="K56" s="8" t="str">
        <f>COVER!$C$16</f>
        <v>Kab. Blora</v>
      </c>
      <c r="L56" s="8" t="str">
        <f t="shared" si="1"/>
        <v>JawaTengah</v>
      </c>
      <c r="M56" s="8"/>
      <c r="N56" s="8"/>
      <c r="O56" s="8"/>
      <c r="P56" s="8"/>
      <c r="Q56" s="109">
        <v>0</v>
      </c>
      <c r="R56" s="109">
        <v>1</v>
      </c>
      <c r="S56" s="109">
        <v>0</v>
      </c>
      <c r="T56" s="109">
        <v>0</v>
      </c>
      <c r="U56" s="110"/>
      <c r="V56" s="8" t="s">
        <v>57</v>
      </c>
      <c r="W56" s="8"/>
      <c r="X56" s="8"/>
      <c r="Z56" s="73">
        <f t="shared" ca="1" si="0"/>
        <v>10</v>
      </c>
    </row>
    <row r="57" spans="1:26" x14ac:dyDescent="0.25">
      <c r="A57" s="8"/>
      <c r="B57" s="8"/>
      <c r="C57" s="56"/>
      <c r="D57" s="55"/>
      <c r="E57" s="55"/>
      <c r="F57" s="8"/>
      <c r="G57" s="61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110"/>
      <c r="V57" s="8"/>
      <c r="W57" s="8"/>
      <c r="X57" s="8"/>
      <c r="Z57" s="73"/>
    </row>
    <row r="58" spans="1:26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111"/>
      <c r="V58" s="9"/>
      <c r="W58" s="9"/>
      <c r="X58" s="9"/>
    </row>
    <row r="59" spans="1:26" x14ac:dyDescent="0.25">
      <c r="B59" s="1" t="s">
        <v>451</v>
      </c>
    </row>
    <row r="60" spans="1:26" x14ac:dyDescent="0.25">
      <c r="B60" s="1" t="s">
        <v>301</v>
      </c>
    </row>
    <row r="62" spans="1:26" x14ac:dyDescent="0.25">
      <c r="B62" s="1" t="s">
        <v>41</v>
      </c>
      <c r="H62" s="1" t="s">
        <v>305</v>
      </c>
    </row>
    <row r="63" spans="1:26" x14ac:dyDescent="0.25">
      <c r="B63" s="1" t="s">
        <v>39</v>
      </c>
      <c r="G63" s="1">
        <v>1</v>
      </c>
      <c r="H63" s="1" t="s">
        <v>302</v>
      </c>
    </row>
    <row r="64" spans="1:26" x14ac:dyDescent="0.25">
      <c r="B64" s="1" t="s">
        <v>321</v>
      </c>
      <c r="G64" s="1">
        <v>2</v>
      </c>
      <c r="H64" s="1" t="s">
        <v>303</v>
      </c>
    </row>
    <row r="65" spans="2:8" x14ac:dyDescent="0.25">
      <c r="B65" s="1" t="s">
        <v>42</v>
      </c>
      <c r="G65" s="1">
        <v>3</v>
      </c>
      <c r="H65" s="1" t="s">
        <v>306</v>
      </c>
    </row>
    <row r="66" spans="2:8" x14ac:dyDescent="0.25">
      <c r="B66" s="1" t="s">
        <v>40</v>
      </c>
      <c r="G66" s="1">
        <v>4</v>
      </c>
      <c r="H66" s="1" t="s">
        <v>307</v>
      </c>
    </row>
    <row r="67" spans="2:8" x14ac:dyDescent="0.25">
      <c r="B67" s="1" t="s">
        <v>506</v>
      </c>
      <c r="G67" s="1">
        <v>5</v>
      </c>
      <c r="H67" s="1" t="s">
        <v>308</v>
      </c>
    </row>
    <row r="68" spans="2:8" x14ac:dyDescent="0.25">
      <c r="B68" s="1" t="s">
        <v>507</v>
      </c>
      <c r="G68" s="1">
        <v>6</v>
      </c>
      <c r="H68" s="1" t="s">
        <v>309</v>
      </c>
    </row>
    <row r="69" spans="2:8" x14ac:dyDescent="0.25">
      <c r="B69" s="1" t="s">
        <v>508</v>
      </c>
      <c r="G69" s="1">
        <v>7</v>
      </c>
      <c r="H69" s="1" t="s">
        <v>310</v>
      </c>
    </row>
    <row r="70" spans="2:8" x14ac:dyDescent="0.25">
      <c r="B70" s="1" t="s">
        <v>509</v>
      </c>
      <c r="G70" s="1">
        <v>8</v>
      </c>
      <c r="H70" s="1" t="s">
        <v>311</v>
      </c>
    </row>
    <row r="71" spans="2:8" x14ac:dyDescent="0.25">
      <c r="B71" s="1" t="s">
        <v>510</v>
      </c>
      <c r="G71" s="1">
        <v>9</v>
      </c>
      <c r="H71" s="1" t="s">
        <v>312</v>
      </c>
    </row>
    <row r="72" spans="2:8" x14ac:dyDescent="0.25">
      <c r="B72" s="1" t="s">
        <v>511</v>
      </c>
      <c r="G72" s="1">
        <v>10</v>
      </c>
      <c r="H72" s="1" t="s">
        <v>304</v>
      </c>
    </row>
    <row r="73" spans="2:8" x14ac:dyDescent="0.25">
      <c r="B73" s="1" t="s">
        <v>512</v>
      </c>
      <c r="G73" s="44"/>
      <c r="H73" s="1" t="s">
        <v>322</v>
      </c>
    </row>
    <row r="74" spans="2:8" x14ac:dyDescent="0.25">
      <c r="B74" s="1" t="s">
        <v>513</v>
      </c>
      <c r="G74" s="44"/>
    </row>
    <row r="75" spans="2:8" x14ac:dyDescent="0.25">
      <c r="B75" s="1" t="s">
        <v>514</v>
      </c>
    </row>
    <row r="76" spans="2:8" x14ac:dyDescent="0.25">
      <c r="B76" s="1" t="s">
        <v>515</v>
      </c>
    </row>
    <row r="77" spans="2:8" x14ac:dyDescent="0.25">
      <c r="B77" s="1" t="s">
        <v>516</v>
      </c>
    </row>
    <row r="78" spans="2:8" x14ac:dyDescent="0.25">
      <c r="B78" s="1" t="s">
        <v>517</v>
      </c>
    </row>
    <row r="79" spans="2:8" x14ac:dyDescent="0.25">
      <c r="B79" s="1" t="s">
        <v>518</v>
      </c>
    </row>
    <row r="80" spans="2:8" x14ac:dyDescent="0.25">
      <c r="B80" s="1" t="s">
        <v>519</v>
      </c>
    </row>
    <row r="81" spans="2:2" x14ac:dyDescent="0.25">
      <c r="B81" s="1" t="s">
        <v>520</v>
      </c>
    </row>
    <row r="82" spans="2:2" x14ac:dyDescent="0.25">
      <c r="B82" s="1" t="s">
        <v>521</v>
      </c>
    </row>
    <row r="83" spans="2:2" x14ac:dyDescent="0.25">
      <c r="B83" s="1" t="s">
        <v>522</v>
      </c>
    </row>
    <row r="84" spans="2:2" x14ac:dyDescent="0.25">
      <c r="B84" s="1" t="s">
        <v>523</v>
      </c>
    </row>
    <row r="85" spans="2:2" x14ac:dyDescent="0.25">
      <c r="B85" s="1" t="s">
        <v>524</v>
      </c>
    </row>
    <row r="86" spans="2:2" x14ac:dyDescent="0.25">
      <c r="B86" s="1" t="s">
        <v>525</v>
      </c>
    </row>
  </sheetData>
  <mergeCells count="22">
    <mergeCell ref="A1:X1"/>
    <mergeCell ref="E5:E6"/>
    <mergeCell ref="H5:H6"/>
    <mergeCell ref="B5:B6"/>
    <mergeCell ref="C5:C6"/>
    <mergeCell ref="D5:D6"/>
    <mergeCell ref="F5:F6"/>
    <mergeCell ref="G5:G6"/>
    <mergeCell ref="X5:X6"/>
    <mergeCell ref="A5:A6"/>
    <mergeCell ref="O5:O6"/>
    <mergeCell ref="P5:P6"/>
    <mergeCell ref="Q5:T5"/>
    <mergeCell ref="U5:U6"/>
    <mergeCell ref="V5:V6"/>
    <mergeCell ref="W5:W6"/>
    <mergeCell ref="N5:N6"/>
    <mergeCell ref="I5:I6"/>
    <mergeCell ref="J5:J6"/>
    <mergeCell ref="K5:K6"/>
    <mergeCell ref="L5:L6"/>
    <mergeCell ref="M5:M6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  <headerFooter>
    <oddFooter>&amp;RHalaman &amp;P dari &amp;N</oddFooter>
  </headerFooter>
  <colBreaks count="2" manualBreakCount="2">
    <brk id="12" max="1048575" man="1"/>
    <brk id="2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47"/>
  <sheetViews>
    <sheetView view="pageBreakPreview" zoomScale="85" zoomScaleNormal="100" zoomScaleSheetLayoutView="85" workbookViewId="0">
      <selection activeCell="A9" sqref="A9"/>
    </sheetView>
  </sheetViews>
  <sheetFormatPr defaultColWidth="8.85546875" defaultRowHeight="15" x14ac:dyDescent="0.25"/>
  <cols>
    <col min="1" max="1" width="4.7109375" style="1" customWidth="1"/>
    <col min="2" max="2" width="26.7109375" style="1" customWidth="1"/>
    <col min="3" max="18" width="20.7109375" style="1" customWidth="1"/>
    <col min="19" max="16384" width="8.85546875" style="1"/>
  </cols>
  <sheetData>
    <row r="1" spans="1:18" ht="20.25" x14ac:dyDescent="0.3">
      <c r="A1" s="128" t="s">
        <v>324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</row>
    <row r="2" spans="1:18" ht="20.25" x14ac:dyDescent="0.25">
      <c r="A2" s="99" t="str">
        <f>"Kabupaten/Kota : "&amp;COVER!$C$16</f>
        <v>Kabupaten/Kota : Kab. Blora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</row>
    <row r="5" spans="1:18" ht="30" customHeight="1" x14ac:dyDescent="0.25">
      <c r="A5" s="123" t="s">
        <v>23</v>
      </c>
      <c r="B5" s="123" t="s">
        <v>24</v>
      </c>
      <c r="C5" s="123" t="s">
        <v>25</v>
      </c>
      <c r="D5" s="123" t="s">
        <v>26</v>
      </c>
      <c r="E5" s="125" t="s">
        <v>492</v>
      </c>
      <c r="F5" s="123" t="s">
        <v>27</v>
      </c>
      <c r="G5" s="123" t="s">
        <v>28</v>
      </c>
      <c r="H5" s="123" t="s">
        <v>29</v>
      </c>
      <c r="I5" s="123" t="s">
        <v>43</v>
      </c>
      <c r="J5" s="123" t="s">
        <v>30</v>
      </c>
      <c r="K5" s="123" t="s">
        <v>44</v>
      </c>
      <c r="L5" s="123" t="s">
        <v>31</v>
      </c>
      <c r="M5" s="123" t="s">
        <v>45</v>
      </c>
      <c r="N5" s="123" t="s">
        <v>315</v>
      </c>
      <c r="O5" s="123" t="s">
        <v>316</v>
      </c>
      <c r="P5" s="123" t="s">
        <v>47</v>
      </c>
      <c r="Q5" s="123" t="s">
        <v>33</v>
      </c>
      <c r="R5" s="123" t="s">
        <v>34</v>
      </c>
    </row>
    <row r="6" spans="1:18" ht="30" customHeight="1" x14ac:dyDescent="0.25">
      <c r="A6" s="123"/>
      <c r="B6" s="123"/>
      <c r="C6" s="123"/>
      <c r="D6" s="123"/>
      <c r="E6" s="126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</row>
    <row r="7" spans="1:18" ht="15.75" x14ac:dyDescent="0.3">
      <c r="A7" s="6">
        <v>1</v>
      </c>
      <c r="B7" s="6">
        <v>2</v>
      </c>
      <c r="C7" s="6">
        <v>3</v>
      </c>
      <c r="D7" s="6">
        <v>4</v>
      </c>
      <c r="E7" s="6">
        <v>5</v>
      </c>
      <c r="F7" s="6">
        <v>6</v>
      </c>
      <c r="G7" s="6">
        <v>7</v>
      </c>
      <c r="H7" s="6">
        <v>8</v>
      </c>
      <c r="I7" s="6">
        <v>9</v>
      </c>
      <c r="J7" s="6">
        <v>10</v>
      </c>
      <c r="K7" s="6">
        <v>11</v>
      </c>
      <c r="L7" s="6">
        <v>12</v>
      </c>
      <c r="M7" s="6">
        <v>13</v>
      </c>
      <c r="N7" s="6">
        <v>14</v>
      </c>
      <c r="O7" s="6">
        <v>15</v>
      </c>
      <c r="P7" s="6">
        <v>16</v>
      </c>
      <c r="Q7" s="6">
        <v>17</v>
      </c>
      <c r="R7" s="6">
        <v>18</v>
      </c>
    </row>
    <row r="8" spans="1:18" x14ac:dyDescent="0.2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</row>
    <row r="9" spans="1:18" x14ac:dyDescent="0.25">
      <c r="A9" s="7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</row>
    <row r="10" spans="1:18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</row>
    <row r="11" spans="1:18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</row>
    <row r="12" spans="1:18" x14ac:dyDescent="0.25">
      <c r="A12" s="47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</row>
    <row r="13" spans="1:18" x14ac:dyDescent="0.25">
      <c r="A13" s="47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</row>
    <row r="14" spans="1:18" x14ac:dyDescent="0.25">
      <c r="A14" s="47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</row>
    <row r="15" spans="1:18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</row>
    <row r="16" spans="1:18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</row>
    <row r="17" spans="1:18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</row>
    <row r="18" spans="1:18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</row>
    <row r="19" spans="1:18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</row>
    <row r="20" spans="1:18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</row>
    <row r="21" spans="1:18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</row>
    <row r="22" spans="1:18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</row>
    <row r="23" spans="1:18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</row>
    <row r="24" spans="1:18" x14ac:dyDescent="0.2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</row>
    <row r="25" spans="1:18" x14ac:dyDescent="0.25">
      <c r="B25" s="1" t="s">
        <v>452</v>
      </c>
    </row>
    <row r="26" spans="1:18" x14ac:dyDescent="0.25">
      <c r="B26" s="1" t="s">
        <v>453</v>
      </c>
    </row>
    <row r="27" spans="1:18" x14ac:dyDescent="0.25">
      <c r="B27" s="1" t="s">
        <v>314</v>
      </c>
    </row>
    <row r="29" spans="1:18" x14ac:dyDescent="0.25">
      <c r="B29" s="1" t="s">
        <v>41</v>
      </c>
    </row>
    <row r="30" spans="1:18" x14ac:dyDescent="0.25">
      <c r="B30" s="1" t="s">
        <v>39</v>
      </c>
    </row>
    <row r="31" spans="1:18" x14ac:dyDescent="0.25">
      <c r="B31" s="1" t="s">
        <v>321</v>
      </c>
    </row>
    <row r="32" spans="1:18" x14ac:dyDescent="0.25">
      <c r="B32" s="1" t="s">
        <v>42</v>
      </c>
    </row>
    <row r="33" spans="2:2" x14ac:dyDescent="0.25">
      <c r="B33" s="1" t="s">
        <v>40</v>
      </c>
    </row>
    <row r="34" spans="2:2" x14ac:dyDescent="0.25">
      <c r="B34" s="1" t="s">
        <v>506</v>
      </c>
    </row>
    <row r="35" spans="2:2" x14ac:dyDescent="0.25">
      <c r="B35" s="1" t="s">
        <v>1184</v>
      </c>
    </row>
    <row r="36" spans="2:2" x14ac:dyDescent="0.25">
      <c r="B36" s="1" t="s">
        <v>1185</v>
      </c>
    </row>
    <row r="37" spans="2:2" x14ac:dyDescent="0.25">
      <c r="B37" s="1" t="s">
        <v>1186</v>
      </c>
    </row>
    <row r="38" spans="2:2" x14ac:dyDescent="0.25">
      <c r="B38" s="1" t="s">
        <v>1187</v>
      </c>
    </row>
    <row r="39" spans="2:2" x14ac:dyDescent="0.25">
      <c r="B39" s="1" t="s">
        <v>1188</v>
      </c>
    </row>
    <row r="40" spans="2:2" x14ac:dyDescent="0.25">
      <c r="B40" s="1" t="s">
        <v>1189</v>
      </c>
    </row>
    <row r="41" spans="2:2" x14ac:dyDescent="0.25">
      <c r="B41" s="1" t="s">
        <v>1190</v>
      </c>
    </row>
    <row r="42" spans="2:2" x14ac:dyDescent="0.25">
      <c r="B42" s="1" t="s">
        <v>1191</v>
      </c>
    </row>
    <row r="43" spans="2:2" x14ac:dyDescent="0.25">
      <c r="B43" s="1" t="s">
        <v>1192</v>
      </c>
    </row>
    <row r="44" spans="2:2" x14ac:dyDescent="0.25">
      <c r="B44" s="1" t="s">
        <v>1193</v>
      </c>
    </row>
    <row r="45" spans="2:2" x14ac:dyDescent="0.25">
      <c r="B45" s="1" t="s">
        <v>1196</v>
      </c>
    </row>
    <row r="46" spans="2:2" x14ac:dyDescent="0.25">
      <c r="B46" s="1" t="s">
        <v>1194</v>
      </c>
    </row>
    <row r="47" spans="2:2" x14ac:dyDescent="0.25">
      <c r="B47" s="1" t="s">
        <v>1195</v>
      </c>
    </row>
  </sheetData>
  <mergeCells count="19">
    <mergeCell ref="L5:L6"/>
    <mergeCell ref="M5:M6"/>
    <mergeCell ref="N5:N6"/>
    <mergeCell ref="A1:R1"/>
    <mergeCell ref="A5:A6"/>
    <mergeCell ref="B5:B6"/>
    <mergeCell ref="C5:C6"/>
    <mergeCell ref="D5:D6"/>
    <mergeCell ref="F5:F6"/>
    <mergeCell ref="G5:G6"/>
    <mergeCell ref="H5:H6"/>
    <mergeCell ref="I5:I6"/>
    <mergeCell ref="O5:O6"/>
    <mergeCell ref="P5:P6"/>
    <mergeCell ref="Q5:Q6"/>
    <mergeCell ref="E5:E6"/>
    <mergeCell ref="R5:R6"/>
    <mergeCell ref="J5:J6"/>
    <mergeCell ref="K5:K6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  <headerFooter>
    <oddFooter>&amp;RHalaman &amp;P dari &amp;N</oddFooter>
  </headerFooter>
  <colBreaks count="1" manualBreakCount="1">
    <brk id="1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C000"/>
  </sheetPr>
  <dimension ref="A1:S58"/>
  <sheetViews>
    <sheetView view="pageBreakPreview" zoomScale="85" zoomScaleNormal="55" zoomScaleSheetLayoutView="85" workbookViewId="0">
      <selection activeCell="F12" sqref="F12"/>
    </sheetView>
  </sheetViews>
  <sheetFormatPr defaultColWidth="8.85546875" defaultRowHeight="15" x14ac:dyDescent="0.25"/>
  <cols>
    <col min="1" max="1" width="5.5703125" style="1" customWidth="1"/>
    <col min="2" max="2" width="26.7109375" style="1" customWidth="1"/>
    <col min="3" max="3" width="32.85546875" style="1" bestFit="1" customWidth="1"/>
    <col min="4" max="4" width="9.85546875" style="1" customWidth="1"/>
    <col min="5" max="10" width="20.7109375" style="1" customWidth="1"/>
    <col min="11" max="12" width="8.85546875" style="1"/>
    <col min="13" max="13" width="8.85546875" style="1" customWidth="1"/>
    <col min="14" max="18" width="3.85546875" style="1" hidden="1" customWidth="1"/>
    <col min="19" max="19" width="8.85546875" style="1" hidden="1" customWidth="1"/>
    <col min="20" max="16384" width="8.85546875" style="1"/>
  </cols>
  <sheetData>
    <row r="1" spans="1:18" ht="20.25" x14ac:dyDescent="0.3">
      <c r="A1" s="128" t="s">
        <v>148</v>
      </c>
      <c r="B1" s="128"/>
      <c r="C1" s="128"/>
      <c r="D1" s="128"/>
      <c r="E1" s="128"/>
      <c r="F1" s="128"/>
      <c r="G1" s="128"/>
      <c r="H1" s="128"/>
      <c r="I1" s="128"/>
      <c r="J1" s="128"/>
    </row>
    <row r="2" spans="1:18" ht="20.25" x14ac:dyDescent="0.25">
      <c r="A2" s="99" t="str">
        <f>"Kabupaten/Kota : "&amp;COVER!$C$16</f>
        <v>Kabupaten/Kota : Kab. Blora</v>
      </c>
      <c r="B2" s="99"/>
      <c r="C2" s="99"/>
      <c r="D2" s="99"/>
      <c r="E2" s="99"/>
      <c r="F2" s="99"/>
      <c r="G2" s="99"/>
      <c r="H2" s="99"/>
      <c r="I2" s="99"/>
      <c r="J2" s="99"/>
    </row>
    <row r="3" spans="1:18" ht="20.25" x14ac:dyDescent="0.25">
      <c r="A3" s="99"/>
    </row>
    <row r="4" spans="1:18" x14ac:dyDescent="0.25">
      <c r="B4" s="43"/>
      <c r="N4"/>
      <c r="O4"/>
      <c r="P4"/>
      <c r="Q4"/>
      <c r="R4"/>
    </row>
    <row r="5" spans="1:18" ht="30" customHeight="1" x14ac:dyDescent="0.25">
      <c r="A5" s="123" t="s">
        <v>23</v>
      </c>
      <c r="B5" s="123" t="s">
        <v>48</v>
      </c>
      <c r="C5" s="123" t="s">
        <v>47</v>
      </c>
      <c r="D5" s="123" t="s">
        <v>54</v>
      </c>
      <c r="E5" s="136" t="s">
        <v>143</v>
      </c>
      <c r="F5" s="136"/>
      <c r="G5" s="136"/>
      <c r="H5" s="136"/>
      <c r="I5" s="136"/>
      <c r="J5" s="137"/>
      <c r="N5"/>
      <c r="O5"/>
      <c r="P5"/>
      <c r="Q5"/>
      <c r="R5"/>
    </row>
    <row r="6" spans="1:18" ht="30" customHeight="1" x14ac:dyDescent="0.25">
      <c r="A6" s="123"/>
      <c r="B6" s="123"/>
      <c r="C6" s="123"/>
      <c r="D6" s="123"/>
      <c r="E6" s="123" t="s">
        <v>82</v>
      </c>
      <c r="F6" s="123"/>
      <c r="G6" s="123"/>
      <c r="H6" s="123"/>
      <c r="I6" s="123"/>
      <c r="J6" s="123" t="s">
        <v>83</v>
      </c>
      <c r="N6"/>
      <c r="O6"/>
      <c r="P6"/>
      <c r="Q6"/>
      <c r="R6"/>
    </row>
    <row r="7" spans="1:18" ht="30" customHeight="1" x14ac:dyDescent="0.25">
      <c r="A7" s="123"/>
      <c r="B7" s="123"/>
      <c r="C7" s="123"/>
      <c r="D7" s="123"/>
      <c r="E7" s="123" t="s">
        <v>77</v>
      </c>
      <c r="F7" s="123" t="s">
        <v>78</v>
      </c>
      <c r="G7" s="123" t="s">
        <v>79</v>
      </c>
      <c r="H7" s="123" t="s">
        <v>80</v>
      </c>
      <c r="I7" s="123" t="s">
        <v>81</v>
      </c>
      <c r="J7" s="123"/>
      <c r="N7"/>
      <c r="O7"/>
      <c r="P7"/>
      <c r="Q7"/>
      <c r="R7"/>
    </row>
    <row r="8" spans="1:18" ht="30" customHeight="1" x14ac:dyDescent="0.25">
      <c r="A8" s="123"/>
      <c r="B8" s="123"/>
      <c r="C8" s="123"/>
      <c r="D8" s="123"/>
      <c r="E8" s="123"/>
      <c r="F8" s="123"/>
      <c r="G8" s="123"/>
      <c r="H8" s="123"/>
      <c r="I8" s="123"/>
      <c r="J8" s="123"/>
    </row>
    <row r="9" spans="1:18" ht="30" customHeight="1" x14ac:dyDescent="0.25">
      <c r="A9" s="123"/>
      <c r="B9" s="123"/>
      <c r="C9" s="123"/>
      <c r="D9" s="123"/>
      <c r="E9" s="123"/>
      <c r="F9" s="123"/>
      <c r="G9" s="123"/>
      <c r="H9" s="123"/>
      <c r="I9" s="123"/>
      <c r="J9" s="123"/>
    </row>
    <row r="10" spans="1:18" ht="15.75" x14ac:dyDescent="0.3">
      <c r="A10" s="6">
        <v>1</v>
      </c>
      <c r="B10" s="6">
        <v>2</v>
      </c>
      <c r="C10" s="6">
        <v>3</v>
      </c>
      <c r="D10" s="6">
        <v>4</v>
      </c>
      <c r="E10" s="6">
        <v>5</v>
      </c>
      <c r="F10" s="6">
        <v>6</v>
      </c>
      <c r="G10" s="6">
        <v>7</v>
      </c>
      <c r="H10" s="6">
        <v>8</v>
      </c>
      <c r="I10" s="6">
        <v>9</v>
      </c>
      <c r="J10" s="6">
        <v>10</v>
      </c>
    </row>
    <row r="11" spans="1:18" x14ac:dyDescent="0.25">
      <c r="A11" s="7"/>
      <c r="B11" s="7"/>
      <c r="C11" s="7"/>
      <c r="D11" s="7"/>
      <c r="E11" s="49"/>
      <c r="F11" s="49"/>
      <c r="G11" s="49"/>
      <c r="H11" s="49"/>
      <c r="I11" s="49"/>
      <c r="J11" s="49"/>
    </row>
    <row r="12" spans="1:18" x14ac:dyDescent="0.25">
      <c r="A12" s="8">
        <v>1</v>
      </c>
      <c r="B12" s="8" t="s">
        <v>51</v>
      </c>
      <c r="C12" s="8" t="s">
        <v>52</v>
      </c>
      <c r="D12" s="8" t="s">
        <v>55</v>
      </c>
      <c r="E12" s="48">
        <f>VLOOKUP(COVER!$C$16,[1]f1.3a!$B$2:$CJ$1048576,'Form 1.3a'!N12,0)</f>
        <v>186</v>
      </c>
      <c r="F12" s="48">
        <f>VLOOKUP(COVER!$C$16,[1]f1.3a!$B$2:$CJ$1048576,'Form 1.3a'!O12,0)</f>
        <v>1</v>
      </c>
      <c r="G12" s="48">
        <f>VLOOKUP(COVER!$C$16,[1]f1.3a!$B$2:$CJ$1048576,'Form 1.3a'!P12,0)</f>
        <v>0</v>
      </c>
      <c r="H12" s="48">
        <f>VLOOKUP(COVER!$C$16,[1]f1.3a!$B$2:$CJ$1048576,'Form 1.3a'!Q12,0)</f>
        <v>0</v>
      </c>
      <c r="I12" s="48">
        <f>VLOOKUP(COVER!$C$16,[1]f1.3a!$B$2:$CJ$1048576,'Form 1.3a'!R12,0)</f>
        <v>0</v>
      </c>
      <c r="J12" s="62">
        <f t="shared" ref="J12:J38" si="0">SUM(E12:I12)</f>
        <v>187</v>
      </c>
      <c r="N12">
        <v>3</v>
      </c>
      <c r="O12">
        <v>4</v>
      </c>
      <c r="P12">
        <v>5</v>
      </c>
      <c r="Q12">
        <v>6</v>
      </c>
      <c r="R12">
        <v>7</v>
      </c>
    </row>
    <row r="13" spans="1:18" x14ac:dyDescent="0.25">
      <c r="A13" s="8"/>
      <c r="B13" s="8"/>
      <c r="C13" s="8"/>
      <c r="D13" s="8" t="s">
        <v>56</v>
      </c>
      <c r="E13" s="48">
        <f>VLOOKUP(COVER!$C$16,[1]f1.3a!$B$2:$CJ$1048576,'Form 1.3a'!N13,0)</f>
        <v>13179</v>
      </c>
      <c r="F13" s="48">
        <f>VLOOKUP(COVER!$C$16,[1]f1.3a!$B$2:$CJ$1048576,'Form 1.3a'!O13,0)</f>
        <v>129</v>
      </c>
      <c r="G13" s="48">
        <f>VLOOKUP(COVER!$C$16,[1]f1.3a!$B$2:$CJ$1048576,'Form 1.3a'!P13,0)</f>
        <v>0</v>
      </c>
      <c r="H13" s="48">
        <f>VLOOKUP(COVER!$C$16,[1]f1.3a!$B$2:$CJ$1048576,'Form 1.3a'!Q13,0)</f>
        <v>0</v>
      </c>
      <c r="I13" s="48">
        <f>VLOOKUP(COVER!$C$16,[1]f1.3a!$B$2:$CJ$1048576,'Form 1.3a'!R13,0)</f>
        <v>0</v>
      </c>
      <c r="J13" s="62">
        <f t="shared" si="0"/>
        <v>13308</v>
      </c>
      <c r="N13">
        <v>8</v>
      </c>
      <c r="O13">
        <v>9</v>
      </c>
      <c r="P13">
        <v>10</v>
      </c>
      <c r="Q13">
        <v>11</v>
      </c>
      <c r="R13">
        <v>12</v>
      </c>
    </row>
    <row r="14" spans="1:18" x14ac:dyDescent="0.25">
      <c r="A14" s="8"/>
      <c r="B14" s="8"/>
      <c r="C14" s="8" t="s">
        <v>53</v>
      </c>
      <c r="D14" s="8" t="s">
        <v>55</v>
      </c>
      <c r="E14" s="48">
        <f>VLOOKUP(COVER!$C$16,[1]f1.3a!$B$2:$CJ$1048576,'Form 1.3a'!N14,0)</f>
        <v>0</v>
      </c>
      <c r="F14" s="48">
        <f>VLOOKUP(COVER!$C$16,[1]f1.3a!$B$2:$CJ$1048576,'Form 1.3a'!O14,0)</f>
        <v>0</v>
      </c>
      <c r="G14" s="48">
        <f>VLOOKUP(COVER!$C$16,[1]f1.3a!$B$2:$CJ$1048576,'Form 1.3a'!P14,0)</f>
        <v>0</v>
      </c>
      <c r="H14" s="48">
        <f>VLOOKUP(COVER!$C$16,[1]f1.3a!$B$2:$CJ$1048576,'Form 1.3a'!Q14,0)</f>
        <v>0</v>
      </c>
      <c r="I14" s="48">
        <f>VLOOKUP(COVER!$C$16,[1]f1.3a!$B$2:$CJ$1048576,'Form 1.3a'!R14,0)</f>
        <v>0</v>
      </c>
      <c r="J14" s="62">
        <f t="shared" si="0"/>
        <v>0</v>
      </c>
      <c r="N14">
        <v>13</v>
      </c>
      <c r="O14">
        <v>14</v>
      </c>
      <c r="P14">
        <v>15</v>
      </c>
      <c r="Q14">
        <v>16</v>
      </c>
      <c r="R14">
        <v>17</v>
      </c>
    </row>
    <row r="15" spans="1:18" x14ac:dyDescent="0.25">
      <c r="A15" s="8"/>
      <c r="B15" s="8"/>
      <c r="C15" s="8"/>
      <c r="D15" s="8" t="s">
        <v>56</v>
      </c>
      <c r="E15" s="48">
        <f>VLOOKUP(COVER!$C$16,[1]f1.3a!$B$2:$CJ$1048576,'Form 1.3a'!N15,0)</f>
        <v>0</v>
      </c>
      <c r="F15" s="48">
        <f>VLOOKUP(COVER!$C$16,[1]f1.3a!$B$2:$CJ$1048576,'Form 1.3a'!O15,0)</f>
        <v>0</v>
      </c>
      <c r="G15" s="48">
        <f>VLOOKUP(COVER!$C$16,[1]f1.3a!$B$2:$CJ$1048576,'Form 1.3a'!P15,0)</f>
        <v>0</v>
      </c>
      <c r="H15" s="48">
        <f>VLOOKUP(COVER!$C$16,[1]f1.3a!$B$2:$CJ$1048576,'Form 1.3a'!Q15,0)</f>
        <v>0</v>
      </c>
      <c r="I15" s="48">
        <f>VLOOKUP(COVER!$C$16,[1]f1.3a!$B$2:$CJ$1048576,'Form 1.3a'!R15,0)</f>
        <v>0</v>
      </c>
      <c r="J15" s="62">
        <f t="shared" si="0"/>
        <v>0</v>
      </c>
      <c r="N15">
        <v>18</v>
      </c>
      <c r="O15">
        <v>19</v>
      </c>
      <c r="P15">
        <v>20</v>
      </c>
      <c r="Q15">
        <v>21</v>
      </c>
      <c r="R15">
        <v>22</v>
      </c>
    </row>
    <row r="16" spans="1:18" x14ac:dyDescent="0.25">
      <c r="A16" s="8"/>
      <c r="B16" s="8"/>
      <c r="C16" s="10" t="s">
        <v>65</v>
      </c>
      <c r="D16" s="10"/>
      <c r="E16" s="63">
        <f>SUM(E12:E15)</f>
        <v>13365</v>
      </c>
      <c r="F16" s="63">
        <f>SUM(F12:F15)</f>
        <v>130</v>
      </c>
      <c r="G16" s="63">
        <f>SUM(G12:G15)</f>
        <v>0</v>
      </c>
      <c r="H16" s="63">
        <f>SUM(H12:H15)</f>
        <v>0</v>
      </c>
      <c r="I16" s="63">
        <f>SUM(I12:I15)</f>
        <v>0</v>
      </c>
      <c r="J16" s="68">
        <f t="shared" si="0"/>
        <v>13495</v>
      </c>
      <c r="N16"/>
      <c r="O16"/>
      <c r="P16"/>
      <c r="Q16"/>
      <c r="R16"/>
    </row>
    <row r="17" spans="1:18" ht="14.45" customHeight="1" x14ac:dyDescent="0.25">
      <c r="A17" s="8"/>
      <c r="B17" s="57" t="s">
        <v>66</v>
      </c>
      <c r="C17" s="58"/>
      <c r="D17" s="46"/>
      <c r="E17" s="64">
        <f>E16</f>
        <v>13365</v>
      </c>
      <c r="F17" s="64">
        <f>F16</f>
        <v>130</v>
      </c>
      <c r="G17" s="64">
        <f>G16</f>
        <v>0</v>
      </c>
      <c r="H17" s="64">
        <f>H16</f>
        <v>0</v>
      </c>
      <c r="I17" s="64">
        <f>I16</f>
        <v>0</v>
      </c>
      <c r="J17" s="69">
        <f t="shared" si="0"/>
        <v>13495</v>
      </c>
      <c r="N17"/>
      <c r="O17"/>
      <c r="P17"/>
      <c r="Q17"/>
      <c r="R17"/>
    </row>
    <row r="18" spans="1:18" x14ac:dyDescent="0.25">
      <c r="A18" s="8">
        <v>2</v>
      </c>
      <c r="B18" s="8" t="s">
        <v>60</v>
      </c>
      <c r="C18" s="8" t="s">
        <v>57</v>
      </c>
      <c r="D18" s="8" t="s">
        <v>55</v>
      </c>
      <c r="E18" s="48">
        <f>VLOOKUP(COVER!$C$16,[1]f1.3a!$B$2:$CJ$1048576,'Form 1.3a'!N18,0)</f>
        <v>59</v>
      </c>
      <c r="F18" s="48">
        <f>VLOOKUP(COVER!$C$16,[1]f1.3a!$B$2:$CJ$1048576,'Form 1.3a'!O18,0)</f>
        <v>61531</v>
      </c>
      <c r="G18" s="48">
        <f>VLOOKUP(COVER!$C$16,[1]f1.3a!$B$2:$CJ$1048576,'Form 1.3a'!P18,0)</f>
        <v>4172</v>
      </c>
      <c r="H18" s="48">
        <f>VLOOKUP(COVER!$C$16,[1]f1.3a!$B$2:$CJ$1048576,'Form 1.3a'!Q18,0)</f>
        <v>71</v>
      </c>
      <c r="I18" s="48">
        <f>VLOOKUP(COVER!$C$16,[1]f1.3a!$B$2:$CJ$1048576,'Form 1.3a'!R18,0)</f>
        <v>18</v>
      </c>
      <c r="J18" s="62">
        <f t="shared" si="0"/>
        <v>65851</v>
      </c>
      <c r="N18">
        <v>23</v>
      </c>
      <c r="O18">
        <v>24</v>
      </c>
      <c r="P18">
        <v>25</v>
      </c>
      <c r="Q18">
        <v>26</v>
      </c>
      <c r="R18">
        <v>27</v>
      </c>
    </row>
    <row r="19" spans="1:18" x14ac:dyDescent="0.25">
      <c r="A19" s="8"/>
      <c r="B19" s="8"/>
      <c r="C19" s="8"/>
      <c r="D19" s="8" t="s">
        <v>56</v>
      </c>
      <c r="E19" s="48">
        <f>VLOOKUP(COVER!$C$16,[1]f1.3a!$B$2:$CJ$1048576,'Form 1.3a'!N19,0)</f>
        <v>3</v>
      </c>
      <c r="F19" s="48">
        <f>VLOOKUP(COVER!$C$16,[1]f1.3a!$B$2:$CJ$1048576,'Form 1.3a'!O19,0)</f>
        <v>3305</v>
      </c>
      <c r="G19" s="48">
        <f>VLOOKUP(COVER!$C$16,[1]f1.3a!$B$2:$CJ$1048576,'Form 1.3a'!P19,0)</f>
        <v>137</v>
      </c>
      <c r="H19" s="48">
        <f>VLOOKUP(COVER!$C$16,[1]f1.3a!$B$2:$CJ$1048576,'Form 1.3a'!Q19,0)</f>
        <v>1</v>
      </c>
      <c r="I19" s="48">
        <f>VLOOKUP(COVER!$C$16,[1]f1.3a!$B$2:$CJ$1048576,'Form 1.3a'!R19,0)</f>
        <v>1</v>
      </c>
      <c r="J19" s="62">
        <f t="shared" si="0"/>
        <v>3447</v>
      </c>
      <c r="N19">
        <v>28</v>
      </c>
      <c r="O19">
        <v>29</v>
      </c>
      <c r="P19">
        <v>30</v>
      </c>
      <c r="Q19">
        <v>31</v>
      </c>
      <c r="R19">
        <v>32</v>
      </c>
    </row>
    <row r="20" spans="1:18" x14ac:dyDescent="0.25">
      <c r="A20" s="8"/>
      <c r="B20" s="8"/>
      <c r="C20" s="8" t="s">
        <v>58</v>
      </c>
      <c r="D20" s="8" t="s">
        <v>55</v>
      </c>
      <c r="E20" s="48">
        <f>VLOOKUP(COVER!$C$16,[1]f1.3a!$B$2:$CJ$1048576,'Form 1.3a'!N20,0)</f>
        <v>9</v>
      </c>
      <c r="F20" s="48">
        <f>VLOOKUP(COVER!$C$16,[1]f1.3a!$B$2:$CJ$1048576,'Form 1.3a'!O20,0)</f>
        <v>181</v>
      </c>
      <c r="G20" s="48">
        <f>VLOOKUP(COVER!$C$16,[1]f1.3a!$B$2:$CJ$1048576,'Form 1.3a'!P20,0)</f>
        <v>1</v>
      </c>
      <c r="H20" s="48">
        <f>VLOOKUP(COVER!$C$16,[1]f1.3a!$B$2:$CJ$1048576,'Form 1.3a'!Q20,0)</f>
        <v>0</v>
      </c>
      <c r="I20" s="48">
        <f>VLOOKUP(COVER!$C$16,[1]f1.3a!$B$2:$CJ$1048576,'Form 1.3a'!R20,0)</f>
        <v>0</v>
      </c>
      <c r="J20" s="62">
        <f t="shared" si="0"/>
        <v>191</v>
      </c>
      <c r="N20">
        <v>33</v>
      </c>
      <c r="O20">
        <v>34</v>
      </c>
      <c r="P20">
        <v>35</v>
      </c>
      <c r="Q20">
        <v>36</v>
      </c>
      <c r="R20">
        <v>37</v>
      </c>
    </row>
    <row r="21" spans="1:18" x14ac:dyDescent="0.25">
      <c r="A21" s="8"/>
      <c r="B21" s="8"/>
      <c r="C21" s="8"/>
      <c r="D21" s="8" t="s">
        <v>56</v>
      </c>
      <c r="E21" s="48">
        <f>VLOOKUP(COVER!$C$16,[1]f1.3a!$B$2:$CJ$1048576,'Form 1.3a'!N21,0)</f>
        <v>486</v>
      </c>
      <c r="F21" s="48">
        <f>VLOOKUP(COVER!$C$16,[1]f1.3a!$B$2:$CJ$1048576,'Form 1.3a'!O21,0)</f>
        <v>8529</v>
      </c>
      <c r="G21" s="48">
        <f>VLOOKUP(COVER!$C$16,[1]f1.3a!$B$2:$CJ$1048576,'Form 1.3a'!P21,0)</f>
        <v>740</v>
      </c>
      <c r="H21" s="48">
        <f>VLOOKUP(COVER!$C$16,[1]f1.3a!$B$2:$CJ$1048576,'Form 1.3a'!Q21,0)</f>
        <v>35</v>
      </c>
      <c r="I21" s="48">
        <f>VLOOKUP(COVER!$C$16,[1]f1.3a!$B$2:$CJ$1048576,'Form 1.3a'!R21,0)</f>
        <v>6</v>
      </c>
      <c r="J21" s="62">
        <f t="shared" si="0"/>
        <v>9796</v>
      </c>
      <c r="N21">
        <v>38</v>
      </c>
      <c r="O21">
        <v>39</v>
      </c>
      <c r="P21">
        <v>40</v>
      </c>
      <c r="Q21">
        <v>41</v>
      </c>
      <c r="R21">
        <v>42</v>
      </c>
    </row>
    <row r="22" spans="1:18" x14ac:dyDescent="0.25">
      <c r="A22" s="8"/>
      <c r="B22" s="8"/>
      <c r="C22" s="8" t="s">
        <v>59</v>
      </c>
      <c r="D22" s="8" t="s">
        <v>55</v>
      </c>
      <c r="E22" s="48"/>
      <c r="F22" s="48"/>
      <c r="G22" s="48"/>
      <c r="H22" s="48"/>
      <c r="I22" s="48"/>
      <c r="J22" s="62">
        <f t="shared" si="0"/>
        <v>0</v>
      </c>
    </row>
    <row r="23" spans="1:18" x14ac:dyDescent="0.25">
      <c r="A23" s="8"/>
      <c r="B23" s="8"/>
      <c r="C23" s="8"/>
      <c r="D23" s="8" t="s">
        <v>56</v>
      </c>
      <c r="E23" s="48"/>
      <c r="F23" s="48"/>
      <c r="G23" s="48"/>
      <c r="H23" s="48"/>
      <c r="I23" s="48"/>
      <c r="J23" s="62">
        <f t="shared" si="0"/>
        <v>0</v>
      </c>
    </row>
    <row r="24" spans="1:18" x14ac:dyDescent="0.25">
      <c r="A24" s="8"/>
      <c r="B24" s="8"/>
      <c r="C24" s="10" t="s">
        <v>61</v>
      </c>
      <c r="D24" s="10"/>
      <c r="E24" s="63">
        <f>SUM(E18:E23)</f>
        <v>557</v>
      </c>
      <c r="F24" s="63">
        <f>SUM(F18:F23)</f>
        <v>73546</v>
      </c>
      <c r="G24" s="63">
        <f>SUM(G18:G23)</f>
        <v>5050</v>
      </c>
      <c r="H24" s="63">
        <f>SUM(H18:H23)</f>
        <v>107</v>
      </c>
      <c r="I24" s="63">
        <f>SUM(I18:I23)</f>
        <v>25</v>
      </c>
      <c r="J24" s="68">
        <f t="shared" si="0"/>
        <v>79285</v>
      </c>
    </row>
    <row r="25" spans="1:18" x14ac:dyDescent="0.25">
      <c r="A25" s="8"/>
      <c r="B25" s="8"/>
      <c r="C25" s="8" t="s">
        <v>62</v>
      </c>
      <c r="D25" s="8" t="s">
        <v>55</v>
      </c>
      <c r="E25" s="48">
        <f>VLOOKUP(COVER!$C$16,[1]f1.3a!$B$2:$CJ$1048576,'Form 1.3a'!N25,0)</f>
        <v>8</v>
      </c>
      <c r="F25" s="48">
        <f>VLOOKUP(COVER!$C$16,[1]f1.3a!$B$2:$CJ$1048576,'Form 1.3a'!O25,0)</f>
        <v>519</v>
      </c>
      <c r="G25" s="48">
        <f>VLOOKUP(COVER!$C$16,[1]f1.3a!$B$2:$CJ$1048576,'Form 1.3a'!P25,0)</f>
        <v>21129</v>
      </c>
      <c r="H25" s="48">
        <f>VLOOKUP(COVER!$C$16,[1]f1.3a!$B$2:$CJ$1048576,'Form 1.3a'!Q25,0)</f>
        <v>3281</v>
      </c>
      <c r="I25" s="48">
        <f>VLOOKUP(COVER!$C$16,[1]f1.3a!$B$2:$CJ$1048576,'Form 1.3a'!R25,0)</f>
        <v>16</v>
      </c>
      <c r="J25" s="62">
        <f t="shared" si="0"/>
        <v>24953</v>
      </c>
      <c r="N25">
        <v>43</v>
      </c>
      <c r="O25">
        <v>44</v>
      </c>
      <c r="P25">
        <v>45</v>
      </c>
      <c r="Q25">
        <v>46</v>
      </c>
      <c r="R25">
        <v>47</v>
      </c>
    </row>
    <row r="26" spans="1:18" x14ac:dyDescent="0.25">
      <c r="A26" s="8"/>
      <c r="B26" s="8"/>
      <c r="C26" s="8"/>
      <c r="D26" s="8" t="s">
        <v>56</v>
      </c>
      <c r="E26" s="48">
        <f>VLOOKUP(COVER!$C$16,[1]f1.3a!$B$2:$CJ$1048576,'Form 1.3a'!N26,0)</f>
        <v>2</v>
      </c>
      <c r="F26" s="48">
        <f>VLOOKUP(COVER!$C$16,[1]f1.3a!$B$2:$CJ$1048576,'Form 1.3a'!O26,0)</f>
        <v>74</v>
      </c>
      <c r="G26" s="48">
        <f>VLOOKUP(COVER!$C$16,[1]f1.3a!$B$2:$CJ$1048576,'Form 1.3a'!P26,0)</f>
        <v>2655</v>
      </c>
      <c r="H26" s="48">
        <f>VLOOKUP(COVER!$C$16,[1]f1.3a!$B$2:$CJ$1048576,'Form 1.3a'!Q26,0)</f>
        <v>545</v>
      </c>
      <c r="I26" s="48">
        <f>VLOOKUP(COVER!$C$16,[1]f1.3a!$B$2:$CJ$1048576,'Form 1.3a'!R26,0)</f>
        <v>7</v>
      </c>
      <c r="J26" s="62">
        <f t="shared" si="0"/>
        <v>3283</v>
      </c>
      <c r="N26">
        <v>48</v>
      </c>
      <c r="O26">
        <v>49</v>
      </c>
      <c r="P26">
        <v>50</v>
      </c>
      <c r="Q26">
        <v>51</v>
      </c>
      <c r="R26">
        <v>52</v>
      </c>
    </row>
    <row r="27" spans="1:18" x14ac:dyDescent="0.25">
      <c r="A27" s="8"/>
      <c r="B27" s="8"/>
      <c r="C27" s="8" t="s">
        <v>63</v>
      </c>
      <c r="D27" s="8" t="s">
        <v>55</v>
      </c>
      <c r="E27" s="48">
        <f>VLOOKUP(COVER!$C$16,[1]f1.3a!$B$2:$CJ$1048576,'Form 1.3a'!N27,0)</f>
        <v>0</v>
      </c>
      <c r="F27" s="48">
        <f>VLOOKUP(COVER!$C$16,[1]f1.3a!$B$2:$CJ$1048576,'Form 1.3a'!O27,0)</f>
        <v>78</v>
      </c>
      <c r="G27" s="48">
        <f>VLOOKUP(COVER!$C$16,[1]f1.3a!$B$2:$CJ$1048576,'Form 1.3a'!P27,0)</f>
        <v>489</v>
      </c>
      <c r="H27" s="48">
        <f>VLOOKUP(COVER!$C$16,[1]f1.3a!$B$2:$CJ$1048576,'Form 1.3a'!Q27,0)</f>
        <v>46</v>
      </c>
      <c r="I27" s="48">
        <f>VLOOKUP(COVER!$C$16,[1]f1.3a!$B$2:$CJ$1048576,'Form 1.3a'!R27,0)</f>
        <v>2</v>
      </c>
      <c r="J27" s="62">
        <f t="shared" si="0"/>
        <v>615</v>
      </c>
      <c r="N27">
        <v>53</v>
      </c>
      <c r="O27">
        <v>54</v>
      </c>
      <c r="P27">
        <v>55</v>
      </c>
      <c r="Q27">
        <v>56</v>
      </c>
      <c r="R27">
        <v>57</v>
      </c>
    </row>
    <row r="28" spans="1:18" x14ac:dyDescent="0.25">
      <c r="A28" s="8"/>
      <c r="B28" s="8"/>
      <c r="C28" s="8"/>
      <c r="D28" s="8" t="s">
        <v>56</v>
      </c>
      <c r="E28" s="48">
        <f>VLOOKUP(COVER!$C$16,[1]f1.3a!$B$2:$CJ$1048576,'Form 1.3a'!N28,0)</f>
        <v>0</v>
      </c>
      <c r="F28" s="48">
        <f>VLOOKUP(COVER!$C$16,[1]f1.3a!$B$2:$CJ$1048576,'Form 1.3a'!O28,0)</f>
        <v>917</v>
      </c>
      <c r="G28" s="48">
        <f>VLOOKUP(COVER!$C$16,[1]f1.3a!$B$2:$CJ$1048576,'Form 1.3a'!P28,0)</f>
        <v>6005</v>
      </c>
      <c r="H28" s="48">
        <f>VLOOKUP(COVER!$C$16,[1]f1.3a!$B$2:$CJ$1048576,'Form 1.3a'!Q28,0)</f>
        <v>622</v>
      </c>
      <c r="I28" s="48">
        <f>VLOOKUP(COVER!$C$16,[1]f1.3a!$B$2:$CJ$1048576,'Form 1.3a'!R28,0)</f>
        <v>55</v>
      </c>
      <c r="J28" s="62">
        <f t="shared" si="0"/>
        <v>7599</v>
      </c>
      <c r="N28">
        <v>58</v>
      </c>
      <c r="O28">
        <v>59</v>
      </c>
      <c r="P28">
        <v>60</v>
      </c>
      <c r="Q28">
        <v>61</v>
      </c>
      <c r="R28">
        <v>62</v>
      </c>
    </row>
    <row r="29" spans="1:18" x14ac:dyDescent="0.25">
      <c r="A29" s="8"/>
      <c r="B29" s="8"/>
      <c r="C29" s="8" t="s">
        <v>59</v>
      </c>
      <c r="D29" s="8" t="s">
        <v>55</v>
      </c>
      <c r="E29" s="70"/>
      <c r="F29" s="48"/>
      <c r="G29" s="48"/>
      <c r="H29" s="48"/>
      <c r="I29" s="48"/>
      <c r="J29" s="62">
        <f t="shared" si="0"/>
        <v>0</v>
      </c>
    </row>
    <row r="30" spans="1:18" x14ac:dyDescent="0.25">
      <c r="A30" s="8"/>
      <c r="B30" s="8"/>
      <c r="C30" s="8"/>
      <c r="D30" s="8" t="s">
        <v>56</v>
      </c>
      <c r="E30" s="70"/>
      <c r="F30" s="48"/>
      <c r="G30" s="48"/>
      <c r="H30" s="48"/>
      <c r="I30" s="48"/>
      <c r="J30" s="62">
        <f t="shared" si="0"/>
        <v>0</v>
      </c>
    </row>
    <row r="31" spans="1:18" x14ac:dyDescent="0.25">
      <c r="A31" s="8"/>
      <c r="B31" s="8"/>
      <c r="C31" s="10" t="s">
        <v>64</v>
      </c>
      <c r="D31" s="10"/>
      <c r="E31" s="63">
        <f>SUM(E25:E30)</f>
        <v>10</v>
      </c>
      <c r="F31" s="63">
        <f>SUM(F25:F30)</f>
        <v>1588</v>
      </c>
      <c r="G31" s="63">
        <f>SUM(G25:G30)</f>
        <v>30278</v>
      </c>
      <c r="H31" s="63">
        <f>SUM(H25:H30)</f>
        <v>4494</v>
      </c>
      <c r="I31" s="63">
        <f>SUM(I25:I30)</f>
        <v>80</v>
      </c>
      <c r="J31" s="68">
        <f t="shared" si="0"/>
        <v>36450</v>
      </c>
    </row>
    <row r="32" spans="1:18" x14ac:dyDescent="0.25">
      <c r="A32" s="8"/>
      <c r="B32" s="129" t="s">
        <v>67</v>
      </c>
      <c r="C32" s="130"/>
      <c r="D32" s="46"/>
      <c r="E32" s="64">
        <f>E24+E31</f>
        <v>567</v>
      </c>
      <c r="F32" s="64">
        <f>F24+F31</f>
        <v>75134</v>
      </c>
      <c r="G32" s="64">
        <f>G24+G31</f>
        <v>35328</v>
      </c>
      <c r="H32" s="64">
        <f>H24+H31</f>
        <v>4601</v>
      </c>
      <c r="I32" s="64">
        <f>I24+I31</f>
        <v>105</v>
      </c>
      <c r="J32" s="69">
        <f t="shared" si="0"/>
        <v>115735</v>
      </c>
    </row>
    <row r="33" spans="1:18" x14ac:dyDescent="0.25">
      <c r="A33" s="8">
        <v>3</v>
      </c>
      <c r="B33" s="8" t="s">
        <v>69</v>
      </c>
      <c r="C33" s="8" t="s">
        <v>70</v>
      </c>
      <c r="D33" s="133"/>
      <c r="E33" s="48">
        <f>VLOOKUP(COVER!$C$16,[1]f1.3a!$B$2:$CJ$1048576,'Form 1.3a'!N33,0)</f>
        <v>0</v>
      </c>
      <c r="F33" s="48">
        <f>VLOOKUP(COVER!$C$16,[1]f1.3a!$B$2:$CJ$1048576,'Form 1.3a'!O33,0)</f>
        <v>1</v>
      </c>
      <c r="G33" s="48">
        <f>VLOOKUP(COVER!$C$16,[1]f1.3a!$B$2:$CJ$1048576,'Form 1.3a'!P33,0)</f>
        <v>10</v>
      </c>
      <c r="H33" s="48">
        <f>VLOOKUP(COVER!$C$16,[1]f1.3a!$B$2:$CJ$1048576,'Form 1.3a'!Q33,0)</f>
        <v>8</v>
      </c>
      <c r="I33" s="48">
        <f>VLOOKUP(COVER!$C$16,[1]f1.3a!$B$2:$CJ$1048576,'Form 1.3a'!R33,0)</f>
        <v>75</v>
      </c>
      <c r="J33" s="62">
        <f t="shared" si="0"/>
        <v>94</v>
      </c>
      <c r="N33">
        <v>63</v>
      </c>
      <c r="O33">
        <v>64</v>
      </c>
      <c r="P33">
        <v>65</v>
      </c>
      <c r="Q33">
        <v>66</v>
      </c>
      <c r="R33">
        <v>67</v>
      </c>
    </row>
    <row r="34" spans="1:18" x14ac:dyDescent="0.25">
      <c r="A34" s="8"/>
      <c r="B34" s="8"/>
      <c r="C34" s="8" t="s">
        <v>71</v>
      </c>
      <c r="D34" s="134"/>
      <c r="E34" s="48">
        <f>VLOOKUP(COVER!$C$16,[1]f1.3a!$B$2:$CJ$1048576,'Form 1.3a'!N34,0)</f>
        <v>0</v>
      </c>
      <c r="F34" s="48">
        <f>VLOOKUP(COVER!$C$16,[1]f1.3a!$B$2:$CJ$1048576,'Form 1.3a'!O34,0)</f>
        <v>4</v>
      </c>
      <c r="G34" s="48">
        <f>VLOOKUP(COVER!$C$16,[1]f1.3a!$B$2:$CJ$1048576,'Form 1.3a'!P34,0)</f>
        <v>40</v>
      </c>
      <c r="H34" s="48">
        <f>VLOOKUP(COVER!$C$16,[1]f1.3a!$B$2:$CJ$1048576,'Form 1.3a'!Q34,0)</f>
        <v>74</v>
      </c>
      <c r="I34" s="48">
        <f>VLOOKUP(COVER!$C$16,[1]f1.3a!$B$2:$CJ$1048576,'Form 1.3a'!R34,0)</f>
        <v>309</v>
      </c>
      <c r="J34" s="62">
        <f t="shared" si="0"/>
        <v>427</v>
      </c>
      <c r="N34">
        <v>68</v>
      </c>
      <c r="O34">
        <v>69</v>
      </c>
      <c r="P34">
        <v>70</v>
      </c>
      <c r="Q34">
        <v>71</v>
      </c>
      <c r="R34">
        <v>72</v>
      </c>
    </row>
    <row r="35" spans="1:18" x14ac:dyDescent="0.25">
      <c r="A35" s="8"/>
      <c r="B35" s="8"/>
      <c r="C35" s="8" t="s">
        <v>72</v>
      </c>
      <c r="D35" s="135"/>
      <c r="E35" s="48">
        <f>VLOOKUP(COVER!$C$16,[1]f1.3a!$B$2:$CJ$1048576,'Form 1.3a'!N35,0)</f>
        <v>0</v>
      </c>
      <c r="F35" s="48">
        <f>VLOOKUP(COVER!$C$16,[1]f1.3a!$B$2:$CJ$1048576,'Form 1.3a'!O35,0)</f>
        <v>1</v>
      </c>
      <c r="G35" s="48">
        <f>VLOOKUP(COVER!$C$16,[1]f1.3a!$B$2:$CJ$1048576,'Form 1.3a'!P35,0)</f>
        <v>18</v>
      </c>
      <c r="H35" s="48">
        <f>VLOOKUP(COVER!$C$16,[1]f1.3a!$B$2:$CJ$1048576,'Form 1.3a'!Q35,0)</f>
        <v>219</v>
      </c>
      <c r="I35" s="48">
        <f>VLOOKUP(COVER!$C$16,[1]f1.3a!$B$2:$CJ$1048576,'Form 1.3a'!R35,0)</f>
        <v>708</v>
      </c>
      <c r="J35" s="62">
        <f t="shared" si="0"/>
        <v>946</v>
      </c>
      <c r="N35">
        <v>73</v>
      </c>
      <c r="O35">
        <v>74</v>
      </c>
      <c r="P35">
        <v>75</v>
      </c>
      <c r="Q35">
        <v>76</v>
      </c>
      <c r="R35">
        <v>77</v>
      </c>
    </row>
    <row r="36" spans="1:18" x14ac:dyDescent="0.25">
      <c r="A36" s="8"/>
      <c r="B36" s="8"/>
      <c r="C36" s="10" t="s">
        <v>73</v>
      </c>
      <c r="D36" s="10"/>
      <c r="E36" s="63">
        <f>SUM(E33:E35)</f>
        <v>0</v>
      </c>
      <c r="F36" s="63">
        <f>SUM(F33:F35)</f>
        <v>6</v>
      </c>
      <c r="G36" s="63">
        <f>SUM(G33:G35)</f>
        <v>68</v>
      </c>
      <c r="H36" s="63">
        <f>SUM(H33:H35)</f>
        <v>301</v>
      </c>
      <c r="I36" s="63">
        <f>SUM(I33:I35)</f>
        <v>1092</v>
      </c>
      <c r="J36" s="68">
        <f t="shared" si="0"/>
        <v>1467</v>
      </c>
      <c r="N36"/>
      <c r="O36"/>
      <c r="P36"/>
      <c r="Q36"/>
      <c r="R36"/>
    </row>
    <row r="37" spans="1:18" x14ac:dyDescent="0.25">
      <c r="A37" s="8"/>
      <c r="B37" s="129" t="s">
        <v>74</v>
      </c>
      <c r="C37" s="130"/>
      <c r="D37" s="46"/>
      <c r="E37" s="64">
        <f>E36</f>
        <v>0</v>
      </c>
      <c r="F37" s="64">
        <f>F36</f>
        <v>6</v>
      </c>
      <c r="G37" s="64">
        <f>G36</f>
        <v>68</v>
      </c>
      <c r="H37" s="64">
        <f>H36</f>
        <v>301</v>
      </c>
      <c r="I37" s="64">
        <f>I36</f>
        <v>1092</v>
      </c>
      <c r="J37" s="69">
        <f t="shared" si="0"/>
        <v>1467</v>
      </c>
      <c r="N37">
        <v>83</v>
      </c>
      <c r="O37">
        <v>84</v>
      </c>
      <c r="P37">
        <v>85</v>
      </c>
      <c r="Q37">
        <v>86</v>
      </c>
      <c r="R37">
        <v>87</v>
      </c>
    </row>
    <row r="38" spans="1:18" x14ac:dyDescent="0.25">
      <c r="A38" s="8">
        <v>4</v>
      </c>
      <c r="B38" s="8"/>
      <c r="C38" s="8" t="s">
        <v>75</v>
      </c>
      <c r="D38" s="8"/>
      <c r="E38" s="113">
        <f ca="1">'Form 1.1'!AB9</f>
        <v>6</v>
      </c>
      <c r="F38" s="113">
        <f ca="1">'Form 1.1'!AC9</f>
        <v>37</v>
      </c>
      <c r="G38" s="113">
        <f ca="1">'Form 1.1'!AD9</f>
        <v>4</v>
      </c>
      <c r="H38" s="113">
        <f ca="1">'Form 1.1'!AE9</f>
        <v>1</v>
      </c>
      <c r="I38" s="113">
        <f ca="1">'Form 1.1'!AF9</f>
        <v>0</v>
      </c>
      <c r="J38" s="62">
        <f t="shared" ca="1" si="0"/>
        <v>48</v>
      </c>
      <c r="N38">
        <v>78</v>
      </c>
      <c r="O38">
        <v>79</v>
      </c>
      <c r="P38">
        <v>80</v>
      </c>
      <c r="Q38">
        <v>81</v>
      </c>
      <c r="R38">
        <v>82</v>
      </c>
    </row>
    <row r="39" spans="1:18" x14ac:dyDescent="0.25">
      <c r="A39" s="8"/>
      <c r="B39" s="8"/>
      <c r="C39" s="8" t="s">
        <v>392</v>
      </c>
      <c r="D39" s="8"/>
      <c r="E39" s="55"/>
      <c r="F39" s="55"/>
      <c r="G39" s="55"/>
      <c r="H39" s="55"/>
      <c r="I39" s="55"/>
      <c r="J39" s="62"/>
    </row>
    <row r="40" spans="1:18" x14ac:dyDescent="0.25">
      <c r="A40" s="8"/>
      <c r="B40" s="8"/>
      <c r="C40" s="10" t="s">
        <v>73</v>
      </c>
      <c r="D40" s="10"/>
      <c r="E40" s="63">
        <f ca="1">E38</f>
        <v>6</v>
      </c>
      <c r="F40" s="63">
        <f ca="1">F38</f>
        <v>37</v>
      </c>
      <c r="G40" s="63">
        <f ca="1">G38</f>
        <v>4</v>
      </c>
      <c r="H40" s="63">
        <f ca="1">H38</f>
        <v>1</v>
      </c>
      <c r="I40" s="63">
        <f ca="1">I38</f>
        <v>0</v>
      </c>
      <c r="J40" s="68">
        <f ca="1">SUM(E40:I40)</f>
        <v>48</v>
      </c>
    </row>
    <row r="41" spans="1:18" x14ac:dyDescent="0.25">
      <c r="A41" s="8"/>
      <c r="B41" s="129" t="s">
        <v>76</v>
      </c>
      <c r="C41" s="130"/>
      <c r="D41" s="46"/>
      <c r="E41" s="64">
        <f ca="1">E40</f>
        <v>6</v>
      </c>
      <c r="F41" s="64">
        <f ca="1">F40</f>
        <v>37</v>
      </c>
      <c r="G41" s="64">
        <f ca="1">G40</f>
        <v>4</v>
      </c>
      <c r="H41" s="64">
        <f ca="1">H40</f>
        <v>1</v>
      </c>
      <c r="I41" s="64">
        <f ca="1">I40</f>
        <v>0</v>
      </c>
      <c r="J41" s="69">
        <f ca="1">SUM(E41:I41)</f>
        <v>48</v>
      </c>
    </row>
    <row r="42" spans="1:18" ht="14.45" customHeight="1" x14ac:dyDescent="0.25">
      <c r="A42" s="13"/>
      <c r="B42" s="131" t="s">
        <v>719</v>
      </c>
      <c r="C42" s="132"/>
      <c r="D42" s="14"/>
      <c r="E42" s="100">
        <f>VLOOKUP(COVER!$C$16,[1]f1.3a!$B$2:$CJ$1048576,'Form 1.3a'!N42,0)</f>
        <v>24771</v>
      </c>
      <c r="F42" s="100">
        <f>VLOOKUP(COVER!$C$16,[1]f1.3a!$B$2:$CJ$1048576,'Form 1.3a'!O42,0)</f>
        <v>79496</v>
      </c>
      <c r="G42" s="100">
        <f>VLOOKUP(COVER!$C$16,[1]f1.3a!$B$2:$CJ$1048576,'Form 1.3a'!P42,0)</f>
        <v>39875</v>
      </c>
      <c r="H42" s="100">
        <f>VLOOKUP(COVER!$C$16,[1]f1.3a!$B$2:$CJ$1048576,'Form 1.3a'!Q42,0)</f>
        <v>44589</v>
      </c>
      <c r="I42" s="100">
        <f>VLOOKUP(COVER!$C$16,[1]f1.3a!$B$2:$CJ$1048576,'Form 1.3a'!R42,0)</f>
        <v>0</v>
      </c>
      <c r="J42" s="100">
        <f>SUM(E42:I42)</f>
        <v>188731</v>
      </c>
      <c r="N42">
        <v>83</v>
      </c>
      <c r="O42">
        <v>84</v>
      </c>
      <c r="P42">
        <v>85</v>
      </c>
      <c r="Q42">
        <v>86</v>
      </c>
      <c r="R42">
        <v>87</v>
      </c>
    </row>
    <row r="43" spans="1:18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</row>
    <row r="44" spans="1:18" x14ac:dyDescent="0.25">
      <c r="B44" s="1" t="s">
        <v>373</v>
      </c>
    </row>
    <row r="45" spans="1:18" x14ac:dyDescent="0.25">
      <c r="B45" s="1" t="s">
        <v>362</v>
      </c>
    </row>
    <row r="46" spans="1:18" x14ac:dyDescent="0.25">
      <c r="B46" s="1" t="s">
        <v>363</v>
      </c>
    </row>
    <row r="48" spans="1:18" x14ac:dyDescent="0.25">
      <c r="B48" s="1" t="s">
        <v>41</v>
      </c>
    </row>
    <row r="49" spans="2:2" x14ac:dyDescent="0.25">
      <c r="B49" s="1" t="s">
        <v>39</v>
      </c>
    </row>
    <row r="50" spans="2:2" x14ac:dyDescent="0.25">
      <c r="B50" s="1" t="s">
        <v>326</v>
      </c>
    </row>
    <row r="51" spans="2:2" x14ac:dyDescent="0.25">
      <c r="B51" s="1" t="s">
        <v>448</v>
      </c>
    </row>
    <row r="52" spans="2:2" x14ac:dyDescent="0.25">
      <c r="B52" s="1" t="s">
        <v>449</v>
      </c>
    </row>
    <row r="53" spans="2:2" x14ac:dyDescent="0.25">
      <c r="B53" s="1" t="s">
        <v>327</v>
      </c>
    </row>
    <row r="54" spans="2:2" x14ac:dyDescent="0.25">
      <c r="B54" s="1" t="s">
        <v>328</v>
      </c>
    </row>
    <row r="55" spans="2:2" x14ac:dyDescent="0.25">
      <c r="B55" s="1" t="s">
        <v>329</v>
      </c>
    </row>
    <row r="56" spans="2:2" x14ac:dyDescent="0.25">
      <c r="B56" s="1" t="s">
        <v>330</v>
      </c>
    </row>
    <row r="57" spans="2:2" x14ac:dyDescent="0.25">
      <c r="B57" s="1" t="s">
        <v>331</v>
      </c>
    </row>
    <row r="58" spans="2:2" x14ac:dyDescent="0.25">
      <c r="B58" s="1" t="s">
        <v>339</v>
      </c>
    </row>
  </sheetData>
  <mergeCells count="18">
    <mergeCell ref="A1:J1"/>
    <mergeCell ref="A5:A9"/>
    <mergeCell ref="B5:B9"/>
    <mergeCell ref="C5:C9"/>
    <mergeCell ref="D5:D9"/>
    <mergeCell ref="E5:J5"/>
    <mergeCell ref="E6:I6"/>
    <mergeCell ref="J6:J9"/>
    <mergeCell ref="E7:E9"/>
    <mergeCell ref="F7:F9"/>
    <mergeCell ref="B41:C41"/>
    <mergeCell ref="B42:C42"/>
    <mergeCell ref="G7:G9"/>
    <mergeCell ref="H7:H9"/>
    <mergeCell ref="I7:I9"/>
    <mergeCell ref="B32:C32"/>
    <mergeCell ref="D33:D35"/>
    <mergeCell ref="B37:C37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&amp;RHalaman &amp;P dari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I61"/>
  <sheetViews>
    <sheetView view="pageBreakPreview" zoomScale="70" zoomScaleNormal="40" zoomScaleSheetLayoutView="70" workbookViewId="0">
      <selection activeCell="L6" sqref="L6:Q6"/>
    </sheetView>
  </sheetViews>
  <sheetFormatPr defaultColWidth="8.85546875" defaultRowHeight="15" x14ac:dyDescent="0.25"/>
  <cols>
    <col min="1" max="1" width="4.7109375" style="1" customWidth="1"/>
    <col min="2" max="3" width="26.7109375" style="1" customWidth="1"/>
    <col min="4" max="4" width="8.28515625" style="1" bestFit="1" customWidth="1"/>
    <col min="5" max="19" width="20.7109375" style="1" customWidth="1"/>
    <col min="20" max="21" width="8.85546875" style="1"/>
    <col min="22" max="22" width="9.42578125" style="1" customWidth="1"/>
    <col min="23" max="35" width="4.85546875" style="1" hidden="1" customWidth="1"/>
    <col min="36" max="36" width="4" style="1" customWidth="1"/>
    <col min="37" max="37" width="5.140625" style="1" bestFit="1" customWidth="1"/>
    <col min="38" max="59" width="4.5703125" style="1" customWidth="1"/>
    <col min="60" max="16384" width="8.85546875" style="1"/>
  </cols>
  <sheetData>
    <row r="1" spans="1:35" ht="20.25" x14ac:dyDescent="0.3">
      <c r="A1" s="128" t="s">
        <v>149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</row>
    <row r="2" spans="1:35" ht="20.25" x14ac:dyDescent="0.25">
      <c r="A2" s="99" t="str">
        <f>"Kabupaten/Kota : "&amp;COVER!$C$16</f>
        <v>Kabupaten/Kota : Kab. Blora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</row>
    <row r="4" spans="1:35" x14ac:dyDescent="0.25">
      <c r="W4"/>
      <c r="X4"/>
      <c r="Y4"/>
      <c r="Z4"/>
      <c r="AA4"/>
    </row>
    <row r="5" spans="1:35" ht="30" customHeight="1" x14ac:dyDescent="0.25">
      <c r="A5" s="123" t="s">
        <v>23</v>
      </c>
      <c r="B5" s="123" t="s">
        <v>48</v>
      </c>
      <c r="C5" s="123" t="s">
        <v>47</v>
      </c>
      <c r="D5" s="123" t="s">
        <v>54</v>
      </c>
      <c r="E5" s="140" t="s">
        <v>92</v>
      </c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7"/>
      <c r="S5" s="125" t="s">
        <v>93</v>
      </c>
      <c r="W5"/>
      <c r="X5"/>
      <c r="Y5"/>
      <c r="Z5"/>
      <c r="AA5"/>
    </row>
    <row r="6" spans="1:35" ht="30" customHeight="1" x14ac:dyDescent="0.25">
      <c r="A6" s="123"/>
      <c r="B6" s="123"/>
      <c r="C6" s="123"/>
      <c r="D6" s="123"/>
      <c r="E6" s="123" t="s">
        <v>84</v>
      </c>
      <c r="F6" s="123"/>
      <c r="G6" s="123"/>
      <c r="H6" s="123"/>
      <c r="I6" s="123"/>
      <c r="J6" s="123"/>
      <c r="K6" s="123" t="s">
        <v>85</v>
      </c>
      <c r="L6" s="123" t="s">
        <v>89</v>
      </c>
      <c r="M6" s="123"/>
      <c r="N6" s="123"/>
      <c r="O6" s="123"/>
      <c r="P6" s="123"/>
      <c r="Q6" s="123"/>
      <c r="R6" s="123" t="s">
        <v>91</v>
      </c>
      <c r="S6" s="141"/>
      <c r="W6"/>
      <c r="X6"/>
      <c r="Y6"/>
      <c r="Z6"/>
      <c r="AA6"/>
    </row>
    <row r="7" spans="1:35" ht="30" customHeight="1" x14ac:dyDescent="0.25">
      <c r="A7" s="123"/>
      <c r="B7" s="123"/>
      <c r="C7" s="123"/>
      <c r="D7" s="123"/>
      <c r="E7" s="123" t="s">
        <v>86</v>
      </c>
      <c r="F7" s="123"/>
      <c r="G7" s="123"/>
      <c r="H7" s="123" t="s">
        <v>100</v>
      </c>
      <c r="I7" s="123"/>
      <c r="J7" s="123"/>
      <c r="K7" s="123"/>
      <c r="L7" s="123" t="s">
        <v>86</v>
      </c>
      <c r="M7" s="123"/>
      <c r="N7" s="123"/>
      <c r="O7" s="123" t="s">
        <v>100</v>
      </c>
      <c r="P7" s="123"/>
      <c r="Q7" s="123"/>
      <c r="R7" s="123"/>
      <c r="S7" s="141"/>
      <c r="W7"/>
      <c r="X7"/>
      <c r="Y7"/>
      <c r="Z7"/>
      <c r="AA7"/>
    </row>
    <row r="8" spans="1:35" ht="30" customHeight="1" x14ac:dyDescent="0.25">
      <c r="A8" s="123"/>
      <c r="B8" s="123"/>
      <c r="C8" s="123"/>
      <c r="D8" s="123"/>
      <c r="E8" s="123" t="s">
        <v>35</v>
      </c>
      <c r="F8" s="123"/>
      <c r="G8" s="123" t="s">
        <v>90</v>
      </c>
      <c r="H8" s="123" t="s">
        <v>35</v>
      </c>
      <c r="I8" s="123"/>
      <c r="J8" s="123" t="s">
        <v>90</v>
      </c>
      <c r="K8" s="123"/>
      <c r="L8" s="123" t="s">
        <v>35</v>
      </c>
      <c r="M8" s="123"/>
      <c r="N8" s="123" t="s">
        <v>90</v>
      </c>
      <c r="O8" s="123" t="s">
        <v>35</v>
      </c>
      <c r="P8" s="123"/>
      <c r="Q8" s="123" t="s">
        <v>90</v>
      </c>
      <c r="R8" s="123"/>
      <c r="S8" s="141"/>
    </row>
    <row r="9" spans="1:35" ht="30" customHeight="1" x14ac:dyDescent="0.25">
      <c r="A9" s="123"/>
      <c r="B9" s="123"/>
      <c r="C9" s="123"/>
      <c r="D9" s="123"/>
      <c r="E9" s="5" t="s">
        <v>88</v>
      </c>
      <c r="F9" s="5" t="s">
        <v>87</v>
      </c>
      <c r="G9" s="123"/>
      <c r="H9" s="5" t="s">
        <v>88</v>
      </c>
      <c r="I9" s="5" t="s">
        <v>87</v>
      </c>
      <c r="J9" s="123"/>
      <c r="K9" s="123"/>
      <c r="L9" s="5" t="s">
        <v>88</v>
      </c>
      <c r="M9" s="5" t="s">
        <v>87</v>
      </c>
      <c r="N9" s="123"/>
      <c r="O9" s="5" t="s">
        <v>88</v>
      </c>
      <c r="P9" s="5" t="s">
        <v>87</v>
      </c>
      <c r="Q9" s="123"/>
      <c r="R9" s="123"/>
      <c r="S9" s="126"/>
    </row>
    <row r="10" spans="1:35" ht="15.75" x14ac:dyDescent="0.3">
      <c r="A10" s="6">
        <v>1</v>
      </c>
      <c r="B10" s="6">
        <v>2</v>
      </c>
      <c r="C10" s="6">
        <v>3</v>
      </c>
      <c r="D10" s="6">
        <v>4</v>
      </c>
      <c r="E10" s="6">
        <v>11</v>
      </c>
      <c r="F10" s="6">
        <v>12</v>
      </c>
      <c r="G10" s="6">
        <v>13</v>
      </c>
      <c r="H10" s="6">
        <v>14</v>
      </c>
      <c r="I10" s="6">
        <v>15</v>
      </c>
      <c r="J10" s="6">
        <v>16</v>
      </c>
      <c r="K10" s="6">
        <v>17</v>
      </c>
      <c r="L10" s="6">
        <v>18</v>
      </c>
      <c r="M10" s="6">
        <v>19</v>
      </c>
      <c r="N10" s="6">
        <v>20</v>
      </c>
      <c r="O10" s="6">
        <v>21</v>
      </c>
      <c r="P10" s="6">
        <v>22</v>
      </c>
      <c r="Q10" s="6">
        <v>23</v>
      </c>
      <c r="R10" s="6">
        <v>24</v>
      </c>
      <c r="S10" s="6">
        <v>25</v>
      </c>
    </row>
    <row r="11" spans="1:35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</row>
    <row r="12" spans="1:35" x14ac:dyDescent="0.25">
      <c r="A12" s="8">
        <v>1</v>
      </c>
      <c r="B12" s="8" t="s">
        <v>51</v>
      </c>
      <c r="C12" s="8" t="s">
        <v>52</v>
      </c>
      <c r="D12" s="8" t="s">
        <v>55</v>
      </c>
      <c r="E12" s="48">
        <f>VLOOKUP(COVER!$C$16,[1]f1.3b!$B$3:$GA$1048576,'Form 1.3b'!W12,0)</f>
        <v>0</v>
      </c>
      <c r="F12" s="48">
        <f>VLOOKUP(COVER!$C$16,[1]f1.3b!$B$3:$GA$1048576,'Form 1.3b'!X12,0)</f>
        <v>0</v>
      </c>
      <c r="G12" s="48">
        <f>VLOOKUP(COVER!$C$16,[1]f1.3b!$B$3:$GA$1048576,'Form 1.3b'!Y12,0)</f>
        <v>0</v>
      </c>
      <c r="H12" s="48">
        <f>VLOOKUP(COVER!$C$16,[1]f1.3b!$B$3:$GA$1048576,'Form 1.3b'!Z12,0)</f>
        <v>0</v>
      </c>
      <c r="I12" s="48">
        <f>VLOOKUP(COVER!$C$16,[1]f1.3b!$B$3:$GA$1048576,'Form 1.3b'!AA12,0)</f>
        <v>0</v>
      </c>
      <c r="J12" s="48">
        <f>VLOOKUP(COVER!$C$16,[1]f1.3b!$B$3:$GA$1048576,'Form 1.3b'!AB12,0)</f>
        <v>0</v>
      </c>
      <c r="K12" s="62">
        <f>SUM(E12:J12)</f>
        <v>0</v>
      </c>
      <c r="L12" s="48">
        <f>VLOOKUP(COVER!$C$16,[1]f1.3b!$B$3:$GA$1048576,'Form 1.3b'!AD12,0)</f>
        <v>0</v>
      </c>
      <c r="M12" s="48">
        <f>VLOOKUP(COVER!$C$16,[1]f1.3b!$B$3:$GA$1048576,'Form 1.3b'!AE12,0)</f>
        <v>0</v>
      </c>
      <c r="N12" s="48">
        <f>VLOOKUP(COVER!$C$16,[1]f1.3b!$B$3:$GA$1048576,'Form 1.3b'!AF12,0)</f>
        <v>0</v>
      </c>
      <c r="O12" s="48">
        <f>VLOOKUP(COVER!$C$16,[1]f1.3b!$B$3:$GA$1048576,'Form 1.3b'!AG12,0)</f>
        <v>0</v>
      </c>
      <c r="P12" s="48">
        <f>VLOOKUP(COVER!$C$16,[1]f1.3b!$B$3:$GA$1048576,'Form 1.3b'!AH12,0)</f>
        <v>0</v>
      </c>
      <c r="Q12" s="48">
        <f>VLOOKUP(COVER!$C$16,[1]f1.3b!$B$3:$GA$1048576,'Form 1.3b'!AI12,0)</f>
        <v>0</v>
      </c>
      <c r="R12" s="62">
        <f>SUM(L12:Q12)</f>
        <v>0</v>
      </c>
      <c r="S12" s="62">
        <f>K12+R12</f>
        <v>0</v>
      </c>
      <c r="W12">
        <v>3</v>
      </c>
      <c r="X12">
        <v>4</v>
      </c>
      <c r="Y12">
        <v>5</v>
      </c>
      <c r="Z12">
        <v>6</v>
      </c>
      <c r="AA12">
        <v>7</v>
      </c>
      <c r="AB12">
        <v>8</v>
      </c>
      <c r="AC12" s="1" t="s">
        <v>1181</v>
      </c>
      <c r="AD12" s="1">
        <v>9</v>
      </c>
      <c r="AE12" s="1">
        <v>10</v>
      </c>
      <c r="AF12" s="1">
        <v>11</v>
      </c>
      <c r="AG12" s="1">
        <v>12</v>
      </c>
      <c r="AH12" s="1">
        <v>13</v>
      </c>
      <c r="AI12" s="1">
        <v>14</v>
      </c>
    </row>
    <row r="13" spans="1:35" x14ac:dyDescent="0.25">
      <c r="A13" s="8"/>
      <c r="B13" s="8"/>
      <c r="C13" s="8"/>
      <c r="D13" s="8" t="s">
        <v>56</v>
      </c>
      <c r="E13" s="48">
        <f>VLOOKUP(COVER!$C$16,[1]f1.3b!$B$3:$GA$1048576,'Form 1.3b'!W13,0)</f>
        <v>0</v>
      </c>
      <c r="F13" s="48">
        <f>VLOOKUP(COVER!$C$16,[1]f1.3b!$B$3:$GA$1048576,'Form 1.3b'!X13,0)</f>
        <v>0</v>
      </c>
      <c r="G13" s="48">
        <f>VLOOKUP(COVER!$C$16,[1]f1.3b!$B$3:$GA$1048576,'Form 1.3b'!Y13,0)</f>
        <v>0</v>
      </c>
      <c r="H13" s="48">
        <f>VLOOKUP(COVER!$C$16,[1]f1.3b!$B$3:$GA$1048576,'Form 1.3b'!Z13,0)</f>
        <v>0</v>
      </c>
      <c r="I13" s="48">
        <f>VLOOKUP(COVER!$C$16,[1]f1.3b!$B$3:$GA$1048576,'Form 1.3b'!AA13,0)</f>
        <v>0</v>
      </c>
      <c r="J13" s="48">
        <f>VLOOKUP(COVER!$C$16,[1]f1.3b!$B$3:$GA$1048576,'Form 1.3b'!AB13,0)</f>
        <v>0</v>
      </c>
      <c r="K13" s="62">
        <f t="shared" ref="K13:K15" si="0">SUM(E13:J13)</f>
        <v>0</v>
      </c>
      <c r="L13" s="48">
        <f>VLOOKUP(COVER!$C$16,[1]f1.3b!$B$3:$GA$1048576,'Form 1.3b'!AD13,0)</f>
        <v>0</v>
      </c>
      <c r="M13" s="48">
        <f>VLOOKUP(COVER!$C$16,[1]f1.3b!$B$3:$GA$1048576,'Form 1.3b'!AE13,0)</f>
        <v>0</v>
      </c>
      <c r="N13" s="48">
        <f>VLOOKUP(COVER!$C$16,[1]f1.3b!$B$3:$GA$1048576,'Form 1.3b'!AF13,0)</f>
        <v>0</v>
      </c>
      <c r="O13" s="48">
        <f>VLOOKUP(COVER!$C$16,[1]f1.3b!$B$3:$GA$1048576,'Form 1.3b'!AG13,0)</f>
        <v>0</v>
      </c>
      <c r="P13" s="48">
        <f>VLOOKUP(COVER!$C$16,[1]f1.3b!$B$3:$GA$1048576,'Form 1.3b'!AH13,0)</f>
        <v>0</v>
      </c>
      <c r="Q13" s="48">
        <f>VLOOKUP(COVER!$C$16,[1]f1.3b!$B$3:$GA$1048576,'Form 1.3b'!AI13,0)</f>
        <v>0</v>
      </c>
      <c r="R13" s="62">
        <f t="shared" ref="R13:R15" si="1">SUM(L13:Q13)</f>
        <v>0</v>
      </c>
      <c r="S13" s="62">
        <f t="shared" ref="S13:S15" si="2">K13+R13</f>
        <v>0</v>
      </c>
      <c r="W13">
        <v>15</v>
      </c>
      <c r="X13">
        <v>16</v>
      </c>
      <c r="Y13">
        <v>17</v>
      </c>
      <c r="Z13">
        <v>18</v>
      </c>
      <c r="AA13">
        <v>19</v>
      </c>
      <c r="AB13">
        <v>20</v>
      </c>
      <c r="AC13" s="1" t="s">
        <v>1181</v>
      </c>
      <c r="AD13" s="1">
        <v>21</v>
      </c>
      <c r="AE13" s="1">
        <v>22</v>
      </c>
      <c r="AF13" s="1">
        <v>23</v>
      </c>
      <c r="AG13" s="1">
        <v>24</v>
      </c>
      <c r="AH13" s="1">
        <v>25</v>
      </c>
      <c r="AI13" s="1">
        <v>26</v>
      </c>
    </row>
    <row r="14" spans="1:35" x14ac:dyDescent="0.25">
      <c r="A14" s="8"/>
      <c r="B14" s="8"/>
      <c r="C14" s="8" t="s">
        <v>53</v>
      </c>
      <c r="D14" s="8" t="s">
        <v>55</v>
      </c>
      <c r="E14" s="48">
        <f>VLOOKUP(COVER!$C$16,[1]f1.3b!$B$3:$GA$1048576,'Form 1.3b'!W14,0)</f>
        <v>0</v>
      </c>
      <c r="F14" s="48">
        <f>VLOOKUP(COVER!$C$16,[1]f1.3b!$B$3:$GA$1048576,'Form 1.3b'!X14,0)</f>
        <v>0</v>
      </c>
      <c r="G14" s="48">
        <f>VLOOKUP(COVER!$C$16,[1]f1.3b!$B$3:$GA$1048576,'Form 1.3b'!Y14,0)</f>
        <v>0</v>
      </c>
      <c r="H14" s="48">
        <f>VLOOKUP(COVER!$C$16,[1]f1.3b!$B$3:$GA$1048576,'Form 1.3b'!Z14,0)</f>
        <v>0</v>
      </c>
      <c r="I14" s="48">
        <f>VLOOKUP(COVER!$C$16,[1]f1.3b!$B$3:$GA$1048576,'Form 1.3b'!AA14,0)</f>
        <v>0</v>
      </c>
      <c r="J14" s="48">
        <f>VLOOKUP(COVER!$C$16,[1]f1.3b!$B$3:$GA$1048576,'Form 1.3b'!AB14,0)</f>
        <v>0</v>
      </c>
      <c r="K14" s="62">
        <f t="shared" si="0"/>
        <v>0</v>
      </c>
      <c r="L14" s="48">
        <f>VLOOKUP(COVER!$C$16,[1]f1.3b!$B$3:$GA$1048576,'Form 1.3b'!AD14,0)</f>
        <v>0</v>
      </c>
      <c r="M14" s="48">
        <f>VLOOKUP(COVER!$C$16,[1]f1.3b!$B$3:$GA$1048576,'Form 1.3b'!AE14,0)</f>
        <v>0</v>
      </c>
      <c r="N14" s="48">
        <f>VLOOKUP(COVER!$C$16,[1]f1.3b!$B$3:$GA$1048576,'Form 1.3b'!AF14,0)</f>
        <v>0</v>
      </c>
      <c r="O14" s="48">
        <f>VLOOKUP(COVER!$C$16,[1]f1.3b!$B$3:$GA$1048576,'Form 1.3b'!AG14,0)</f>
        <v>0</v>
      </c>
      <c r="P14" s="48">
        <f>VLOOKUP(COVER!$C$16,[1]f1.3b!$B$3:$GA$1048576,'Form 1.3b'!AH14,0)</f>
        <v>0</v>
      </c>
      <c r="Q14" s="48">
        <f>VLOOKUP(COVER!$C$16,[1]f1.3b!$B$3:$GA$1048576,'Form 1.3b'!AI14,0)</f>
        <v>0</v>
      </c>
      <c r="R14" s="62">
        <f t="shared" si="1"/>
        <v>0</v>
      </c>
      <c r="S14" s="62">
        <f t="shared" si="2"/>
        <v>0</v>
      </c>
      <c r="W14">
        <v>27</v>
      </c>
      <c r="X14">
        <v>28</v>
      </c>
      <c r="Y14">
        <v>29</v>
      </c>
      <c r="Z14">
        <v>30</v>
      </c>
      <c r="AA14">
        <v>31</v>
      </c>
      <c r="AB14">
        <v>32</v>
      </c>
      <c r="AC14" s="1" t="s">
        <v>1181</v>
      </c>
      <c r="AD14" s="1">
        <v>33</v>
      </c>
      <c r="AE14" s="1">
        <v>34</v>
      </c>
      <c r="AF14" s="1">
        <v>35</v>
      </c>
      <c r="AG14" s="1">
        <v>36</v>
      </c>
      <c r="AH14" s="1">
        <v>37</v>
      </c>
      <c r="AI14" s="1">
        <v>38</v>
      </c>
    </row>
    <row r="15" spans="1:35" x14ac:dyDescent="0.25">
      <c r="A15" s="8"/>
      <c r="B15" s="8"/>
      <c r="C15" s="8"/>
      <c r="D15" s="8" t="s">
        <v>56</v>
      </c>
      <c r="E15" s="48">
        <f>VLOOKUP(COVER!$C$16,[1]f1.3b!$B$3:$GA$1048576,'Form 1.3b'!W15,0)</f>
        <v>0</v>
      </c>
      <c r="F15" s="48">
        <f>VLOOKUP(COVER!$C$16,[1]f1.3b!$B$3:$GA$1048576,'Form 1.3b'!X15,0)</f>
        <v>0</v>
      </c>
      <c r="G15" s="48">
        <f>VLOOKUP(COVER!$C$16,[1]f1.3b!$B$3:$GA$1048576,'Form 1.3b'!Y15,0)</f>
        <v>0</v>
      </c>
      <c r="H15" s="48">
        <f>VLOOKUP(COVER!$C$16,[1]f1.3b!$B$3:$GA$1048576,'Form 1.3b'!Z15,0)</f>
        <v>0</v>
      </c>
      <c r="I15" s="48">
        <f>VLOOKUP(COVER!$C$16,[1]f1.3b!$B$3:$GA$1048576,'Form 1.3b'!AA15,0)</f>
        <v>0</v>
      </c>
      <c r="J15" s="48">
        <f>VLOOKUP(COVER!$C$16,[1]f1.3b!$B$3:$GA$1048576,'Form 1.3b'!AB15,0)</f>
        <v>0</v>
      </c>
      <c r="K15" s="62">
        <f t="shared" si="0"/>
        <v>0</v>
      </c>
      <c r="L15" s="48">
        <f>VLOOKUP(COVER!$C$16,[1]f1.3b!$B$3:$GA$1048576,'Form 1.3b'!AD15,0)</f>
        <v>0</v>
      </c>
      <c r="M15" s="48">
        <f>VLOOKUP(COVER!$C$16,[1]f1.3b!$B$3:$GA$1048576,'Form 1.3b'!AE15,0)</f>
        <v>0</v>
      </c>
      <c r="N15" s="48">
        <f>VLOOKUP(COVER!$C$16,[1]f1.3b!$B$3:$GA$1048576,'Form 1.3b'!AF15,0)</f>
        <v>0</v>
      </c>
      <c r="O15" s="48">
        <f>VLOOKUP(COVER!$C$16,[1]f1.3b!$B$3:$GA$1048576,'Form 1.3b'!AG15,0)</f>
        <v>0</v>
      </c>
      <c r="P15" s="48">
        <f>VLOOKUP(COVER!$C$16,[1]f1.3b!$B$3:$GA$1048576,'Form 1.3b'!AH15,0)</f>
        <v>0</v>
      </c>
      <c r="Q15" s="48">
        <f>VLOOKUP(COVER!$C$16,[1]f1.3b!$B$3:$GA$1048576,'Form 1.3b'!AI15,0)</f>
        <v>0</v>
      </c>
      <c r="R15" s="62">
        <f t="shared" si="1"/>
        <v>0</v>
      </c>
      <c r="S15" s="62">
        <f t="shared" si="2"/>
        <v>0</v>
      </c>
      <c r="W15">
        <v>39</v>
      </c>
      <c r="X15">
        <v>40</v>
      </c>
      <c r="Y15">
        <v>41</v>
      </c>
      <c r="Z15">
        <v>42</v>
      </c>
      <c r="AA15">
        <v>43</v>
      </c>
      <c r="AB15">
        <v>44</v>
      </c>
      <c r="AC15" s="1" t="s">
        <v>1181</v>
      </c>
      <c r="AD15" s="1">
        <v>45</v>
      </c>
      <c r="AE15" s="1">
        <v>46</v>
      </c>
      <c r="AF15" s="1">
        <v>47</v>
      </c>
      <c r="AG15" s="1">
        <v>48</v>
      </c>
      <c r="AH15" s="1">
        <v>49</v>
      </c>
      <c r="AI15" s="1">
        <v>50</v>
      </c>
    </row>
    <row r="16" spans="1:35" x14ac:dyDescent="0.25">
      <c r="A16" s="8"/>
      <c r="B16" s="8"/>
      <c r="C16" s="10" t="s">
        <v>65</v>
      </c>
      <c r="D16" s="10"/>
      <c r="E16" s="63">
        <f>SUM(E12:E15)</f>
        <v>0</v>
      </c>
      <c r="F16" s="63">
        <f t="shared" ref="F16:Q16" si="3">SUM(F12:F15)</f>
        <v>0</v>
      </c>
      <c r="G16" s="63">
        <f t="shared" si="3"/>
        <v>0</v>
      </c>
      <c r="H16" s="63">
        <f t="shared" si="3"/>
        <v>0</v>
      </c>
      <c r="I16" s="63">
        <f t="shared" si="3"/>
        <v>0</v>
      </c>
      <c r="J16" s="63">
        <f t="shared" si="3"/>
        <v>0</v>
      </c>
      <c r="K16" s="63">
        <f t="shared" si="3"/>
        <v>0</v>
      </c>
      <c r="L16" s="63">
        <f t="shared" si="3"/>
        <v>0</v>
      </c>
      <c r="M16" s="63">
        <f t="shared" si="3"/>
        <v>0</v>
      </c>
      <c r="N16" s="63">
        <f t="shared" si="3"/>
        <v>0</v>
      </c>
      <c r="O16" s="63">
        <f t="shared" si="3"/>
        <v>0</v>
      </c>
      <c r="P16" s="63">
        <f t="shared" si="3"/>
        <v>0</v>
      </c>
      <c r="Q16" s="63">
        <f t="shared" si="3"/>
        <v>0</v>
      </c>
      <c r="R16" s="68">
        <f>SUM(R12:R15)</f>
        <v>0</v>
      </c>
      <c r="S16" s="68">
        <f>K16+R16</f>
        <v>0</v>
      </c>
      <c r="W16" s="1" t="s">
        <v>1181</v>
      </c>
      <c r="X16" s="1" t="s">
        <v>1181</v>
      </c>
      <c r="Y16" s="1" t="s">
        <v>1181</v>
      </c>
      <c r="Z16" s="1" t="s">
        <v>1181</v>
      </c>
      <c r="AA16" s="1" t="s">
        <v>1181</v>
      </c>
      <c r="AB16" s="1" t="s">
        <v>1181</v>
      </c>
      <c r="AC16" s="1" t="s">
        <v>1181</v>
      </c>
      <c r="AD16" s="1" t="s">
        <v>1181</v>
      </c>
      <c r="AE16" s="1" t="s">
        <v>1181</v>
      </c>
      <c r="AF16" s="1" t="s">
        <v>1181</v>
      </c>
      <c r="AG16" s="1" t="s">
        <v>1181</v>
      </c>
      <c r="AH16" s="1" t="s">
        <v>1181</v>
      </c>
      <c r="AI16" s="1" t="s">
        <v>1181</v>
      </c>
    </row>
    <row r="17" spans="1:35" ht="14.45" customHeight="1" x14ac:dyDescent="0.25">
      <c r="A17" s="8"/>
      <c r="B17" s="129" t="s">
        <v>66</v>
      </c>
      <c r="C17" s="130"/>
      <c r="D17" s="46"/>
      <c r="E17" s="64">
        <f t="shared" ref="E17:R17" si="4">E16</f>
        <v>0</v>
      </c>
      <c r="F17" s="64">
        <f t="shared" si="4"/>
        <v>0</v>
      </c>
      <c r="G17" s="64">
        <f t="shared" si="4"/>
        <v>0</v>
      </c>
      <c r="H17" s="64">
        <f t="shared" si="4"/>
        <v>0</v>
      </c>
      <c r="I17" s="64">
        <f t="shared" si="4"/>
        <v>0</v>
      </c>
      <c r="J17" s="64">
        <f t="shared" si="4"/>
        <v>0</v>
      </c>
      <c r="K17" s="64">
        <f t="shared" si="4"/>
        <v>0</v>
      </c>
      <c r="L17" s="64">
        <f t="shared" si="4"/>
        <v>0</v>
      </c>
      <c r="M17" s="64">
        <f t="shared" si="4"/>
        <v>0</v>
      </c>
      <c r="N17" s="64">
        <f t="shared" si="4"/>
        <v>0</v>
      </c>
      <c r="O17" s="64">
        <f t="shared" si="4"/>
        <v>0</v>
      </c>
      <c r="P17" s="64">
        <f t="shared" si="4"/>
        <v>0</v>
      </c>
      <c r="Q17" s="64">
        <f t="shared" si="4"/>
        <v>0</v>
      </c>
      <c r="R17" s="69">
        <f t="shared" si="4"/>
        <v>0</v>
      </c>
      <c r="S17" s="69">
        <f>S16</f>
        <v>0</v>
      </c>
      <c r="W17" s="1" t="s">
        <v>1181</v>
      </c>
      <c r="X17" s="1" t="s">
        <v>1181</v>
      </c>
      <c r="Y17" s="1" t="s">
        <v>1181</v>
      </c>
      <c r="Z17" s="1" t="s">
        <v>1181</v>
      </c>
      <c r="AA17" s="1" t="s">
        <v>1181</v>
      </c>
      <c r="AB17" s="1" t="s">
        <v>1181</v>
      </c>
      <c r="AC17" s="1" t="s">
        <v>1181</v>
      </c>
      <c r="AD17" s="1" t="s">
        <v>1181</v>
      </c>
      <c r="AE17" s="1" t="s">
        <v>1181</v>
      </c>
      <c r="AF17" s="1" t="s">
        <v>1181</v>
      </c>
      <c r="AG17" s="1" t="s">
        <v>1181</v>
      </c>
      <c r="AH17" s="1" t="s">
        <v>1181</v>
      </c>
      <c r="AI17" s="1" t="s">
        <v>1181</v>
      </c>
    </row>
    <row r="18" spans="1:35" x14ac:dyDescent="0.25">
      <c r="A18" s="8">
        <v>2</v>
      </c>
      <c r="B18" s="8" t="s">
        <v>60</v>
      </c>
      <c r="C18" s="8" t="s">
        <v>57</v>
      </c>
      <c r="D18" s="8" t="s">
        <v>55</v>
      </c>
      <c r="E18" s="48">
        <f>VLOOKUP(COVER!$C$16,[1]f1.3b!$B$3:$GA$1048576,'Form 1.3b'!W18,0)</f>
        <v>0</v>
      </c>
      <c r="F18" s="48">
        <f>VLOOKUP(COVER!$C$16,[1]f1.3b!$B$3:$GA$1048576,'Form 1.3b'!X18,0)</f>
        <v>0</v>
      </c>
      <c r="G18" s="48">
        <f>VLOOKUP(COVER!$C$16,[1]f1.3b!$B$3:$GA$1048576,'Form 1.3b'!Y18,0)</f>
        <v>64</v>
      </c>
      <c r="H18" s="48">
        <f>VLOOKUP(COVER!$C$16,[1]f1.3b!$B$3:$GA$1048576,'Form 1.3b'!Z18,0)</f>
        <v>28</v>
      </c>
      <c r="I18" s="48">
        <f>VLOOKUP(COVER!$C$16,[1]f1.3b!$B$3:$GA$1048576,'Form 1.3b'!AA18,0)</f>
        <v>1</v>
      </c>
      <c r="J18" s="48">
        <f>VLOOKUP(COVER!$C$16,[1]f1.3b!$B$3:$GA$1048576,'Form 1.3b'!AB18,0)</f>
        <v>880</v>
      </c>
      <c r="K18" s="62">
        <f t="shared" ref="K18:K23" si="5">SUM(E18:J18)</f>
        <v>973</v>
      </c>
      <c r="L18" s="48">
        <f>VLOOKUP(COVER!$C$16,[1]f1.3b!$B$3:$GA$1048576,'Form 1.3b'!AD18,0)</f>
        <v>53541</v>
      </c>
      <c r="M18" s="48">
        <f>VLOOKUP(COVER!$C$16,[1]f1.3b!$B$3:$GA$1048576,'Form 1.3b'!AE18,0)</f>
        <v>61</v>
      </c>
      <c r="N18" s="48">
        <f>VLOOKUP(COVER!$C$16,[1]f1.3b!$B$3:$GA$1048576,'Form 1.3b'!AF18,0)</f>
        <v>8742</v>
      </c>
      <c r="O18" s="48">
        <f>VLOOKUP(COVER!$C$16,[1]f1.3b!$B$3:$GA$1048576,'Form 1.3b'!AG18,0)</f>
        <v>2281</v>
      </c>
      <c r="P18" s="48">
        <f>VLOOKUP(COVER!$C$16,[1]f1.3b!$B$3:$GA$1048576,'Form 1.3b'!AH18,0)</f>
        <v>4</v>
      </c>
      <c r="Q18" s="48">
        <f>VLOOKUP(COVER!$C$16,[1]f1.3b!$B$3:$GA$1048576,'Form 1.3b'!AI18,0)</f>
        <v>273</v>
      </c>
      <c r="R18" s="62">
        <f t="shared" ref="R18:R23" si="6">SUM(L18:Q18)</f>
        <v>64902</v>
      </c>
      <c r="S18" s="62">
        <f t="shared" ref="S18:S23" si="7">K18+R18</f>
        <v>65875</v>
      </c>
      <c r="W18">
        <v>51</v>
      </c>
      <c r="X18">
        <v>52</v>
      </c>
      <c r="Y18">
        <v>53</v>
      </c>
      <c r="Z18">
        <v>54</v>
      </c>
      <c r="AA18">
        <v>55</v>
      </c>
      <c r="AB18">
        <v>56</v>
      </c>
      <c r="AC18" s="1" t="s">
        <v>1181</v>
      </c>
      <c r="AD18" s="1">
        <v>57</v>
      </c>
      <c r="AE18" s="1">
        <v>58</v>
      </c>
      <c r="AF18" s="1">
        <v>59</v>
      </c>
      <c r="AG18" s="1">
        <v>60</v>
      </c>
      <c r="AH18" s="1">
        <v>61</v>
      </c>
      <c r="AI18" s="1">
        <v>62</v>
      </c>
    </row>
    <row r="19" spans="1:35" x14ac:dyDescent="0.25">
      <c r="A19" s="8"/>
      <c r="B19" s="8"/>
      <c r="C19" s="8"/>
      <c r="D19" s="8" t="s">
        <v>56</v>
      </c>
      <c r="E19" s="48">
        <f>VLOOKUP(COVER!$C$16,[1]f1.3b!$B$3:$GA$1048576,'Form 1.3b'!W19,0)</f>
        <v>0</v>
      </c>
      <c r="F19" s="48">
        <f>VLOOKUP(COVER!$C$16,[1]f1.3b!$B$3:$GA$1048576,'Form 1.3b'!X19,0)</f>
        <v>0</v>
      </c>
      <c r="G19" s="48">
        <f>VLOOKUP(COVER!$C$16,[1]f1.3b!$B$3:$GA$1048576,'Form 1.3b'!Y19,0)</f>
        <v>66</v>
      </c>
      <c r="H19" s="48">
        <f>VLOOKUP(COVER!$C$16,[1]f1.3b!$B$3:$GA$1048576,'Form 1.3b'!Z19,0)</f>
        <v>1</v>
      </c>
      <c r="I19" s="48">
        <f>VLOOKUP(COVER!$C$16,[1]f1.3b!$B$3:$GA$1048576,'Form 1.3b'!AA19,0)</f>
        <v>0</v>
      </c>
      <c r="J19" s="48">
        <f>VLOOKUP(COVER!$C$16,[1]f1.3b!$B$3:$GA$1048576,'Form 1.3b'!AB19,0)</f>
        <v>178</v>
      </c>
      <c r="K19" s="62">
        <f t="shared" si="5"/>
        <v>245</v>
      </c>
      <c r="L19" s="48">
        <f>VLOOKUP(COVER!$C$16,[1]f1.3b!$B$3:$GA$1048576,'Form 1.3b'!AD19,0)</f>
        <v>2824</v>
      </c>
      <c r="M19" s="48">
        <f>VLOOKUP(COVER!$C$16,[1]f1.3b!$B$3:$GA$1048576,'Form 1.3b'!AE19,0)</f>
        <v>0</v>
      </c>
      <c r="N19" s="48">
        <f>VLOOKUP(COVER!$C$16,[1]f1.3b!$B$3:$GA$1048576,'Form 1.3b'!AF19,0)</f>
        <v>23</v>
      </c>
      <c r="O19" s="48">
        <f>VLOOKUP(COVER!$C$16,[1]f1.3b!$B$3:$GA$1048576,'Form 1.3b'!AG19,0)</f>
        <v>358</v>
      </c>
      <c r="P19" s="48">
        <f>VLOOKUP(COVER!$C$16,[1]f1.3b!$B$3:$GA$1048576,'Form 1.3b'!AH19,0)</f>
        <v>0</v>
      </c>
      <c r="Q19" s="48">
        <f>VLOOKUP(COVER!$C$16,[1]f1.3b!$B$3:$GA$1048576,'Form 1.3b'!AI19,0)</f>
        <v>0</v>
      </c>
      <c r="R19" s="62">
        <f t="shared" si="6"/>
        <v>3205</v>
      </c>
      <c r="S19" s="62">
        <f t="shared" si="7"/>
        <v>3450</v>
      </c>
      <c r="W19">
        <v>63</v>
      </c>
      <c r="X19">
        <v>64</v>
      </c>
      <c r="Y19">
        <v>65</v>
      </c>
      <c r="Z19">
        <v>66</v>
      </c>
      <c r="AA19">
        <v>67</v>
      </c>
      <c r="AB19">
        <v>68</v>
      </c>
      <c r="AC19" s="1" t="s">
        <v>1181</v>
      </c>
      <c r="AD19" s="1">
        <v>69</v>
      </c>
      <c r="AE19" s="1">
        <v>70</v>
      </c>
      <c r="AF19" s="1">
        <v>71</v>
      </c>
      <c r="AG19" s="1">
        <v>72</v>
      </c>
      <c r="AH19" s="1">
        <v>73</v>
      </c>
      <c r="AI19" s="1">
        <v>74</v>
      </c>
    </row>
    <row r="20" spans="1:35" x14ac:dyDescent="0.25">
      <c r="A20" s="8"/>
      <c r="B20" s="8"/>
      <c r="C20" s="8" t="s">
        <v>58</v>
      </c>
      <c r="D20" s="8" t="s">
        <v>55</v>
      </c>
      <c r="E20" s="48">
        <f>VLOOKUP(COVER!$C$16,[1]f1.3b!$B$3:$GA$1048576,'Form 1.3b'!W20,0)</f>
        <v>0</v>
      </c>
      <c r="F20" s="48">
        <f>VLOOKUP(COVER!$C$16,[1]f1.3b!$B$3:$GA$1048576,'Form 1.3b'!X20,0)</f>
        <v>0</v>
      </c>
      <c r="G20" s="48">
        <f>VLOOKUP(COVER!$C$16,[1]f1.3b!$B$3:$GA$1048576,'Form 1.3b'!Y20,0)</f>
        <v>0</v>
      </c>
      <c r="H20" s="48">
        <f>VLOOKUP(COVER!$C$16,[1]f1.3b!$B$3:$GA$1048576,'Form 1.3b'!Z20,0)</f>
        <v>0</v>
      </c>
      <c r="I20" s="48">
        <f>VLOOKUP(COVER!$C$16,[1]f1.3b!$B$3:$GA$1048576,'Form 1.3b'!AA20,0)</f>
        <v>0</v>
      </c>
      <c r="J20" s="48">
        <f>VLOOKUP(COVER!$C$16,[1]f1.3b!$B$3:$GA$1048576,'Form 1.3b'!AB20,0)</f>
        <v>0</v>
      </c>
      <c r="K20" s="62">
        <f t="shared" si="5"/>
        <v>0</v>
      </c>
      <c r="L20" s="48">
        <f>VLOOKUP(COVER!$C$16,[1]f1.3b!$B$3:$GA$1048576,'Form 1.3b'!AD20,0)</f>
        <v>0</v>
      </c>
      <c r="M20" s="48">
        <f>VLOOKUP(COVER!$C$16,[1]f1.3b!$B$3:$GA$1048576,'Form 1.3b'!AE20,0)</f>
        <v>0</v>
      </c>
      <c r="N20" s="48">
        <f>VLOOKUP(COVER!$C$16,[1]f1.3b!$B$3:$GA$1048576,'Form 1.3b'!AF20,0)</f>
        <v>0</v>
      </c>
      <c r="O20" s="48">
        <f>VLOOKUP(COVER!$C$16,[1]f1.3b!$B$3:$GA$1048576,'Form 1.3b'!AG20,0)</f>
        <v>0</v>
      </c>
      <c r="P20" s="48">
        <f>VLOOKUP(COVER!$C$16,[1]f1.3b!$B$3:$GA$1048576,'Form 1.3b'!AH20,0)</f>
        <v>0</v>
      </c>
      <c r="Q20" s="48">
        <f>VLOOKUP(COVER!$C$16,[1]f1.3b!$B$3:$GA$1048576,'Form 1.3b'!AI20,0)</f>
        <v>0</v>
      </c>
      <c r="R20" s="62">
        <f t="shared" si="6"/>
        <v>0</v>
      </c>
      <c r="S20" s="62">
        <f t="shared" si="7"/>
        <v>0</v>
      </c>
      <c r="W20">
        <v>75</v>
      </c>
      <c r="X20">
        <v>76</v>
      </c>
      <c r="Y20">
        <v>77</v>
      </c>
      <c r="Z20">
        <v>78</v>
      </c>
      <c r="AA20">
        <v>79</v>
      </c>
      <c r="AB20">
        <v>80</v>
      </c>
      <c r="AC20" s="1" t="s">
        <v>1181</v>
      </c>
      <c r="AD20" s="1">
        <v>81</v>
      </c>
      <c r="AE20" s="1">
        <v>82</v>
      </c>
      <c r="AF20" s="1">
        <v>83</v>
      </c>
      <c r="AG20" s="1">
        <v>84</v>
      </c>
      <c r="AH20" s="1">
        <v>85</v>
      </c>
      <c r="AI20" s="1">
        <v>86</v>
      </c>
    </row>
    <row r="21" spans="1:35" x14ac:dyDescent="0.25">
      <c r="A21" s="8"/>
      <c r="B21" s="8"/>
      <c r="C21" s="8"/>
      <c r="D21" s="8" t="s">
        <v>56</v>
      </c>
      <c r="E21" s="48">
        <f>VLOOKUP(COVER!$C$16,[1]f1.3b!$B$3:$GA$1048576,'Form 1.3b'!W21,0)</f>
        <v>0</v>
      </c>
      <c r="F21" s="48">
        <f>VLOOKUP(COVER!$C$16,[1]f1.3b!$B$3:$GA$1048576,'Form 1.3b'!X21,0)</f>
        <v>0</v>
      </c>
      <c r="G21" s="48">
        <f>VLOOKUP(COVER!$C$16,[1]f1.3b!$B$3:$GA$1048576,'Form 1.3b'!Y21,0)</f>
        <v>0</v>
      </c>
      <c r="H21" s="48">
        <f>VLOOKUP(COVER!$C$16,[1]f1.3b!$B$3:$GA$1048576,'Form 1.3b'!Z21,0)</f>
        <v>0</v>
      </c>
      <c r="I21" s="48">
        <f>VLOOKUP(COVER!$C$16,[1]f1.3b!$B$3:$GA$1048576,'Form 1.3b'!AA21,0)</f>
        <v>0</v>
      </c>
      <c r="J21" s="48">
        <f>VLOOKUP(COVER!$C$16,[1]f1.3b!$B$3:$GA$1048576,'Form 1.3b'!AB21,0)</f>
        <v>0</v>
      </c>
      <c r="K21" s="62">
        <f t="shared" si="5"/>
        <v>0</v>
      </c>
      <c r="L21" s="48">
        <f>VLOOKUP(COVER!$C$16,[1]f1.3b!$B$3:$GA$1048576,'Form 1.3b'!AD21,0)</f>
        <v>0</v>
      </c>
      <c r="M21" s="48">
        <f>VLOOKUP(COVER!$C$16,[1]f1.3b!$B$3:$GA$1048576,'Form 1.3b'!AE21,0)</f>
        <v>0</v>
      </c>
      <c r="N21" s="48">
        <f>VLOOKUP(COVER!$C$16,[1]f1.3b!$B$3:$GA$1048576,'Form 1.3b'!AF21,0)</f>
        <v>0</v>
      </c>
      <c r="O21" s="48">
        <f>VLOOKUP(COVER!$C$16,[1]f1.3b!$B$3:$GA$1048576,'Form 1.3b'!AG21,0)</f>
        <v>0</v>
      </c>
      <c r="P21" s="48">
        <f>VLOOKUP(COVER!$C$16,[1]f1.3b!$B$3:$GA$1048576,'Form 1.3b'!AH21,0)</f>
        <v>0</v>
      </c>
      <c r="Q21" s="48">
        <f>VLOOKUP(COVER!$C$16,[1]f1.3b!$B$3:$GA$1048576,'Form 1.3b'!AI21,0)</f>
        <v>0</v>
      </c>
      <c r="R21" s="62">
        <f t="shared" si="6"/>
        <v>0</v>
      </c>
      <c r="S21" s="62">
        <f t="shared" si="7"/>
        <v>0</v>
      </c>
      <c r="W21">
        <v>87</v>
      </c>
      <c r="X21">
        <v>88</v>
      </c>
      <c r="Y21">
        <v>89</v>
      </c>
      <c r="Z21">
        <v>90</v>
      </c>
      <c r="AA21">
        <v>91</v>
      </c>
      <c r="AB21">
        <v>92</v>
      </c>
      <c r="AC21" s="1" t="s">
        <v>1181</v>
      </c>
      <c r="AD21" s="1">
        <v>93</v>
      </c>
      <c r="AE21" s="1">
        <v>94</v>
      </c>
      <c r="AF21" s="1">
        <v>95</v>
      </c>
      <c r="AG21" s="1">
        <v>96</v>
      </c>
      <c r="AH21" s="1">
        <v>97</v>
      </c>
      <c r="AI21" s="1">
        <v>98</v>
      </c>
    </row>
    <row r="22" spans="1:35" x14ac:dyDescent="0.25">
      <c r="A22" s="8"/>
      <c r="B22" s="8"/>
      <c r="C22" s="8" t="s">
        <v>59</v>
      </c>
      <c r="D22" s="8" t="s">
        <v>55</v>
      </c>
      <c r="E22" s="48"/>
      <c r="F22" s="48"/>
      <c r="G22" s="48"/>
      <c r="H22" s="48"/>
      <c r="I22" s="48"/>
      <c r="J22" s="50"/>
      <c r="K22" s="62">
        <f t="shared" si="5"/>
        <v>0</v>
      </c>
      <c r="L22" s="50"/>
      <c r="M22" s="50"/>
      <c r="N22" s="50"/>
      <c r="O22" s="50"/>
      <c r="P22" s="50"/>
      <c r="Q22" s="50"/>
      <c r="R22" s="62">
        <f t="shared" si="6"/>
        <v>0</v>
      </c>
      <c r="S22" s="62">
        <f t="shared" si="7"/>
        <v>0</v>
      </c>
      <c r="W22" s="1" t="s">
        <v>1181</v>
      </c>
      <c r="X22" s="1" t="s">
        <v>1181</v>
      </c>
      <c r="Y22" s="1" t="s">
        <v>1181</v>
      </c>
      <c r="Z22" s="1" t="s">
        <v>1181</v>
      </c>
      <c r="AA22" s="1" t="s">
        <v>1181</v>
      </c>
      <c r="AB22" s="1" t="s">
        <v>1181</v>
      </c>
      <c r="AC22" s="1" t="s">
        <v>1181</v>
      </c>
      <c r="AD22" s="1" t="s">
        <v>1181</v>
      </c>
      <c r="AE22" s="1" t="s">
        <v>1181</v>
      </c>
      <c r="AF22" s="1" t="s">
        <v>1181</v>
      </c>
      <c r="AG22" s="1" t="s">
        <v>1181</v>
      </c>
      <c r="AH22" s="1" t="s">
        <v>1181</v>
      </c>
      <c r="AI22" s="1" t="s">
        <v>1181</v>
      </c>
    </row>
    <row r="23" spans="1:35" x14ac:dyDescent="0.25">
      <c r="A23" s="8"/>
      <c r="B23" s="8"/>
      <c r="C23" s="8"/>
      <c r="D23" s="8" t="s">
        <v>56</v>
      </c>
      <c r="E23" s="48"/>
      <c r="F23" s="48"/>
      <c r="G23" s="48"/>
      <c r="H23" s="48"/>
      <c r="I23" s="48"/>
      <c r="J23" s="50"/>
      <c r="K23" s="62">
        <f t="shared" si="5"/>
        <v>0</v>
      </c>
      <c r="L23" s="50"/>
      <c r="M23" s="50"/>
      <c r="N23" s="50"/>
      <c r="O23" s="50"/>
      <c r="P23" s="50"/>
      <c r="Q23" s="50"/>
      <c r="R23" s="62">
        <f t="shared" si="6"/>
        <v>0</v>
      </c>
      <c r="S23" s="62">
        <f t="shared" si="7"/>
        <v>0</v>
      </c>
      <c r="W23" s="1" t="s">
        <v>1181</v>
      </c>
      <c r="X23" s="1" t="s">
        <v>1181</v>
      </c>
      <c r="Y23" s="1" t="s">
        <v>1181</v>
      </c>
      <c r="Z23" s="1" t="s">
        <v>1181</v>
      </c>
      <c r="AA23" s="1" t="s">
        <v>1181</v>
      </c>
      <c r="AB23" s="1" t="s">
        <v>1181</v>
      </c>
      <c r="AC23" s="1" t="s">
        <v>1181</v>
      </c>
      <c r="AD23" s="1" t="s">
        <v>1181</v>
      </c>
      <c r="AE23" s="1" t="s">
        <v>1181</v>
      </c>
      <c r="AF23" s="1" t="s">
        <v>1181</v>
      </c>
      <c r="AG23" s="1" t="s">
        <v>1181</v>
      </c>
      <c r="AH23" s="1" t="s">
        <v>1181</v>
      </c>
      <c r="AI23" s="1" t="s">
        <v>1181</v>
      </c>
    </row>
    <row r="24" spans="1:35" x14ac:dyDescent="0.25">
      <c r="A24" s="8"/>
      <c r="B24" s="8"/>
      <c r="C24" s="10" t="s">
        <v>61</v>
      </c>
      <c r="D24" s="10"/>
      <c r="E24" s="63">
        <f t="shared" ref="E24:R24" si="8">SUM(E18:E23)</f>
        <v>0</v>
      </c>
      <c r="F24" s="63">
        <f t="shared" si="8"/>
        <v>0</v>
      </c>
      <c r="G24" s="63">
        <f t="shared" si="8"/>
        <v>130</v>
      </c>
      <c r="H24" s="63">
        <f t="shared" si="8"/>
        <v>29</v>
      </c>
      <c r="I24" s="63">
        <f t="shared" si="8"/>
        <v>1</v>
      </c>
      <c r="J24" s="63">
        <f t="shared" si="8"/>
        <v>1058</v>
      </c>
      <c r="K24" s="63">
        <f t="shared" si="8"/>
        <v>1218</v>
      </c>
      <c r="L24" s="63">
        <f t="shared" si="8"/>
        <v>56365</v>
      </c>
      <c r="M24" s="63">
        <f t="shared" si="8"/>
        <v>61</v>
      </c>
      <c r="N24" s="63">
        <f t="shared" si="8"/>
        <v>8765</v>
      </c>
      <c r="O24" s="63">
        <f t="shared" si="8"/>
        <v>2639</v>
      </c>
      <c r="P24" s="63">
        <f t="shared" si="8"/>
        <v>4</v>
      </c>
      <c r="Q24" s="63">
        <f t="shared" si="8"/>
        <v>273</v>
      </c>
      <c r="R24" s="68">
        <f t="shared" si="8"/>
        <v>68107</v>
      </c>
      <c r="S24" s="68">
        <f>SUM(S18:S23)</f>
        <v>69325</v>
      </c>
      <c r="W24" s="1" t="s">
        <v>1181</v>
      </c>
      <c r="X24" s="1" t="s">
        <v>1181</v>
      </c>
      <c r="Y24" s="1" t="s">
        <v>1181</v>
      </c>
      <c r="Z24" s="1" t="s">
        <v>1181</v>
      </c>
      <c r="AA24" s="1" t="s">
        <v>1181</v>
      </c>
      <c r="AB24" s="1" t="s">
        <v>1181</v>
      </c>
      <c r="AC24" s="1" t="s">
        <v>1181</v>
      </c>
      <c r="AD24" s="1" t="s">
        <v>1181</v>
      </c>
      <c r="AE24" s="1" t="s">
        <v>1181</v>
      </c>
      <c r="AF24" s="1" t="s">
        <v>1181</v>
      </c>
      <c r="AG24" s="1" t="s">
        <v>1181</v>
      </c>
      <c r="AH24" s="1" t="s">
        <v>1181</v>
      </c>
      <c r="AI24" s="1" t="s">
        <v>1181</v>
      </c>
    </row>
    <row r="25" spans="1:35" x14ac:dyDescent="0.25">
      <c r="A25" s="8"/>
      <c r="B25" s="8"/>
      <c r="C25" s="8" t="s">
        <v>62</v>
      </c>
      <c r="D25" s="8" t="s">
        <v>55</v>
      </c>
      <c r="E25" s="48">
        <f>VLOOKUP(COVER!$C$16,[1]f1.3b!$B$3:$GA$1048576,'Form 1.3b'!W25,0)</f>
        <v>0</v>
      </c>
      <c r="F25" s="48">
        <f>VLOOKUP(COVER!$C$16,[1]f1.3b!$B$3:$GA$1048576,'Form 1.3b'!X25,0)</f>
        <v>0</v>
      </c>
      <c r="G25" s="48">
        <f>VLOOKUP(COVER!$C$16,[1]f1.3b!$B$3:$GA$1048576,'Form 1.3b'!Y25,0)</f>
        <v>34</v>
      </c>
      <c r="H25" s="48">
        <f>VLOOKUP(COVER!$C$16,[1]f1.3b!$B$3:$GA$1048576,'Form 1.3b'!Z25,0)</f>
        <v>92</v>
      </c>
      <c r="I25" s="48">
        <f>VLOOKUP(COVER!$C$16,[1]f1.3b!$B$3:$GA$1048576,'Form 1.3b'!AA25,0)</f>
        <v>0</v>
      </c>
      <c r="J25" s="48">
        <f>VLOOKUP(COVER!$C$16,[1]f1.3b!$B$3:$GA$1048576,'Form 1.3b'!AB25,0)</f>
        <v>484</v>
      </c>
      <c r="K25" s="62">
        <f t="shared" ref="K25:K30" si="9">SUM(E25:J25)</f>
        <v>610</v>
      </c>
      <c r="L25" s="48">
        <f>VLOOKUP(COVER!$C$16,[1]f1.3b!$B$3:$GA$1048576,'Form 1.3b'!AD25,0)</f>
        <v>17244</v>
      </c>
      <c r="M25" s="48">
        <f>VLOOKUP(COVER!$C$16,[1]f1.3b!$B$3:$GA$1048576,'Form 1.3b'!AE25,0)</f>
        <v>5</v>
      </c>
      <c r="N25" s="48">
        <f>VLOOKUP(COVER!$C$16,[1]f1.3b!$B$3:$GA$1048576,'Form 1.3b'!AF25,0)</f>
        <v>6240</v>
      </c>
      <c r="O25" s="48">
        <f>VLOOKUP(COVER!$C$16,[1]f1.3b!$B$3:$GA$1048576,'Form 1.3b'!AG25,0)</f>
        <v>782</v>
      </c>
      <c r="P25" s="48">
        <f>VLOOKUP(COVER!$C$16,[1]f1.3b!$B$3:$GA$1048576,'Form 1.3b'!AH25,0)</f>
        <v>1</v>
      </c>
      <c r="Q25" s="48">
        <f>VLOOKUP(COVER!$C$16,[1]f1.3b!$B$3:$GA$1048576,'Form 1.3b'!AI25,0)</f>
        <v>72</v>
      </c>
      <c r="R25" s="62">
        <f t="shared" ref="R25:R30" si="10">SUM(L25:Q25)</f>
        <v>24344</v>
      </c>
      <c r="S25" s="62">
        <f t="shared" ref="S25:S30" si="11">K25+R25</f>
        <v>24954</v>
      </c>
      <c r="W25">
        <v>99</v>
      </c>
      <c r="X25">
        <v>100</v>
      </c>
      <c r="Y25">
        <v>101</v>
      </c>
      <c r="Z25">
        <v>102</v>
      </c>
      <c r="AA25">
        <v>103</v>
      </c>
      <c r="AB25">
        <v>104</v>
      </c>
      <c r="AC25" s="1" t="s">
        <v>1181</v>
      </c>
      <c r="AD25" s="1">
        <v>105</v>
      </c>
      <c r="AE25" s="1">
        <v>106</v>
      </c>
      <c r="AF25" s="1">
        <v>107</v>
      </c>
      <c r="AG25" s="1">
        <v>108</v>
      </c>
      <c r="AH25" s="1">
        <v>109</v>
      </c>
      <c r="AI25" s="1">
        <v>110</v>
      </c>
    </row>
    <row r="26" spans="1:35" x14ac:dyDescent="0.25">
      <c r="A26" s="8"/>
      <c r="B26" s="8"/>
      <c r="C26" s="8"/>
      <c r="D26" s="8" t="s">
        <v>56</v>
      </c>
      <c r="E26" s="48">
        <f>VLOOKUP(COVER!$C$16,[1]f1.3b!$B$3:$GA$1048576,'Form 1.3b'!W26,0)</f>
        <v>1</v>
      </c>
      <c r="F26" s="48">
        <f>VLOOKUP(COVER!$C$16,[1]f1.3b!$B$3:$GA$1048576,'Form 1.3b'!X26,0)</f>
        <v>0</v>
      </c>
      <c r="G26" s="48">
        <f>VLOOKUP(COVER!$C$16,[1]f1.3b!$B$3:$GA$1048576,'Form 1.3b'!Y26,0)</f>
        <v>27</v>
      </c>
      <c r="H26" s="48">
        <f>VLOOKUP(COVER!$C$16,[1]f1.3b!$B$3:$GA$1048576,'Form 1.3b'!Z26,0)</f>
        <v>41</v>
      </c>
      <c r="I26" s="48">
        <f>VLOOKUP(COVER!$C$16,[1]f1.3b!$B$3:$GA$1048576,'Form 1.3b'!AA26,0)</f>
        <v>0</v>
      </c>
      <c r="J26" s="48">
        <f>VLOOKUP(COVER!$C$16,[1]f1.3b!$B$3:$GA$1048576,'Form 1.3b'!AB26,0)</f>
        <v>248</v>
      </c>
      <c r="K26" s="62">
        <f t="shared" si="9"/>
        <v>317</v>
      </c>
      <c r="L26" s="48">
        <f>VLOOKUP(COVER!$C$16,[1]f1.3b!$B$3:$GA$1048576,'Form 1.3b'!AD26,0)</f>
        <v>2136</v>
      </c>
      <c r="M26" s="48">
        <f>VLOOKUP(COVER!$C$16,[1]f1.3b!$B$3:$GA$1048576,'Form 1.3b'!AE26,0)</f>
        <v>8</v>
      </c>
      <c r="N26" s="48">
        <f>VLOOKUP(COVER!$C$16,[1]f1.3b!$B$3:$GA$1048576,'Form 1.3b'!AF26,0)</f>
        <v>700</v>
      </c>
      <c r="O26" s="48">
        <f>VLOOKUP(COVER!$C$16,[1]f1.3b!$B$3:$GA$1048576,'Form 1.3b'!AG26,0)</f>
        <v>107</v>
      </c>
      <c r="P26" s="48">
        <f>VLOOKUP(COVER!$C$16,[1]f1.3b!$B$3:$GA$1048576,'Form 1.3b'!AH26,0)</f>
        <v>0</v>
      </c>
      <c r="Q26" s="48">
        <f>VLOOKUP(COVER!$C$16,[1]f1.3b!$B$3:$GA$1048576,'Form 1.3b'!AI26,0)</f>
        <v>15</v>
      </c>
      <c r="R26" s="62">
        <f t="shared" si="10"/>
        <v>2966</v>
      </c>
      <c r="S26" s="62">
        <f t="shared" si="11"/>
        <v>3283</v>
      </c>
      <c r="W26">
        <v>111</v>
      </c>
      <c r="X26">
        <v>112</v>
      </c>
      <c r="Y26">
        <v>113</v>
      </c>
      <c r="Z26">
        <v>114</v>
      </c>
      <c r="AA26">
        <v>115</v>
      </c>
      <c r="AB26">
        <v>116</v>
      </c>
      <c r="AC26" s="1" t="s">
        <v>1181</v>
      </c>
      <c r="AD26" s="1">
        <v>117</v>
      </c>
      <c r="AE26" s="1">
        <v>118</v>
      </c>
      <c r="AF26" s="1">
        <v>119</v>
      </c>
      <c r="AG26" s="1">
        <v>120</v>
      </c>
      <c r="AH26" s="1">
        <v>121</v>
      </c>
      <c r="AI26" s="1">
        <v>122</v>
      </c>
    </row>
    <row r="27" spans="1:35" x14ac:dyDescent="0.25">
      <c r="A27" s="8"/>
      <c r="B27" s="8"/>
      <c r="C27" s="8" t="s">
        <v>63</v>
      </c>
      <c r="D27" s="8" t="s">
        <v>55</v>
      </c>
      <c r="E27" s="48">
        <f>VLOOKUP(COVER!$C$16,[1]f1.3b!$B$3:$GA$1048576,'Form 1.3b'!W27,0)</f>
        <v>0</v>
      </c>
      <c r="F27" s="48">
        <f>VLOOKUP(COVER!$C$16,[1]f1.3b!$B$3:$GA$1048576,'Form 1.3b'!X27,0)</f>
        <v>0</v>
      </c>
      <c r="G27" s="48">
        <f>VLOOKUP(COVER!$C$16,[1]f1.3b!$B$3:$GA$1048576,'Form 1.3b'!Y27,0)</f>
        <v>0</v>
      </c>
      <c r="H27" s="48">
        <f>VLOOKUP(COVER!$C$16,[1]f1.3b!$B$3:$GA$1048576,'Form 1.3b'!Z27,0)</f>
        <v>0</v>
      </c>
      <c r="I27" s="48">
        <f>VLOOKUP(COVER!$C$16,[1]f1.3b!$B$3:$GA$1048576,'Form 1.3b'!AA27,0)</f>
        <v>0</v>
      </c>
      <c r="J27" s="48">
        <f>VLOOKUP(COVER!$C$16,[1]f1.3b!$B$3:$GA$1048576,'Form 1.3b'!AB27,0)</f>
        <v>0</v>
      </c>
      <c r="K27" s="62">
        <f t="shared" si="9"/>
        <v>0</v>
      </c>
      <c r="L27" s="48">
        <f>VLOOKUP(COVER!$C$16,[1]f1.3b!$B$3:$GA$1048576,'Form 1.3b'!AD27,0)</f>
        <v>0</v>
      </c>
      <c r="M27" s="48">
        <f>VLOOKUP(COVER!$C$16,[1]f1.3b!$B$3:$GA$1048576,'Form 1.3b'!AE27,0)</f>
        <v>0</v>
      </c>
      <c r="N27" s="48">
        <f>VLOOKUP(COVER!$C$16,[1]f1.3b!$B$3:$GA$1048576,'Form 1.3b'!AF27,0)</f>
        <v>0</v>
      </c>
      <c r="O27" s="48">
        <f>VLOOKUP(COVER!$C$16,[1]f1.3b!$B$3:$GA$1048576,'Form 1.3b'!AG27,0)</f>
        <v>0</v>
      </c>
      <c r="P27" s="48">
        <f>VLOOKUP(COVER!$C$16,[1]f1.3b!$B$3:$GA$1048576,'Form 1.3b'!AH27,0)</f>
        <v>0</v>
      </c>
      <c r="Q27" s="48">
        <f>VLOOKUP(COVER!$C$16,[1]f1.3b!$B$3:$GA$1048576,'Form 1.3b'!AI27,0)</f>
        <v>0</v>
      </c>
      <c r="R27" s="62">
        <f t="shared" si="10"/>
        <v>0</v>
      </c>
      <c r="S27" s="62">
        <f t="shared" si="11"/>
        <v>0</v>
      </c>
      <c r="W27">
        <v>123</v>
      </c>
      <c r="X27">
        <v>124</v>
      </c>
      <c r="Y27">
        <v>125</v>
      </c>
      <c r="Z27">
        <v>126</v>
      </c>
      <c r="AA27">
        <v>127</v>
      </c>
      <c r="AB27">
        <v>128</v>
      </c>
      <c r="AC27" s="1" t="s">
        <v>1181</v>
      </c>
      <c r="AD27" s="1">
        <v>129</v>
      </c>
      <c r="AE27" s="1">
        <v>130</v>
      </c>
      <c r="AF27" s="1">
        <v>131</v>
      </c>
      <c r="AG27" s="1">
        <v>132</v>
      </c>
      <c r="AH27" s="1">
        <v>133</v>
      </c>
      <c r="AI27" s="1">
        <v>134</v>
      </c>
    </row>
    <row r="28" spans="1:35" x14ac:dyDescent="0.25">
      <c r="A28" s="8"/>
      <c r="B28" s="8"/>
      <c r="C28" s="8"/>
      <c r="D28" s="8" t="s">
        <v>56</v>
      </c>
      <c r="E28" s="48">
        <f>VLOOKUP(COVER!$C$16,[1]f1.3b!$B$3:$GA$1048576,'Form 1.3b'!W28,0)</f>
        <v>0</v>
      </c>
      <c r="F28" s="48">
        <f>VLOOKUP(COVER!$C$16,[1]f1.3b!$B$3:$GA$1048576,'Form 1.3b'!X28,0)</f>
        <v>0</v>
      </c>
      <c r="G28" s="48">
        <f>VLOOKUP(COVER!$C$16,[1]f1.3b!$B$3:$GA$1048576,'Form 1.3b'!Y28,0)</f>
        <v>0</v>
      </c>
      <c r="H28" s="48">
        <f>VLOOKUP(COVER!$C$16,[1]f1.3b!$B$3:$GA$1048576,'Form 1.3b'!Z28,0)</f>
        <v>0</v>
      </c>
      <c r="I28" s="48">
        <f>VLOOKUP(COVER!$C$16,[1]f1.3b!$B$3:$GA$1048576,'Form 1.3b'!AA28,0)</f>
        <v>0</v>
      </c>
      <c r="J28" s="48">
        <f>VLOOKUP(COVER!$C$16,[1]f1.3b!$B$3:$GA$1048576,'Form 1.3b'!AB28,0)</f>
        <v>0</v>
      </c>
      <c r="K28" s="62">
        <f t="shared" si="9"/>
        <v>0</v>
      </c>
      <c r="L28" s="48">
        <f>VLOOKUP(COVER!$C$16,[1]f1.3b!$B$3:$GA$1048576,'Form 1.3b'!AD28,0)</f>
        <v>0</v>
      </c>
      <c r="M28" s="48">
        <f>VLOOKUP(COVER!$C$16,[1]f1.3b!$B$3:$GA$1048576,'Form 1.3b'!AE28,0)</f>
        <v>0</v>
      </c>
      <c r="N28" s="48">
        <f>VLOOKUP(COVER!$C$16,[1]f1.3b!$B$3:$GA$1048576,'Form 1.3b'!AF28,0)</f>
        <v>0</v>
      </c>
      <c r="O28" s="48">
        <f>VLOOKUP(COVER!$C$16,[1]f1.3b!$B$3:$GA$1048576,'Form 1.3b'!AG28,0)</f>
        <v>0</v>
      </c>
      <c r="P28" s="48">
        <f>VLOOKUP(COVER!$C$16,[1]f1.3b!$B$3:$GA$1048576,'Form 1.3b'!AH28,0)</f>
        <v>0</v>
      </c>
      <c r="Q28" s="48">
        <f>VLOOKUP(COVER!$C$16,[1]f1.3b!$B$3:$GA$1048576,'Form 1.3b'!AI28,0)</f>
        <v>0</v>
      </c>
      <c r="R28" s="62">
        <f t="shared" si="10"/>
        <v>0</v>
      </c>
      <c r="S28" s="62">
        <f t="shared" si="11"/>
        <v>0</v>
      </c>
      <c r="W28">
        <v>135</v>
      </c>
      <c r="X28">
        <v>136</v>
      </c>
      <c r="Y28">
        <v>137</v>
      </c>
      <c r="Z28">
        <v>138</v>
      </c>
      <c r="AA28">
        <v>139</v>
      </c>
      <c r="AB28">
        <v>140</v>
      </c>
      <c r="AC28" s="1" t="s">
        <v>1181</v>
      </c>
      <c r="AD28" s="1">
        <v>141</v>
      </c>
      <c r="AE28" s="1">
        <v>142</v>
      </c>
      <c r="AF28" s="1">
        <v>143</v>
      </c>
      <c r="AG28" s="1">
        <v>144</v>
      </c>
      <c r="AH28" s="1">
        <v>145</v>
      </c>
      <c r="AI28" s="1">
        <v>146</v>
      </c>
    </row>
    <row r="29" spans="1:35" x14ac:dyDescent="0.25">
      <c r="A29" s="8"/>
      <c r="B29" s="8"/>
      <c r="C29" s="8" t="s">
        <v>59</v>
      </c>
      <c r="D29" s="8" t="s">
        <v>55</v>
      </c>
      <c r="E29" s="48"/>
      <c r="F29" s="48"/>
      <c r="G29" s="48"/>
      <c r="H29" s="48"/>
      <c r="I29" s="48"/>
      <c r="J29" s="50"/>
      <c r="K29" s="62">
        <f t="shared" si="9"/>
        <v>0</v>
      </c>
      <c r="L29" s="50"/>
      <c r="M29" s="50"/>
      <c r="N29" s="50"/>
      <c r="O29" s="50"/>
      <c r="P29" s="50"/>
      <c r="Q29" s="50"/>
      <c r="R29" s="62">
        <f t="shared" si="10"/>
        <v>0</v>
      </c>
      <c r="S29" s="62">
        <f t="shared" si="11"/>
        <v>0</v>
      </c>
      <c r="W29" s="1" t="s">
        <v>1181</v>
      </c>
      <c r="X29" s="1" t="s">
        <v>1181</v>
      </c>
      <c r="Y29" s="1" t="s">
        <v>1181</v>
      </c>
      <c r="Z29" s="1" t="s">
        <v>1181</v>
      </c>
      <c r="AA29" s="1" t="s">
        <v>1181</v>
      </c>
      <c r="AB29" s="1" t="s">
        <v>1181</v>
      </c>
      <c r="AC29" s="1" t="s">
        <v>1181</v>
      </c>
      <c r="AD29" s="1" t="s">
        <v>1181</v>
      </c>
      <c r="AE29" s="1" t="s">
        <v>1181</v>
      </c>
      <c r="AF29" s="1" t="s">
        <v>1181</v>
      </c>
      <c r="AG29" s="1" t="s">
        <v>1181</v>
      </c>
      <c r="AH29" s="1" t="s">
        <v>1181</v>
      </c>
      <c r="AI29" s="1" t="s">
        <v>1181</v>
      </c>
    </row>
    <row r="30" spans="1:35" x14ac:dyDescent="0.25">
      <c r="A30" s="8"/>
      <c r="B30" s="8"/>
      <c r="C30" s="8"/>
      <c r="D30" s="8" t="s">
        <v>56</v>
      </c>
      <c r="E30" s="48"/>
      <c r="F30" s="48"/>
      <c r="G30" s="48"/>
      <c r="H30" s="48"/>
      <c r="I30" s="48"/>
      <c r="J30" s="50"/>
      <c r="K30" s="62">
        <f t="shared" si="9"/>
        <v>0</v>
      </c>
      <c r="L30" s="50"/>
      <c r="M30" s="50"/>
      <c r="N30" s="50"/>
      <c r="O30" s="50"/>
      <c r="P30" s="50"/>
      <c r="Q30" s="50"/>
      <c r="R30" s="62">
        <f t="shared" si="10"/>
        <v>0</v>
      </c>
      <c r="S30" s="62">
        <f t="shared" si="11"/>
        <v>0</v>
      </c>
      <c r="W30" s="1" t="s">
        <v>1181</v>
      </c>
      <c r="X30" s="1" t="s">
        <v>1181</v>
      </c>
      <c r="Y30" s="1" t="s">
        <v>1181</v>
      </c>
      <c r="Z30" s="1" t="s">
        <v>1181</v>
      </c>
      <c r="AA30" s="1" t="s">
        <v>1181</v>
      </c>
      <c r="AB30" s="1" t="s">
        <v>1181</v>
      </c>
      <c r="AC30" s="1" t="s">
        <v>1181</v>
      </c>
      <c r="AD30" s="1" t="s">
        <v>1181</v>
      </c>
      <c r="AE30" s="1" t="s">
        <v>1181</v>
      </c>
      <c r="AF30" s="1" t="s">
        <v>1181</v>
      </c>
      <c r="AG30" s="1" t="s">
        <v>1181</v>
      </c>
      <c r="AH30" s="1" t="s">
        <v>1181</v>
      </c>
      <c r="AI30" s="1" t="s">
        <v>1181</v>
      </c>
    </row>
    <row r="31" spans="1:35" x14ac:dyDescent="0.25">
      <c r="A31" s="8"/>
      <c r="B31" s="8"/>
      <c r="C31" s="10" t="s">
        <v>64</v>
      </c>
      <c r="D31" s="10"/>
      <c r="E31" s="63">
        <f t="shared" ref="E31:R31" si="12">SUM(E25:E30)</f>
        <v>1</v>
      </c>
      <c r="F31" s="63">
        <f t="shared" si="12"/>
        <v>0</v>
      </c>
      <c r="G31" s="63">
        <f t="shared" si="12"/>
        <v>61</v>
      </c>
      <c r="H31" s="63">
        <f t="shared" si="12"/>
        <v>133</v>
      </c>
      <c r="I31" s="63">
        <f t="shared" si="12"/>
        <v>0</v>
      </c>
      <c r="J31" s="63">
        <f t="shared" si="12"/>
        <v>732</v>
      </c>
      <c r="K31" s="63">
        <f t="shared" si="12"/>
        <v>927</v>
      </c>
      <c r="L31" s="63">
        <f t="shared" si="12"/>
        <v>19380</v>
      </c>
      <c r="M31" s="63">
        <f t="shared" si="12"/>
        <v>13</v>
      </c>
      <c r="N31" s="63">
        <f t="shared" si="12"/>
        <v>6940</v>
      </c>
      <c r="O31" s="63">
        <f t="shared" si="12"/>
        <v>889</v>
      </c>
      <c r="P31" s="63">
        <f t="shared" si="12"/>
        <v>1</v>
      </c>
      <c r="Q31" s="63">
        <f t="shared" si="12"/>
        <v>87</v>
      </c>
      <c r="R31" s="68">
        <f t="shared" si="12"/>
        <v>27310</v>
      </c>
      <c r="S31" s="68">
        <f>SUM(S25:S30)</f>
        <v>28237</v>
      </c>
      <c r="W31" s="1" t="s">
        <v>1181</v>
      </c>
      <c r="X31" s="1" t="s">
        <v>1181</v>
      </c>
      <c r="Y31" s="1" t="s">
        <v>1181</v>
      </c>
      <c r="Z31" s="1" t="s">
        <v>1181</v>
      </c>
      <c r="AA31" s="1" t="s">
        <v>1181</v>
      </c>
      <c r="AB31" s="1" t="s">
        <v>1181</v>
      </c>
      <c r="AC31" s="1" t="s">
        <v>1181</v>
      </c>
      <c r="AD31" s="1" t="s">
        <v>1181</v>
      </c>
      <c r="AE31" s="1" t="s">
        <v>1181</v>
      </c>
      <c r="AF31" s="1" t="s">
        <v>1181</v>
      </c>
      <c r="AG31" s="1" t="s">
        <v>1181</v>
      </c>
      <c r="AH31" s="1" t="s">
        <v>1181</v>
      </c>
      <c r="AI31" s="1" t="s">
        <v>1181</v>
      </c>
    </row>
    <row r="32" spans="1:35" x14ac:dyDescent="0.25">
      <c r="A32" s="8"/>
      <c r="B32" s="129" t="s">
        <v>67</v>
      </c>
      <c r="C32" s="130"/>
      <c r="D32" s="46"/>
      <c r="E32" s="64">
        <f t="shared" ref="E32:R32" si="13">SUM(E24+E31)</f>
        <v>1</v>
      </c>
      <c r="F32" s="64">
        <f t="shared" si="13"/>
        <v>0</v>
      </c>
      <c r="G32" s="64">
        <f t="shared" si="13"/>
        <v>191</v>
      </c>
      <c r="H32" s="64">
        <f t="shared" si="13"/>
        <v>162</v>
      </c>
      <c r="I32" s="64">
        <f t="shared" si="13"/>
        <v>1</v>
      </c>
      <c r="J32" s="64">
        <f t="shared" si="13"/>
        <v>1790</v>
      </c>
      <c r="K32" s="64">
        <f t="shared" si="13"/>
        <v>2145</v>
      </c>
      <c r="L32" s="64">
        <f t="shared" si="13"/>
        <v>75745</v>
      </c>
      <c r="M32" s="64">
        <f t="shared" si="13"/>
        <v>74</v>
      </c>
      <c r="N32" s="64">
        <f t="shared" si="13"/>
        <v>15705</v>
      </c>
      <c r="O32" s="64">
        <f t="shared" si="13"/>
        <v>3528</v>
      </c>
      <c r="P32" s="64">
        <f t="shared" si="13"/>
        <v>5</v>
      </c>
      <c r="Q32" s="64">
        <f t="shared" si="13"/>
        <v>360</v>
      </c>
      <c r="R32" s="69">
        <f t="shared" si="13"/>
        <v>95417</v>
      </c>
      <c r="S32" s="69">
        <f>SUM(S24+S31)</f>
        <v>97562</v>
      </c>
      <c r="W32" s="1" t="s">
        <v>1181</v>
      </c>
      <c r="X32" s="1" t="s">
        <v>1181</v>
      </c>
      <c r="Y32" s="1" t="s">
        <v>1181</v>
      </c>
      <c r="Z32" s="1" t="s">
        <v>1181</v>
      </c>
      <c r="AA32" s="1" t="s">
        <v>1181</v>
      </c>
      <c r="AB32" s="1" t="s">
        <v>1181</v>
      </c>
      <c r="AC32" s="1" t="s">
        <v>1181</v>
      </c>
      <c r="AD32" s="1" t="s">
        <v>1181</v>
      </c>
      <c r="AE32" s="1" t="s">
        <v>1181</v>
      </c>
      <c r="AF32" s="1" t="s">
        <v>1181</v>
      </c>
      <c r="AG32" s="1" t="s">
        <v>1181</v>
      </c>
      <c r="AH32" s="1" t="s">
        <v>1181</v>
      </c>
      <c r="AI32" s="1" t="s">
        <v>1181</v>
      </c>
    </row>
    <row r="33" spans="1:35" x14ac:dyDescent="0.25">
      <c r="A33" s="8">
        <v>3</v>
      </c>
      <c r="B33" s="8" t="s">
        <v>69</v>
      </c>
      <c r="C33" s="8" t="s">
        <v>70</v>
      </c>
      <c r="D33" s="8"/>
      <c r="E33" s="48">
        <f>VLOOKUP(COVER!$C$16,[1]f1.3b!$B$3:$GA$1048576,'Form 1.3b'!W33,0)</f>
        <v>0</v>
      </c>
      <c r="F33" s="48">
        <f>VLOOKUP(COVER!$C$16,[1]f1.3b!$B$3:$GA$1048576,'Form 1.3b'!X33,0)</f>
        <v>0</v>
      </c>
      <c r="G33" s="48">
        <f>VLOOKUP(COVER!$C$16,[1]f1.3b!$B$3:$GA$1048576,'Form 1.3b'!Y33,0)</f>
        <v>0</v>
      </c>
      <c r="H33" s="48">
        <f>VLOOKUP(COVER!$C$16,[1]f1.3b!$B$3:$GA$1048576,'Form 1.3b'!Z33,0)</f>
        <v>0</v>
      </c>
      <c r="I33" s="48">
        <f>VLOOKUP(COVER!$C$16,[1]f1.3b!$B$3:$GA$1048576,'Form 1.3b'!AA33,0)</f>
        <v>0</v>
      </c>
      <c r="J33" s="48">
        <f>VLOOKUP(COVER!$C$16,[1]f1.3b!$B$3:$GA$1048576,'Form 1.3b'!AB33,0)</f>
        <v>0</v>
      </c>
      <c r="K33" s="62">
        <f t="shared" ref="K33:K35" si="14">SUM(E33:J33)</f>
        <v>0</v>
      </c>
      <c r="L33" s="48">
        <f>VLOOKUP(COVER!$C$16,[1]f1.3b!$B$3:$GA$1048576,'Form 1.3b'!AD33,0)</f>
        <v>0</v>
      </c>
      <c r="M33" s="48">
        <f>VLOOKUP(COVER!$C$16,[1]f1.3b!$B$3:$GA$1048576,'Form 1.3b'!AE33,0)</f>
        <v>0</v>
      </c>
      <c r="N33" s="48">
        <f>VLOOKUP(COVER!$C$16,[1]f1.3b!$B$3:$GA$1048576,'Form 1.3b'!AF33,0)</f>
        <v>0</v>
      </c>
      <c r="O33" s="48">
        <f>VLOOKUP(COVER!$C$16,[1]f1.3b!$B$3:$GA$1048576,'Form 1.3b'!AG33,0)</f>
        <v>0</v>
      </c>
      <c r="P33" s="48">
        <f>VLOOKUP(COVER!$C$16,[1]f1.3b!$B$3:$GA$1048576,'Form 1.3b'!AH33,0)</f>
        <v>0</v>
      </c>
      <c r="Q33" s="48">
        <f>VLOOKUP(COVER!$C$16,[1]f1.3b!$B$3:$GA$1048576,'Form 1.3b'!AI33,0)</f>
        <v>0</v>
      </c>
      <c r="R33" s="62">
        <f t="shared" ref="R33:R35" si="15">SUM(L33:Q33)</f>
        <v>0</v>
      </c>
      <c r="S33" s="62">
        <f t="shared" ref="S33:S35" si="16">K33+R33</f>
        <v>0</v>
      </c>
      <c r="W33">
        <v>147</v>
      </c>
      <c r="X33">
        <v>148</v>
      </c>
      <c r="Y33">
        <v>149</v>
      </c>
      <c r="Z33">
        <v>150</v>
      </c>
      <c r="AA33">
        <v>151</v>
      </c>
      <c r="AB33">
        <v>152</v>
      </c>
      <c r="AC33" s="1" t="s">
        <v>1181</v>
      </c>
      <c r="AD33" s="1">
        <v>153</v>
      </c>
      <c r="AE33" s="1">
        <v>154</v>
      </c>
      <c r="AF33" s="1">
        <v>155</v>
      </c>
      <c r="AG33" s="1">
        <v>156</v>
      </c>
      <c r="AH33" s="1">
        <v>157</v>
      </c>
      <c r="AI33" s="1">
        <v>158</v>
      </c>
    </row>
    <row r="34" spans="1:35" x14ac:dyDescent="0.25">
      <c r="A34" s="8"/>
      <c r="B34" s="8"/>
      <c r="C34" s="8" t="s">
        <v>71</v>
      </c>
      <c r="D34" s="8"/>
      <c r="E34" s="48">
        <f>VLOOKUP(COVER!$C$16,[1]f1.3b!$B$3:$GA$1048576,'Form 1.3b'!W34,0)</f>
        <v>0</v>
      </c>
      <c r="F34" s="48">
        <f>VLOOKUP(COVER!$C$16,[1]f1.3b!$B$3:$GA$1048576,'Form 1.3b'!X34,0)</f>
        <v>0</v>
      </c>
      <c r="G34" s="48">
        <f>VLOOKUP(COVER!$C$16,[1]f1.3b!$B$3:$GA$1048576,'Form 1.3b'!Y34,0)</f>
        <v>0</v>
      </c>
      <c r="H34" s="48">
        <f>VLOOKUP(COVER!$C$16,[1]f1.3b!$B$3:$GA$1048576,'Form 1.3b'!Z34,0)</f>
        <v>0</v>
      </c>
      <c r="I34" s="48">
        <f>VLOOKUP(COVER!$C$16,[1]f1.3b!$B$3:$GA$1048576,'Form 1.3b'!AA34,0)</f>
        <v>0</v>
      </c>
      <c r="J34" s="48">
        <f>VLOOKUP(COVER!$C$16,[1]f1.3b!$B$3:$GA$1048576,'Form 1.3b'!AB34,0)</f>
        <v>0</v>
      </c>
      <c r="K34" s="62">
        <f t="shared" si="14"/>
        <v>0</v>
      </c>
      <c r="L34" s="48">
        <f>VLOOKUP(COVER!$C$16,[1]f1.3b!$B$3:$GA$1048576,'Form 1.3b'!AD34,0)</f>
        <v>0</v>
      </c>
      <c r="M34" s="48">
        <f>VLOOKUP(COVER!$C$16,[1]f1.3b!$B$3:$GA$1048576,'Form 1.3b'!AE34,0)</f>
        <v>0</v>
      </c>
      <c r="N34" s="48">
        <f>VLOOKUP(COVER!$C$16,[1]f1.3b!$B$3:$GA$1048576,'Form 1.3b'!AF34,0)</f>
        <v>0</v>
      </c>
      <c r="O34" s="48">
        <f>VLOOKUP(COVER!$C$16,[1]f1.3b!$B$3:$GA$1048576,'Form 1.3b'!AG34,0)</f>
        <v>0</v>
      </c>
      <c r="P34" s="48">
        <f>VLOOKUP(COVER!$C$16,[1]f1.3b!$B$3:$GA$1048576,'Form 1.3b'!AH34,0)</f>
        <v>0</v>
      </c>
      <c r="Q34" s="48">
        <f>VLOOKUP(COVER!$C$16,[1]f1.3b!$B$3:$GA$1048576,'Form 1.3b'!AI34,0)</f>
        <v>0</v>
      </c>
      <c r="R34" s="62">
        <f t="shared" si="15"/>
        <v>0</v>
      </c>
      <c r="S34" s="62">
        <f t="shared" si="16"/>
        <v>0</v>
      </c>
      <c r="W34">
        <v>159</v>
      </c>
      <c r="X34">
        <v>160</v>
      </c>
      <c r="Y34">
        <v>161</v>
      </c>
      <c r="Z34">
        <v>162</v>
      </c>
      <c r="AA34">
        <v>163</v>
      </c>
      <c r="AB34">
        <v>164</v>
      </c>
      <c r="AC34" s="1" t="s">
        <v>1181</v>
      </c>
      <c r="AD34" s="1">
        <v>165</v>
      </c>
      <c r="AE34" s="1">
        <v>166</v>
      </c>
      <c r="AF34" s="1">
        <v>167</v>
      </c>
      <c r="AG34" s="1">
        <v>168</v>
      </c>
      <c r="AH34" s="1">
        <v>169</v>
      </c>
      <c r="AI34" s="1">
        <v>170</v>
      </c>
    </row>
    <row r="35" spans="1:35" x14ac:dyDescent="0.25">
      <c r="A35" s="8"/>
      <c r="B35" s="8"/>
      <c r="C35" s="8" t="s">
        <v>72</v>
      </c>
      <c r="D35" s="8"/>
      <c r="E35" s="48">
        <f>VLOOKUP(COVER!$C$16,[1]f1.3b!$B$3:$GA$1048576,'Form 1.3b'!W35,0)</f>
        <v>0</v>
      </c>
      <c r="F35" s="48">
        <f>VLOOKUP(COVER!$C$16,[1]f1.3b!$B$3:$GA$1048576,'Form 1.3b'!X35,0)</f>
        <v>0</v>
      </c>
      <c r="G35" s="48">
        <f>VLOOKUP(COVER!$C$16,[1]f1.3b!$B$3:$GA$1048576,'Form 1.3b'!Y35,0)</f>
        <v>0</v>
      </c>
      <c r="H35" s="48">
        <f>VLOOKUP(COVER!$C$16,[1]f1.3b!$B$3:$GA$1048576,'Form 1.3b'!Z35,0)</f>
        <v>0</v>
      </c>
      <c r="I35" s="48">
        <f>VLOOKUP(COVER!$C$16,[1]f1.3b!$B$3:$GA$1048576,'Form 1.3b'!AA35,0)</f>
        <v>0</v>
      </c>
      <c r="J35" s="48">
        <f>VLOOKUP(COVER!$C$16,[1]f1.3b!$B$3:$GA$1048576,'Form 1.3b'!AB35,0)</f>
        <v>0</v>
      </c>
      <c r="K35" s="62">
        <f t="shared" si="14"/>
        <v>0</v>
      </c>
      <c r="L35" s="48">
        <f>VLOOKUP(COVER!$C$16,[1]f1.3b!$B$3:$GA$1048576,'Form 1.3b'!AD35,0)</f>
        <v>0</v>
      </c>
      <c r="M35" s="48">
        <f>VLOOKUP(COVER!$C$16,[1]f1.3b!$B$3:$GA$1048576,'Form 1.3b'!AE35,0)</f>
        <v>0</v>
      </c>
      <c r="N35" s="48">
        <f>VLOOKUP(COVER!$C$16,[1]f1.3b!$B$3:$GA$1048576,'Form 1.3b'!AF35,0)</f>
        <v>0</v>
      </c>
      <c r="O35" s="48">
        <f>VLOOKUP(COVER!$C$16,[1]f1.3b!$B$3:$GA$1048576,'Form 1.3b'!AG35,0)</f>
        <v>0</v>
      </c>
      <c r="P35" s="48">
        <f>VLOOKUP(COVER!$C$16,[1]f1.3b!$B$3:$GA$1048576,'Form 1.3b'!AH35,0)</f>
        <v>0</v>
      </c>
      <c r="Q35" s="48">
        <f>VLOOKUP(COVER!$C$16,[1]f1.3b!$B$3:$GA$1048576,'Form 1.3b'!AI35,0)</f>
        <v>0</v>
      </c>
      <c r="R35" s="62">
        <f t="shared" si="15"/>
        <v>0</v>
      </c>
      <c r="S35" s="62">
        <f t="shared" si="16"/>
        <v>0</v>
      </c>
      <c r="W35">
        <v>171</v>
      </c>
      <c r="X35">
        <v>172</v>
      </c>
      <c r="Y35">
        <v>173</v>
      </c>
      <c r="Z35">
        <v>174</v>
      </c>
      <c r="AA35">
        <v>175</v>
      </c>
      <c r="AB35">
        <v>176</v>
      </c>
      <c r="AC35" s="1" t="s">
        <v>1181</v>
      </c>
      <c r="AD35" s="1">
        <v>177</v>
      </c>
      <c r="AE35" s="1">
        <v>178</v>
      </c>
      <c r="AF35" s="1">
        <v>179</v>
      </c>
      <c r="AG35" s="1">
        <v>180</v>
      </c>
      <c r="AH35" s="1">
        <v>181</v>
      </c>
      <c r="AI35" s="1">
        <v>182</v>
      </c>
    </row>
    <row r="36" spans="1:35" x14ac:dyDescent="0.25">
      <c r="A36" s="8"/>
      <c r="B36" s="8"/>
      <c r="C36" s="10" t="s">
        <v>73</v>
      </c>
      <c r="D36" s="10"/>
      <c r="E36" s="63">
        <f t="shared" ref="E36:R36" si="17">SUM(E33:E35)</f>
        <v>0</v>
      </c>
      <c r="F36" s="63">
        <f t="shared" si="17"/>
        <v>0</v>
      </c>
      <c r="G36" s="63">
        <f t="shared" si="17"/>
        <v>0</v>
      </c>
      <c r="H36" s="63">
        <f t="shared" si="17"/>
        <v>0</v>
      </c>
      <c r="I36" s="63">
        <f t="shared" si="17"/>
        <v>0</v>
      </c>
      <c r="J36" s="63">
        <f t="shared" si="17"/>
        <v>0</v>
      </c>
      <c r="K36" s="63">
        <f t="shared" si="17"/>
        <v>0</v>
      </c>
      <c r="L36" s="63">
        <f t="shared" si="17"/>
        <v>0</v>
      </c>
      <c r="M36" s="63">
        <f t="shared" si="17"/>
        <v>0</v>
      </c>
      <c r="N36" s="63">
        <f t="shared" si="17"/>
        <v>0</v>
      </c>
      <c r="O36" s="63">
        <f t="shared" si="17"/>
        <v>0</v>
      </c>
      <c r="P36" s="63">
        <f t="shared" si="17"/>
        <v>0</v>
      </c>
      <c r="Q36" s="63">
        <f t="shared" si="17"/>
        <v>0</v>
      </c>
      <c r="R36" s="68">
        <f t="shared" si="17"/>
        <v>0</v>
      </c>
      <c r="S36" s="68">
        <f>SUM(S33:S35)</f>
        <v>0</v>
      </c>
      <c r="W36"/>
      <c r="X36"/>
      <c r="Y36"/>
      <c r="Z36"/>
      <c r="AA36"/>
      <c r="AB36"/>
    </row>
    <row r="37" spans="1:35" x14ac:dyDescent="0.25">
      <c r="A37" s="8"/>
      <c r="B37" s="129" t="s">
        <v>74</v>
      </c>
      <c r="C37" s="130"/>
      <c r="D37" s="46"/>
      <c r="E37" s="64">
        <f t="shared" ref="E37:R37" si="18">E36</f>
        <v>0</v>
      </c>
      <c r="F37" s="64">
        <f t="shared" si="18"/>
        <v>0</v>
      </c>
      <c r="G37" s="64">
        <f t="shared" si="18"/>
        <v>0</v>
      </c>
      <c r="H37" s="64">
        <f t="shared" si="18"/>
        <v>0</v>
      </c>
      <c r="I37" s="64">
        <f t="shared" si="18"/>
        <v>0</v>
      </c>
      <c r="J37" s="64">
        <f t="shared" si="18"/>
        <v>0</v>
      </c>
      <c r="K37" s="64">
        <f t="shared" si="18"/>
        <v>0</v>
      </c>
      <c r="L37" s="64">
        <f t="shared" si="18"/>
        <v>0</v>
      </c>
      <c r="M37" s="64">
        <f t="shared" si="18"/>
        <v>0</v>
      </c>
      <c r="N37" s="64">
        <f t="shared" si="18"/>
        <v>0</v>
      </c>
      <c r="O37" s="64">
        <f t="shared" si="18"/>
        <v>0</v>
      </c>
      <c r="P37" s="64">
        <f t="shared" si="18"/>
        <v>0</v>
      </c>
      <c r="Q37" s="64">
        <f t="shared" si="18"/>
        <v>0</v>
      </c>
      <c r="R37" s="69">
        <f t="shared" si="18"/>
        <v>0</v>
      </c>
      <c r="S37" s="69">
        <f>S36</f>
        <v>0</v>
      </c>
      <c r="W37"/>
      <c r="X37"/>
      <c r="Y37"/>
      <c r="Z37"/>
      <c r="AA37"/>
      <c r="AB37"/>
    </row>
    <row r="38" spans="1:35" ht="14.45" customHeight="1" x14ac:dyDescent="0.25">
      <c r="A38" s="13"/>
      <c r="B38" s="138" t="s">
        <v>274</v>
      </c>
      <c r="C38" s="139"/>
      <c r="D38" s="14"/>
      <c r="E38" s="71">
        <f>SUM(E17+E32+E37)</f>
        <v>1</v>
      </c>
      <c r="F38" s="71">
        <f t="shared" ref="F38:R38" si="19">SUM(F17+F32+F37)</f>
        <v>0</v>
      </c>
      <c r="G38" s="71">
        <f>SUM(G17+G32+G37)</f>
        <v>191</v>
      </c>
      <c r="H38" s="71">
        <f t="shared" si="19"/>
        <v>162</v>
      </c>
      <c r="I38" s="71">
        <f t="shared" si="19"/>
        <v>1</v>
      </c>
      <c r="J38" s="71">
        <f t="shared" si="19"/>
        <v>1790</v>
      </c>
      <c r="K38" s="71">
        <f t="shared" si="19"/>
        <v>2145</v>
      </c>
      <c r="L38" s="71">
        <f t="shared" si="19"/>
        <v>75745</v>
      </c>
      <c r="M38" s="71">
        <f t="shared" si="19"/>
        <v>74</v>
      </c>
      <c r="N38" s="71">
        <f t="shared" si="19"/>
        <v>15705</v>
      </c>
      <c r="O38" s="71">
        <f t="shared" si="19"/>
        <v>3528</v>
      </c>
      <c r="P38" s="71">
        <f t="shared" si="19"/>
        <v>5</v>
      </c>
      <c r="Q38" s="71">
        <f t="shared" si="19"/>
        <v>360</v>
      </c>
      <c r="R38" s="71">
        <f t="shared" si="19"/>
        <v>95417</v>
      </c>
      <c r="S38" s="71">
        <f>SUM(E38:R38)</f>
        <v>195124</v>
      </c>
      <c r="W38"/>
      <c r="X38"/>
      <c r="Y38"/>
      <c r="Z38"/>
      <c r="AA38"/>
      <c r="AB38"/>
    </row>
    <row r="39" spans="1:35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</row>
    <row r="40" spans="1:35" x14ac:dyDescent="0.25">
      <c r="B40" s="1" t="s">
        <v>450</v>
      </c>
    </row>
    <row r="42" spans="1:35" x14ac:dyDescent="0.25">
      <c r="B42" s="1" t="s">
        <v>41</v>
      </c>
      <c r="W42"/>
      <c r="X42"/>
      <c r="Y42"/>
      <c r="Z42"/>
      <c r="AA42"/>
    </row>
    <row r="43" spans="1:35" x14ac:dyDescent="0.25">
      <c r="B43" s="1" t="s">
        <v>39</v>
      </c>
    </row>
    <row r="44" spans="1:35" x14ac:dyDescent="0.25">
      <c r="B44" s="1" t="s">
        <v>326</v>
      </c>
    </row>
    <row r="45" spans="1:35" x14ac:dyDescent="0.25">
      <c r="B45" s="1" t="s">
        <v>448</v>
      </c>
    </row>
    <row r="46" spans="1:35" x14ac:dyDescent="0.25">
      <c r="B46" s="1" t="s">
        <v>449</v>
      </c>
    </row>
    <row r="47" spans="1:35" x14ac:dyDescent="0.25">
      <c r="B47" s="1" t="s">
        <v>455</v>
      </c>
    </row>
    <row r="48" spans="1:35" x14ac:dyDescent="0.25">
      <c r="B48" s="1" t="s">
        <v>456</v>
      </c>
    </row>
    <row r="49" spans="2:2" x14ac:dyDescent="0.25">
      <c r="B49" s="1" t="s">
        <v>332</v>
      </c>
    </row>
    <row r="50" spans="2:2" x14ac:dyDescent="0.25">
      <c r="B50" s="1" t="s">
        <v>457</v>
      </c>
    </row>
    <row r="51" spans="2:2" x14ac:dyDescent="0.25">
      <c r="B51" s="1" t="s">
        <v>458</v>
      </c>
    </row>
    <row r="52" spans="2:2" x14ac:dyDescent="0.25">
      <c r="B52" s="1" t="s">
        <v>333</v>
      </c>
    </row>
    <row r="53" spans="2:2" x14ac:dyDescent="0.25">
      <c r="B53" s="1" t="s">
        <v>336</v>
      </c>
    </row>
    <row r="54" spans="2:2" x14ac:dyDescent="0.25">
      <c r="B54" s="1" t="s">
        <v>454</v>
      </c>
    </row>
    <row r="55" spans="2:2" x14ac:dyDescent="0.25">
      <c r="B55" s="1" t="s">
        <v>459</v>
      </c>
    </row>
    <row r="56" spans="2:2" x14ac:dyDescent="0.25">
      <c r="B56" s="1" t="s">
        <v>334</v>
      </c>
    </row>
    <row r="57" spans="2:2" x14ac:dyDescent="0.25">
      <c r="B57" s="1" t="s">
        <v>460</v>
      </c>
    </row>
    <row r="58" spans="2:2" x14ac:dyDescent="0.25">
      <c r="B58" s="1" t="s">
        <v>461</v>
      </c>
    </row>
    <row r="59" spans="2:2" x14ac:dyDescent="0.25">
      <c r="B59" s="1" t="s">
        <v>335</v>
      </c>
    </row>
    <row r="60" spans="2:2" x14ac:dyDescent="0.25">
      <c r="B60" s="1" t="s">
        <v>337</v>
      </c>
    </row>
    <row r="61" spans="2:2" x14ac:dyDescent="0.25">
      <c r="B61" s="1" t="s">
        <v>338</v>
      </c>
    </row>
  </sheetData>
  <mergeCells count="27">
    <mergeCell ref="R6:R9"/>
    <mergeCell ref="E6:J6"/>
    <mergeCell ref="K6:K9"/>
    <mergeCell ref="L6:Q6"/>
    <mergeCell ref="A1:S1"/>
    <mergeCell ref="A5:A9"/>
    <mergeCell ref="B5:B9"/>
    <mergeCell ref="C5:C9"/>
    <mergeCell ref="D5:D9"/>
    <mergeCell ref="E5:R5"/>
    <mergeCell ref="S5:S9"/>
    <mergeCell ref="N8:N9"/>
    <mergeCell ref="O8:P8"/>
    <mergeCell ref="Q8:Q9"/>
    <mergeCell ref="E7:G7"/>
    <mergeCell ref="L7:N7"/>
    <mergeCell ref="O7:Q7"/>
    <mergeCell ref="E8:F8"/>
    <mergeCell ref="G8:G9"/>
    <mergeCell ref="H8:I8"/>
    <mergeCell ref="J8:J9"/>
    <mergeCell ref="L8:M8"/>
    <mergeCell ref="B38:C38"/>
    <mergeCell ref="B37:C37"/>
    <mergeCell ref="B17:C17"/>
    <mergeCell ref="B32:C32"/>
    <mergeCell ref="H7:J7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&amp;RHalaman &amp;P dari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O52"/>
  <sheetViews>
    <sheetView view="pageBreakPreview" zoomScale="90" zoomScaleNormal="85" zoomScaleSheetLayoutView="90" workbookViewId="0">
      <selection activeCell="H5" sqref="H5:H9"/>
    </sheetView>
  </sheetViews>
  <sheetFormatPr defaultColWidth="8.85546875" defaultRowHeight="15" x14ac:dyDescent="0.25"/>
  <cols>
    <col min="1" max="1" width="4.7109375" style="1" customWidth="1"/>
    <col min="2" max="2" width="26.7109375" style="1" customWidth="1"/>
    <col min="3" max="3" width="32.85546875" style="1" bestFit="1" customWidth="1"/>
    <col min="4" max="4" width="8.28515625" style="1" bestFit="1" customWidth="1"/>
    <col min="5" max="10" width="20.7109375" style="1" customWidth="1"/>
    <col min="11" max="11" width="9.28515625" style="1" customWidth="1"/>
    <col min="12" max="15" width="4.85546875" style="1" hidden="1" customWidth="1"/>
    <col min="16" max="20" width="4.85546875" style="1" customWidth="1"/>
    <col min="21" max="16384" width="8.85546875" style="1"/>
  </cols>
  <sheetData>
    <row r="1" spans="1:15" ht="20.25" x14ac:dyDescent="0.3">
      <c r="A1" s="128" t="s">
        <v>150</v>
      </c>
      <c r="B1" s="128"/>
      <c r="C1" s="128"/>
      <c r="D1" s="128"/>
      <c r="E1" s="128"/>
      <c r="F1" s="128"/>
      <c r="G1" s="128"/>
      <c r="H1" s="128"/>
      <c r="I1" s="128"/>
      <c r="J1" s="128"/>
    </row>
    <row r="2" spans="1:15" ht="20.25" x14ac:dyDescent="0.25">
      <c r="A2" s="99" t="str">
        <f>"Kabupaten/Kota : "&amp;COVER!$C$16</f>
        <v>Kabupaten/Kota : Kab. Blora</v>
      </c>
      <c r="B2" s="99"/>
      <c r="C2" s="99"/>
      <c r="D2" s="99"/>
      <c r="E2" s="99"/>
      <c r="F2" s="99"/>
      <c r="G2" s="99"/>
      <c r="H2" s="99"/>
      <c r="I2" s="99"/>
      <c r="J2" s="99"/>
    </row>
    <row r="5" spans="1:15" ht="18" customHeight="1" x14ac:dyDescent="0.25">
      <c r="A5" s="123" t="s">
        <v>23</v>
      </c>
      <c r="B5" s="123" t="s">
        <v>48</v>
      </c>
      <c r="C5" s="123" t="s">
        <v>47</v>
      </c>
      <c r="D5" s="123" t="s">
        <v>54</v>
      </c>
      <c r="E5" s="125" t="s">
        <v>151</v>
      </c>
      <c r="F5" s="125" t="s">
        <v>49</v>
      </c>
      <c r="G5" s="123" t="s">
        <v>50</v>
      </c>
      <c r="H5" s="123" t="s">
        <v>397</v>
      </c>
      <c r="I5" s="142" t="s">
        <v>396</v>
      </c>
      <c r="J5" s="123" t="s">
        <v>436</v>
      </c>
    </row>
    <row r="6" spans="1:15" ht="18" customHeight="1" x14ac:dyDescent="0.25">
      <c r="A6" s="123"/>
      <c r="B6" s="123"/>
      <c r="C6" s="123"/>
      <c r="D6" s="123"/>
      <c r="E6" s="141"/>
      <c r="F6" s="141"/>
      <c r="G6" s="123"/>
      <c r="H6" s="123"/>
      <c r="I6" s="143"/>
      <c r="J6" s="123"/>
    </row>
    <row r="7" spans="1:15" ht="18" customHeight="1" x14ac:dyDescent="0.25">
      <c r="A7" s="123"/>
      <c r="B7" s="123"/>
      <c r="C7" s="123"/>
      <c r="D7" s="123"/>
      <c r="E7" s="141"/>
      <c r="F7" s="141"/>
      <c r="G7" s="123"/>
      <c r="H7" s="123"/>
      <c r="I7" s="143"/>
      <c r="J7" s="123"/>
    </row>
    <row r="8" spans="1:15" ht="18" customHeight="1" x14ac:dyDescent="0.25">
      <c r="A8" s="123"/>
      <c r="B8" s="123"/>
      <c r="C8" s="123"/>
      <c r="D8" s="123"/>
      <c r="E8" s="141"/>
      <c r="F8" s="141"/>
      <c r="G8" s="123"/>
      <c r="H8" s="123"/>
      <c r="I8" s="143"/>
      <c r="J8" s="123"/>
    </row>
    <row r="9" spans="1:15" ht="18" customHeight="1" x14ac:dyDescent="0.25">
      <c r="A9" s="123"/>
      <c r="B9" s="123"/>
      <c r="C9" s="123"/>
      <c r="D9" s="123"/>
      <c r="E9" s="126"/>
      <c r="F9" s="126"/>
      <c r="G9" s="123"/>
      <c r="H9" s="123"/>
      <c r="I9" s="144"/>
      <c r="J9" s="123"/>
    </row>
    <row r="10" spans="1:15" ht="15.75" x14ac:dyDescent="0.3">
      <c r="A10" s="6">
        <v>1</v>
      </c>
      <c r="B10" s="6">
        <v>2</v>
      </c>
      <c r="C10" s="6">
        <v>3</v>
      </c>
      <c r="D10" s="6">
        <v>4</v>
      </c>
      <c r="E10" s="6">
        <v>26</v>
      </c>
      <c r="F10" s="6">
        <v>27</v>
      </c>
      <c r="G10" s="6">
        <v>28</v>
      </c>
      <c r="H10" s="6">
        <v>29</v>
      </c>
      <c r="I10" s="97">
        <v>30</v>
      </c>
      <c r="J10" s="97">
        <v>31</v>
      </c>
    </row>
    <row r="11" spans="1:15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</row>
    <row r="12" spans="1:15" x14ac:dyDescent="0.25">
      <c r="A12" s="8">
        <v>1</v>
      </c>
      <c r="B12" s="8" t="s">
        <v>51</v>
      </c>
      <c r="C12" s="8" t="s">
        <v>52</v>
      </c>
      <c r="D12" s="8" t="s">
        <v>55</v>
      </c>
      <c r="E12" s="48">
        <f>VLOOKUP(COVER!$C$16,[1]f1.3c!$B$3:$BK$1048576,'Form 1.3c'!L12,0)</f>
        <v>5</v>
      </c>
      <c r="F12" s="48">
        <f>VLOOKUP(COVER!$C$16,[1]f1.3c!$B$3:$BK$1048576,'Form 1.3c'!M12,0)</f>
        <v>15</v>
      </c>
      <c r="G12" s="48">
        <f>VLOOKUP(COVER!$C$16,[1]f1.3c!$B$3:$BK$1048576,'Form 1.3c'!N12,0)</f>
        <v>15</v>
      </c>
      <c r="H12" s="48">
        <f>VLOOKUP(COVER!$C$16,[1]f1.3c!$B$3:$BK$1048576,'Form 1.3c'!O12,0)</f>
        <v>1</v>
      </c>
      <c r="I12" s="62">
        <f>E12-H12</f>
        <v>4</v>
      </c>
      <c r="J12" s="62">
        <f>IF((F12-G12)&lt;0,0,F12-G12)</f>
        <v>0</v>
      </c>
      <c r="L12" s="1">
        <v>3</v>
      </c>
      <c r="M12" s="1">
        <v>4</v>
      </c>
      <c r="N12" s="1">
        <v>5</v>
      </c>
      <c r="O12" s="1">
        <v>6</v>
      </c>
    </row>
    <row r="13" spans="1:15" x14ac:dyDescent="0.25">
      <c r="A13" s="8"/>
      <c r="B13" s="8"/>
      <c r="C13" s="8"/>
      <c r="D13" s="8" t="s">
        <v>56</v>
      </c>
      <c r="E13" s="48">
        <f>VLOOKUP(COVER!$C$16,[1]f1.3c!$B$3:$BK$1048576,'Form 1.3c'!L13,0)</f>
        <v>516</v>
      </c>
      <c r="F13" s="48">
        <f>VLOOKUP(COVER!$C$16,[1]f1.3c!$B$3:$BK$1048576,'Form 1.3c'!M13,0)</f>
        <v>1113</v>
      </c>
      <c r="G13" s="48">
        <f>VLOOKUP(COVER!$C$16,[1]f1.3c!$B$3:$BK$1048576,'Form 1.3c'!N13,0)</f>
        <v>1134</v>
      </c>
      <c r="H13" s="48">
        <f>VLOOKUP(COVER!$C$16,[1]f1.3c!$B$3:$BK$1048576,'Form 1.3c'!O13,0)</f>
        <v>123</v>
      </c>
      <c r="I13" s="62">
        <f>E13-H13</f>
        <v>393</v>
      </c>
      <c r="J13" s="62">
        <f>IF((F13-G13)&lt;0,0,F13-G13)</f>
        <v>0</v>
      </c>
      <c r="L13" s="1">
        <v>7</v>
      </c>
      <c r="M13" s="1">
        <v>8</v>
      </c>
      <c r="N13" s="1">
        <v>9</v>
      </c>
      <c r="O13" s="1">
        <v>10</v>
      </c>
    </row>
    <row r="14" spans="1:15" x14ac:dyDescent="0.25">
      <c r="A14" s="8"/>
      <c r="B14" s="8"/>
      <c r="C14" s="8" t="s">
        <v>53</v>
      </c>
      <c r="D14" s="8" t="s">
        <v>55</v>
      </c>
      <c r="E14" s="48">
        <f>VLOOKUP(COVER!$C$16,[1]f1.3c!$B$3:$BK$1048576,'Form 1.3c'!L14,0)</f>
        <v>70</v>
      </c>
      <c r="F14" s="48">
        <f>VLOOKUP(COVER!$C$16,[1]f1.3c!$B$3:$BK$1048576,'Form 1.3c'!M14,0)</f>
        <v>98</v>
      </c>
      <c r="G14" s="48">
        <f>VLOOKUP(COVER!$C$16,[1]f1.3c!$B$3:$BK$1048576,'Form 1.3c'!N14,0)</f>
        <v>0</v>
      </c>
      <c r="H14" s="48">
        <f>VLOOKUP(COVER!$C$16,[1]f1.3c!$B$3:$BK$1048576,'Form 1.3c'!O14,0)</f>
        <v>0</v>
      </c>
      <c r="I14" s="62">
        <f>E14-H14</f>
        <v>70</v>
      </c>
      <c r="J14" s="62">
        <f>IF((F14-G14)&lt;0,0,F14-G14)</f>
        <v>98</v>
      </c>
      <c r="L14" s="1">
        <v>11</v>
      </c>
      <c r="M14" s="1">
        <v>12</v>
      </c>
      <c r="N14" s="1">
        <v>13</v>
      </c>
      <c r="O14" s="1">
        <v>14</v>
      </c>
    </row>
    <row r="15" spans="1:15" x14ac:dyDescent="0.25">
      <c r="A15" s="8"/>
      <c r="B15" s="8"/>
      <c r="C15" s="8"/>
      <c r="D15" s="8" t="s">
        <v>56</v>
      </c>
      <c r="E15" s="48">
        <f>VLOOKUP(COVER!$C$16,[1]f1.3c!$B$3:$BK$1048576,'Form 1.3c'!L15,0)</f>
        <v>0</v>
      </c>
      <c r="F15" s="48">
        <f>VLOOKUP(COVER!$C$16,[1]f1.3c!$B$3:$BK$1048576,'Form 1.3c'!M15,0)</f>
        <v>0</v>
      </c>
      <c r="G15" s="48">
        <f>VLOOKUP(COVER!$C$16,[1]f1.3c!$B$3:$BK$1048576,'Form 1.3c'!N15,0)</f>
        <v>0</v>
      </c>
      <c r="H15" s="48">
        <f>VLOOKUP(COVER!$C$16,[1]f1.3c!$B$3:$BK$1048576,'Form 1.3c'!O15,0)</f>
        <v>0</v>
      </c>
      <c r="I15" s="62">
        <f>E15-H15</f>
        <v>0</v>
      </c>
      <c r="J15" s="62">
        <f>IF((F15-G15)&lt;0,0,F15-G15)</f>
        <v>0</v>
      </c>
      <c r="L15" s="1">
        <v>15</v>
      </c>
      <c r="M15" s="1">
        <v>16</v>
      </c>
      <c r="N15" s="1">
        <v>17</v>
      </c>
      <c r="O15" s="1">
        <v>18</v>
      </c>
    </row>
    <row r="16" spans="1:15" x14ac:dyDescent="0.25">
      <c r="A16" s="8"/>
      <c r="B16" s="8"/>
      <c r="C16" s="10" t="s">
        <v>65</v>
      </c>
      <c r="D16" s="10"/>
      <c r="E16" s="63">
        <f>SUM(E12:E15)</f>
        <v>591</v>
      </c>
      <c r="F16" s="63">
        <f t="shared" ref="F16:G16" si="0">SUM(F12:F15)</f>
        <v>1226</v>
      </c>
      <c r="G16" s="63">
        <f t="shared" si="0"/>
        <v>1149</v>
      </c>
      <c r="H16" s="68">
        <f t="shared" ref="H16:I16" si="1">SUM(H12:H15)</f>
        <v>124</v>
      </c>
      <c r="I16" s="68">
        <f t="shared" si="1"/>
        <v>467</v>
      </c>
      <c r="J16" s="68">
        <f t="shared" ref="J16" si="2">SUM(J12:J15)</f>
        <v>98</v>
      </c>
      <c r="L16" s="1" t="s">
        <v>1181</v>
      </c>
      <c r="M16" s="1" t="s">
        <v>1181</v>
      </c>
      <c r="N16" s="1" t="s">
        <v>1181</v>
      </c>
      <c r="O16" s="1" t="s">
        <v>1181</v>
      </c>
    </row>
    <row r="17" spans="1:15" ht="14.45" customHeight="1" x14ac:dyDescent="0.25">
      <c r="A17" s="8"/>
      <c r="B17" s="129" t="s">
        <v>66</v>
      </c>
      <c r="C17" s="130"/>
      <c r="D17" s="46"/>
      <c r="E17" s="64">
        <f>E16</f>
        <v>591</v>
      </c>
      <c r="F17" s="64">
        <f t="shared" ref="F17:G17" si="3">F16</f>
        <v>1226</v>
      </c>
      <c r="G17" s="64">
        <f t="shared" si="3"/>
        <v>1149</v>
      </c>
      <c r="H17" s="69">
        <f t="shared" ref="H17:I17" si="4">H16</f>
        <v>124</v>
      </c>
      <c r="I17" s="69">
        <f t="shared" si="4"/>
        <v>467</v>
      </c>
      <c r="J17" s="69">
        <f t="shared" ref="J17" si="5">J16</f>
        <v>98</v>
      </c>
      <c r="L17" s="1" t="s">
        <v>1181</v>
      </c>
      <c r="M17" s="1" t="s">
        <v>1181</v>
      </c>
      <c r="N17" s="1" t="s">
        <v>1181</v>
      </c>
      <c r="O17" s="1" t="s">
        <v>1181</v>
      </c>
    </row>
    <row r="18" spans="1:15" x14ac:dyDescent="0.25">
      <c r="A18" s="8">
        <v>2</v>
      </c>
      <c r="B18" s="8" t="s">
        <v>60</v>
      </c>
      <c r="C18" s="8" t="s">
        <v>57</v>
      </c>
      <c r="D18" s="8" t="s">
        <v>55</v>
      </c>
      <c r="E18" s="48">
        <f>VLOOKUP(COVER!$C$16,[1]f1.3c!$B$3:$BK$1048576,'Form 1.3c'!L18,0)</f>
        <v>582</v>
      </c>
      <c r="F18" s="48">
        <f>VLOOKUP(COVER!$C$16,[1]f1.3c!$B$3:$BK$1048576,'Form 1.3c'!M18,0)</f>
        <v>3690</v>
      </c>
      <c r="G18" s="48">
        <f>VLOOKUP(COVER!$C$16,[1]f1.3c!$B$3:$BK$1048576,'Form 1.3c'!N18,0)</f>
        <v>3724</v>
      </c>
      <c r="H18" s="48">
        <f>VLOOKUP(COVER!$C$16,[1]f1.3c!$B$3:$BK$1048576,'Form 1.3c'!O18,0)</f>
        <v>494</v>
      </c>
      <c r="I18" s="62">
        <f t="shared" ref="I18:I23" si="6">E18-H18</f>
        <v>88</v>
      </c>
      <c r="J18" s="62">
        <f t="shared" ref="J18:J23" si="7">IF((F18-G18)&lt;0,0,F18-G18)</f>
        <v>0</v>
      </c>
      <c r="L18" s="1">
        <v>19</v>
      </c>
      <c r="M18" s="1">
        <v>20</v>
      </c>
      <c r="N18" s="1">
        <v>21</v>
      </c>
      <c r="O18" s="1">
        <v>22</v>
      </c>
    </row>
    <row r="19" spans="1:15" x14ac:dyDescent="0.25">
      <c r="A19" s="8"/>
      <c r="B19" s="8"/>
      <c r="C19" s="8"/>
      <c r="D19" s="8" t="s">
        <v>56</v>
      </c>
      <c r="E19" s="48">
        <f>VLOOKUP(COVER!$C$16,[1]f1.3c!$B$3:$BK$1048576,'Form 1.3c'!L19,0)</f>
        <v>18</v>
      </c>
      <c r="F19" s="48">
        <f>VLOOKUP(COVER!$C$16,[1]f1.3c!$B$3:$BK$1048576,'Form 1.3c'!M19,0)</f>
        <v>148</v>
      </c>
      <c r="G19" s="48">
        <f>VLOOKUP(COVER!$C$16,[1]f1.3c!$B$3:$BK$1048576,'Form 1.3c'!N19,0)</f>
        <v>151</v>
      </c>
      <c r="H19" s="48">
        <f>VLOOKUP(COVER!$C$16,[1]f1.3c!$B$3:$BK$1048576,'Form 1.3c'!O19,0)</f>
        <v>6</v>
      </c>
      <c r="I19" s="62">
        <f t="shared" si="6"/>
        <v>12</v>
      </c>
      <c r="J19" s="62">
        <f t="shared" si="7"/>
        <v>0</v>
      </c>
      <c r="L19" s="1">
        <v>23</v>
      </c>
      <c r="M19" s="1">
        <v>24</v>
      </c>
      <c r="N19" s="1">
        <v>25</v>
      </c>
      <c r="O19" s="1">
        <v>26</v>
      </c>
    </row>
    <row r="20" spans="1:15" x14ac:dyDescent="0.25">
      <c r="A20" s="8"/>
      <c r="B20" s="8"/>
      <c r="C20" s="8" t="s">
        <v>58</v>
      </c>
      <c r="D20" s="8" t="s">
        <v>55</v>
      </c>
      <c r="E20" s="48">
        <f>VLOOKUP(COVER!$C$16,[1]f1.3c!$B$3:$BK$1048576,'Form 1.3c'!L20,0)</f>
        <v>1</v>
      </c>
      <c r="F20" s="48">
        <f>VLOOKUP(COVER!$C$16,[1]f1.3c!$B$3:$BK$1048576,'Form 1.3c'!M20,0)</f>
        <v>8</v>
      </c>
      <c r="G20" s="48">
        <f>VLOOKUP(COVER!$C$16,[1]f1.3c!$B$3:$BK$1048576,'Form 1.3c'!N20,0)</f>
        <v>76</v>
      </c>
      <c r="H20" s="48">
        <f>VLOOKUP(COVER!$C$16,[1]f1.3c!$B$3:$BK$1048576,'Form 1.3c'!O20,0)</f>
        <v>465</v>
      </c>
      <c r="I20" s="62">
        <f t="shared" si="6"/>
        <v>-464</v>
      </c>
      <c r="J20" s="62">
        <f t="shared" si="7"/>
        <v>0</v>
      </c>
      <c r="L20" s="1">
        <v>27</v>
      </c>
      <c r="M20" s="1">
        <v>28</v>
      </c>
      <c r="N20" s="1">
        <v>29</v>
      </c>
      <c r="O20" s="1">
        <v>30</v>
      </c>
    </row>
    <row r="21" spans="1:15" x14ac:dyDescent="0.25">
      <c r="A21" s="8"/>
      <c r="B21" s="8"/>
      <c r="C21" s="8"/>
      <c r="D21" s="8" t="s">
        <v>56</v>
      </c>
      <c r="E21" s="48">
        <f>VLOOKUP(COVER!$C$16,[1]f1.3c!$B$3:$BK$1048576,'Form 1.3c'!L21,0)</f>
        <v>0</v>
      </c>
      <c r="F21" s="48">
        <f>VLOOKUP(COVER!$C$16,[1]f1.3c!$B$3:$BK$1048576,'Form 1.3c'!M21,0)</f>
        <v>0</v>
      </c>
      <c r="G21" s="48">
        <f>VLOOKUP(COVER!$C$16,[1]f1.3c!$B$3:$BK$1048576,'Form 1.3c'!N21,0)</f>
        <v>0</v>
      </c>
      <c r="H21" s="48">
        <f>VLOOKUP(COVER!$C$16,[1]f1.3c!$B$3:$BK$1048576,'Form 1.3c'!O21,0)</f>
        <v>0</v>
      </c>
      <c r="I21" s="62">
        <f t="shared" si="6"/>
        <v>0</v>
      </c>
      <c r="J21" s="62">
        <f t="shared" si="7"/>
        <v>0</v>
      </c>
      <c r="L21" s="1">
        <v>31</v>
      </c>
      <c r="M21" s="1">
        <v>32</v>
      </c>
      <c r="N21" s="1">
        <v>33</v>
      </c>
      <c r="O21" s="1">
        <v>34</v>
      </c>
    </row>
    <row r="22" spans="1:15" x14ac:dyDescent="0.25">
      <c r="A22" s="8"/>
      <c r="B22" s="8"/>
      <c r="C22" s="8" t="s">
        <v>59</v>
      </c>
      <c r="D22" s="8" t="s">
        <v>55</v>
      </c>
      <c r="E22" s="48"/>
      <c r="F22" s="48"/>
      <c r="G22" s="48"/>
      <c r="H22" s="48"/>
      <c r="I22" s="62">
        <f t="shared" si="6"/>
        <v>0</v>
      </c>
      <c r="J22" s="62">
        <f t="shared" si="7"/>
        <v>0</v>
      </c>
      <c r="L22" s="1" t="s">
        <v>1181</v>
      </c>
      <c r="M22" s="1" t="s">
        <v>1181</v>
      </c>
      <c r="N22" s="1" t="s">
        <v>1181</v>
      </c>
      <c r="O22" s="1" t="s">
        <v>1181</v>
      </c>
    </row>
    <row r="23" spans="1:15" x14ac:dyDescent="0.25">
      <c r="A23" s="8"/>
      <c r="B23" s="8"/>
      <c r="C23" s="8"/>
      <c r="D23" s="8" t="s">
        <v>56</v>
      </c>
      <c r="E23" s="48"/>
      <c r="F23" s="48"/>
      <c r="G23" s="48"/>
      <c r="H23" s="48"/>
      <c r="I23" s="62">
        <f t="shared" si="6"/>
        <v>0</v>
      </c>
      <c r="J23" s="62">
        <f t="shared" si="7"/>
        <v>0</v>
      </c>
      <c r="L23" s="1" t="s">
        <v>1181</v>
      </c>
      <c r="M23" s="1" t="s">
        <v>1181</v>
      </c>
      <c r="N23" s="1" t="s">
        <v>1181</v>
      </c>
      <c r="O23" s="1" t="s">
        <v>1181</v>
      </c>
    </row>
    <row r="24" spans="1:15" x14ac:dyDescent="0.25">
      <c r="A24" s="8"/>
      <c r="B24" s="8"/>
      <c r="C24" s="10" t="s">
        <v>61</v>
      </c>
      <c r="D24" s="10"/>
      <c r="E24" s="63">
        <f>SUM(E18:E23)</f>
        <v>601</v>
      </c>
      <c r="F24" s="63">
        <f t="shared" ref="F24:G24" si="8">SUM(F18:F23)</f>
        <v>3846</v>
      </c>
      <c r="G24" s="63">
        <f t="shared" si="8"/>
        <v>3951</v>
      </c>
      <c r="H24" s="68">
        <f t="shared" ref="H24:J24" si="9">SUM(H18:H23)</f>
        <v>965</v>
      </c>
      <c r="I24" s="68">
        <f t="shared" si="9"/>
        <v>-364</v>
      </c>
      <c r="J24" s="68">
        <f t="shared" si="9"/>
        <v>0</v>
      </c>
      <c r="L24" s="1" t="s">
        <v>1181</v>
      </c>
      <c r="M24" s="1" t="s">
        <v>1181</v>
      </c>
      <c r="N24" s="1" t="s">
        <v>1181</v>
      </c>
      <c r="O24" s="1" t="s">
        <v>1181</v>
      </c>
    </row>
    <row r="25" spans="1:15" x14ac:dyDescent="0.25">
      <c r="A25" s="8"/>
      <c r="B25" s="8"/>
      <c r="C25" s="8" t="s">
        <v>62</v>
      </c>
      <c r="D25" s="8" t="s">
        <v>55</v>
      </c>
      <c r="E25" s="48">
        <f>VLOOKUP(COVER!$C$16,[1]f1.3c!$B$3:$BK$1048576,'Form 1.3c'!L25,0)</f>
        <v>56</v>
      </c>
      <c r="F25" s="48">
        <f>VLOOKUP(COVER!$C$16,[1]f1.3c!$B$3:$BK$1048576,'Form 1.3c'!M25,0)</f>
        <v>849</v>
      </c>
      <c r="G25" s="48">
        <f>VLOOKUP(COVER!$C$16,[1]f1.3c!$B$3:$BK$1048576,'Form 1.3c'!N25,0)</f>
        <v>885</v>
      </c>
      <c r="H25" s="48">
        <f>VLOOKUP(COVER!$C$16,[1]f1.3c!$B$3:$BK$1048576,'Form 1.3c'!O25,0)</f>
        <v>52</v>
      </c>
      <c r="I25" s="62">
        <f>E25-H25</f>
        <v>4</v>
      </c>
      <c r="J25" s="62">
        <f t="shared" ref="J25:J30" si="10">IF((F25-G25)&lt;0,0,F25-G25)</f>
        <v>0</v>
      </c>
      <c r="L25" s="1">
        <v>35</v>
      </c>
      <c r="M25" s="1">
        <v>36</v>
      </c>
      <c r="N25" s="1">
        <v>37</v>
      </c>
      <c r="O25" s="1">
        <v>38</v>
      </c>
    </row>
    <row r="26" spans="1:15" x14ac:dyDescent="0.25">
      <c r="A26" s="8"/>
      <c r="B26" s="8"/>
      <c r="C26" s="8"/>
      <c r="D26" s="8" t="s">
        <v>56</v>
      </c>
      <c r="E26" s="48">
        <f>VLOOKUP(COVER!$C$16,[1]f1.3c!$B$3:$BK$1048576,'Form 1.3c'!L26,0)</f>
        <v>38</v>
      </c>
      <c r="F26" s="48">
        <f>VLOOKUP(COVER!$C$16,[1]f1.3c!$B$3:$BK$1048576,'Form 1.3c'!M26,0)</f>
        <v>156</v>
      </c>
      <c r="G26" s="48">
        <f>VLOOKUP(COVER!$C$16,[1]f1.3c!$B$3:$BK$1048576,'Form 1.3c'!N26,0)</f>
        <v>195</v>
      </c>
      <c r="H26" s="48">
        <f>VLOOKUP(COVER!$C$16,[1]f1.3c!$B$3:$BK$1048576,'Form 1.3c'!O26,0)</f>
        <v>28</v>
      </c>
      <c r="I26" s="62">
        <f t="shared" ref="I26:I30" si="11">E26-H26</f>
        <v>10</v>
      </c>
      <c r="J26" s="62">
        <f t="shared" si="10"/>
        <v>0</v>
      </c>
      <c r="L26" s="1">
        <v>39</v>
      </c>
      <c r="M26" s="1">
        <v>40</v>
      </c>
      <c r="N26" s="1">
        <v>41</v>
      </c>
      <c r="O26" s="1">
        <v>42</v>
      </c>
    </row>
    <row r="27" spans="1:15" x14ac:dyDescent="0.25">
      <c r="A27" s="8"/>
      <c r="B27" s="8"/>
      <c r="C27" s="8" t="s">
        <v>63</v>
      </c>
      <c r="D27" s="8" t="s">
        <v>55</v>
      </c>
      <c r="E27" s="48">
        <f>VLOOKUP(COVER!$C$16,[1]f1.3c!$B$3:$BK$1048576,'Form 1.3c'!L27,0)</f>
        <v>1</v>
      </c>
      <c r="F27" s="48">
        <f>VLOOKUP(COVER!$C$16,[1]f1.3c!$B$3:$BK$1048576,'Form 1.3c'!M27,0)</f>
        <v>18</v>
      </c>
      <c r="G27" s="48">
        <f>VLOOKUP(COVER!$C$16,[1]f1.3c!$B$3:$BK$1048576,'Form 1.3c'!N27,0)</f>
        <v>0</v>
      </c>
      <c r="H27" s="48">
        <f>VLOOKUP(COVER!$C$16,[1]f1.3c!$B$3:$BK$1048576,'Form 1.3c'!O27,0)</f>
        <v>0</v>
      </c>
      <c r="I27" s="62">
        <f t="shared" si="11"/>
        <v>1</v>
      </c>
      <c r="J27" s="62">
        <f t="shared" si="10"/>
        <v>18</v>
      </c>
      <c r="L27" s="1">
        <v>43</v>
      </c>
      <c r="M27" s="1">
        <v>44</v>
      </c>
      <c r="N27" s="1">
        <v>45</v>
      </c>
      <c r="O27" s="1">
        <v>46</v>
      </c>
    </row>
    <row r="28" spans="1:15" x14ac:dyDescent="0.25">
      <c r="A28" s="8"/>
      <c r="B28" s="8"/>
      <c r="C28" s="8"/>
      <c r="D28" s="8" t="s">
        <v>56</v>
      </c>
      <c r="E28" s="48">
        <f>VLOOKUP(COVER!$C$16,[1]f1.3c!$B$3:$BK$1048576,'Form 1.3c'!L28,0)</f>
        <v>55</v>
      </c>
      <c r="F28" s="48">
        <f>VLOOKUP(COVER!$C$16,[1]f1.3c!$B$3:$BK$1048576,'Form 1.3c'!M28,0)</f>
        <v>334</v>
      </c>
      <c r="G28" s="48">
        <f>VLOOKUP(COVER!$C$16,[1]f1.3c!$B$3:$BK$1048576,'Form 1.3c'!N28,0)</f>
        <v>0</v>
      </c>
      <c r="H28" s="48">
        <f>VLOOKUP(COVER!$C$16,[1]f1.3c!$B$3:$BK$1048576,'Form 1.3c'!O28,0)</f>
        <v>0</v>
      </c>
      <c r="I28" s="62">
        <f t="shared" si="11"/>
        <v>55</v>
      </c>
      <c r="J28" s="62">
        <f t="shared" si="10"/>
        <v>334</v>
      </c>
      <c r="L28" s="1">
        <v>47</v>
      </c>
      <c r="M28" s="1">
        <v>48</v>
      </c>
      <c r="N28" s="1">
        <v>49</v>
      </c>
      <c r="O28" s="1">
        <v>50</v>
      </c>
    </row>
    <row r="29" spans="1:15" x14ac:dyDescent="0.25">
      <c r="A29" s="8"/>
      <c r="B29" s="8"/>
      <c r="C29" s="8" t="s">
        <v>59</v>
      </c>
      <c r="D29" s="8" t="s">
        <v>55</v>
      </c>
      <c r="E29" s="48"/>
      <c r="F29" s="48"/>
      <c r="G29" s="48"/>
      <c r="H29" s="48"/>
      <c r="I29" s="62">
        <f t="shared" si="11"/>
        <v>0</v>
      </c>
      <c r="J29" s="62">
        <f t="shared" si="10"/>
        <v>0</v>
      </c>
      <c r="L29" s="1" t="s">
        <v>1181</v>
      </c>
      <c r="M29" s="1" t="s">
        <v>1181</v>
      </c>
      <c r="N29" s="1" t="s">
        <v>1181</v>
      </c>
      <c r="O29" s="1" t="s">
        <v>1181</v>
      </c>
    </row>
    <row r="30" spans="1:15" x14ac:dyDescent="0.25">
      <c r="A30" s="8"/>
      <c r="B30" s="8"/>
      <c r="C30" s="8"/>
      <c r="D30" s="8" t="s">
        <v>56</v>
      </c>
      <c r="E30" s="48"/>
      <c r="F30" s="48"/>
      <c r="G30" s="48"/>
      <c r="H30" s="48"/>
      <c r="I30" s="62">
        <f t="shared" si="11"/>
        <v>0</v>
      </c>
      <c r="J30" s="62">
        <f t="shared" si="10"/>
        <v>0</v>
      </c>
      <c r="L30" s="1" t="s">
        <v>1181</v>
      </c>
      <c r="M30" s="1" t="s">
        <v>1181</v>
      </c>
      <c r="N30" s="1" t="s">
        <v>1181</v>
      </c>
      <c r="O30" s="1" t="s">
        <v>1181</v>
      </c>
    </row>
    <row r="31" spans="1:15" x14ac:dyDescent="0.25">
      <c r="A31" s="8"/>
      <c r="B31" s="8"/>
      <c r="C31" s="10" t="s">
        <v>64</v>
      </c>
      <c r="D31" s="10"/>
      <c r="E31" s="63">
        <f>SUM(E25:E30)</f>
        <v>150</v>
      </c>
      <c r="F31" s="63">
        <f t="shared" ref="F31:G31" si="12">SUM(F25:F30)</f>
        <v>1357</v>
      </c>
      <c r="G31" s="63">
        <f t="shared" si="12"/>
        <v>1080</v>
      </c>
      <c r="H31" s="68">
        <f t="shared" ref="H31:I31" si="13">SUM(H25:H30)</f>
        <v>80</v>
      </c>
      <c r="I31" s="68">
        <f t="shared" si="13"/>
        <v>70</v>
      </c>
      <c r="J31" s="68">
        <f t="shared" ref="J31" si="14">SUM(J25:J30)</f>
        <v>352</v>
      </c>
      <c r="L31" s="1" t="s">
        <v>1181</v>
      </c>
      <c r="M31" s="1" t="s">
        <v>1181</v>
      </c>
      <c r="N31" s="1" t="s">
        <v>1181</v>
      </c>
      <c r="O31" s="1" t="s">
        <v>1181</v>
      </c>
    </row>
    <row r="32" spans="1:15" x14ac:dyDescent="0.25">
      <c r="A32" s="8"/>
      <c r="B32" s="129" t="s">
        <v>67</v>
      </c>
      <c r="C32" s="130"/>
      <c r="D32" s="46"/>
      <c r="E32" s="64">
        <f>E24+E31</f>
        <v>751</v>
      </c>
      <c r="F32" s="64">
        <f t="shared" ref="F32:G32" si="15">F24+F31</f>
        <v>5203</v>
      </c>
      <c r="G32" s="64">
        <f t="shared" si="15"/>
        <v>5031</v>
      </c>
      <c r="H32" s="69">
        <f t="shared" ref="H32:I32" si="16">H24+H31</f>
        <v>1045</v>
      </c>
      <c r="I32" s="69">
        <f t="shared" si="16"/>
        <v>-294</v>
      </c>
      <c r="J32" s="69">
        <f t="shared" ref="J32" si="17">J24+J31</f>
        <v>352</v>
      </c>
      <c r="L32" s="1" t="s">
        <v>1181</v>
      </c>
      <c r="M32" s="1" t="s">
        <v>1181</v>
      </c>
      <c r="N32" s="1" t="s">
        <v>1181</v>
      </c>
      <c r="O32" s="1" t="s">
        <v>1181</v>
      </c>
    </row>
    <row r="33" spans="1:15" x14ac:dyDescent="0.25">
      <c r="A33" s="8">
        <v>3</v>
      </c>
      <c r="B33" s="8" t="s">
        <v>69</v>
      </c>
      <c r="C33" s="8" t="s">
        <v>70</v>
      </c>
      <c r="D33" s="133"/>
      <c r="E33" s="48">
        <f>VLOOKUP(COVER!$C$16,[1]f1.3c!$B$3:$BK$1048576,'Form 1.3c'!L33,0)</f>
        <v>4</v>
      </c>
      <c r="F33" s="48">
        <f>VLOOKUP(COVER!$C$16,[1]f1.3c!$B$3:$BK$1048576,'Form 1.3c'!M33,0)</f>
        <v>20</v>
      </c>
      <c r="G33" s="48">
        <f>VLOOKUP(COVER!$C$16,[1]f1.3c!$B$3:$BK$1048576,'Form 1.3c'!N33,0)</f>
        <v>8</v>
      </c>
      <c r="H33" s="48">
        <f>VLOOKUP(COVER!$C$16,[1]f1.3c!$B$3:$BK$1048576,'Form 1.3c'!O33,0)</f>
        <v>0</v>
      </c>
      <c r="I33" s="62">
        <f>E33-H33</f>
        <v>4</v>
      </c>
      <c r="J33" s="62">
        <f>IF((F33-G33)&lt;0,0,F33-G33)</f>
        <v>12</v>
      </c>
      <c r="L33" s="1">
        <v>51</v>
      </c>
      <c r="M33" s="1">
        <v>52</v>
      </c>
      <c r="N33" s="1">
        <v>53</v>
      </c>
      <c r="O33" s="1">
        <v>54</v>
      </c>
    </row>
    <row r="34" spans="1:15" x14ac:dyDescent="0.25">
      <c r="A34" s="8"/>
      <c r="B34" s="8"/>
      <c r="C34" s="8" t="s">
        <v>71</v>
      </c>
      <c r="D34" s="134"/>
      <c r="E34" s="48">
        <f>VLOOKUP(COVER!$C$16,[1]f1.3c!$B$3:$BK$1048576,'Form 1.3c'!L34,0)</f>
        <v>10</v>
      </c>
      <c r="F34" s="48">
        <f>VLOOKUP(COVER!$C$16,[1]f1.3c!$B$3:$BK$1048576,'Form 1.3c'!M34,0)</f>
        <v>48</v>
      </c>
      <c r="G34" s="48">
        <f>VLOOKUP(COVER!$C$16,[1]f1.3c!$B$3:$BK$1048576,'Form 1.3c'!N34,0)</f>
        <v>30</v>
      </c>
      <c r="H34" s="48">
        <f>VLOOKUP(COVER!$C$16,[1]f1.3c!$B$3:$BK$1048576,'Form 1.3c'!O34,0)</f>
        <v>2</v>
      </c>
      <c r="I34" s="62">
        <f>E34-H34</f>
        <v>8</v>
      </c>
      <c r="J34" s="62">
        <f>IF((F34-G34)&lt;0,0,F34-G34)</f>
        <v>18</v>
      </c>
      <c r="L34" s="1">
        <v>55</v>
      </c>
      <c r="M34" s="1">
        <v>56</v>
      </c>
      <c r="N34" s="1">
        <v>57</v>
      </c>
      <c r="O34" s="1">
        <v>58</v>
      </c>
    </row>
    <row r="35" spans="1:15" x14ac:dyDescent="0.25">
      <c r="A35" s="8"/>
      <c r="B35" s="8"/>
      <c r="C35" s="8" t="s">
        <v>72</v>
      </c>
      <c r="D35" s="135"/>
      <c r="E35" s="48">
        <f>VLOOKUP(COVER!$C$16,[1]f1.3c!$B$3:$BK$1048576,'Form 1.3c'!L35,0)</f>
        <v>12</v>
      </c>
      <c r="F35" s="48">
        <f>VLOOKUP(COVER!$C$16,[1]f1.3c!$B$3:$BK$1048576,'Form 1.3c'!M35,0)</f>
        <v>52</v>
      </c>
      <c r="G35" s="48">
        <f>VLOOKUP(COVER!$C$16,[1]f1.3c!$B$3:$BK$1048576,'Form 1.3c'!N35,0)</f>
        <v>33</v>
      </c>
      <c r="H35" s="48">
        <f>VLOOKUP(COVER!$C$16,[1]f1.3c!$B$3:$BK$1048576,'Form 1.3c'!O35,0)</f>
        <v>2</v>
      </c>
      <c r="I35" s="62">
        <f>E35-H35</f>
        <v>10</v>
      </c>
      <c r="J35" s="62">
        <f>IF((F35-G35)&lt;0,0,F35-G35)</f>
        <v>19</v>
      </c>
      <c r="L35" s="1">
        <v>59</v>
      </c>
      <c r="M35" s="1">
        <v>60</v>
      </c>
      <c r="N35" s="1">
        <v>61</v>
      </c>
      <c r="O35" s="1">
        <v>62</v>
      </c>
    </row>
    <row r="36" spans="1:15" x14ac:dyDescent="0.25">
      <c r="A36" s="8"/>
      <c r="B36" s="8"/>
      <c r="C36" s="10" t="s">
        <v>73</v>
      </c>
      <c r="D36" s="10"/>
      <c r="E36" s="63">
        <f>SUM(E33:E35)</f>
        <v>26</v>
      </c>
      <c r="F36" s="63">
        <f t="shared" ref="F36:G36" si="18">SUM(F33:F35)</f>
        <v>120</v>
      </c>
      <c r="G36" s="63">
        <f t="shared" si="18"/>
        <v>71</v>
      </c>
      <c r="H36" s="68">
        <f t="shared" ref="H36" si="19">SUM(H33:H35)</f>
        <v>4</v>
      </c>
      <c r="I36" s="68">
        <f t="shared" ref="I36:J36" si="20">SUM(I33:I35)</f>
        <v>22</v>
      </c>
      <c r="J36" s="68">
        <f t="shared" si="20"/>
        <v>49</v>
      </c>
    </row>
    <row r="37" spans="1:15" x14ac:dyDescent="0.25">
      <c r="A37" s="8"/>
      <c r="B37" s="129" t="s">
        <v>74</v>
      </c>
      <c r="C37" s="130"/>
      <c r="D37" s="46"/>
      <c r="E37" s="64">
        <f>E36</f>
        <v>26</v>
      </c>
      <c r="F37" s="64">
        <f t="shared" ref="F37:G37" si="21">F36</f>
        <v>120</v>
      </c>
      <c r="G37" s="64">
        <f t="shared" si="21"/>
        <v>71</v>
      </c>
      <c r="H37" s="69">
        <f t="shared" ref="H37" si="22">H36</f>
        <v>4</v>
      </c>
      <c r="I37" s="69">
        <f t="shared" ref="I37:J37" si="23">I36</f>
        <v>22</v>
      </c>
      <c r="J37" s="69">
        <f t="shared" si="23"/>
        <v>49</v>
      </c>
    </row>
    <row r="38" spans="1:15" ht="14.45" customHeight="1" x14ac:dyDescent="0.25">
      <c r="A38" s="13"/>
      <c r="B38" s="131" t="s">
        <v>356</v>
      </c>
      <c r="C38" s="132"/>
      <c r="D38" s="14"/>
      <c r="E38" s="71">
        <f>E17+E32+E37</f>
        <v>1368</v>
      </c>
      <c r="F38" s="71">
        <f t="shared" ref="F38:G38" si="24">F17+F32+F37</f>
        <v>6549</v>
      </c>
      <c r="G38" s="71">
        <f t="shared" si="24"/>
        <v>6251</v>
      </c>
      <c r="H38" s="72">
        <f>H17+H32+H37</f>
        <v>1173</v>
      </c>
      <c r="I38" s="72">
        <f t="shared" ref="I38:J38" si="25">I17+I32+I37</f>
        <v>195</v>
      </c>
      <c r="J38" s="72">
        <f t="shared" si="25"/>
        <v>499</v>
      </c>
    </row>
    <row r="39" spans="1:15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</row>
    <row r="40" spans="1:15" x14ac:dyDescent="0.25">
      <c r="B40" s="1" t="s">
        <v>393</v>
      </c>
    </row>
    <row r="42" spans="1:15" x14ac:dyDescent="0.25">
      <c r="B42" s="1" t="s">
        <v>41</v>
      </c>
    </row>
    <row r="43" spans="1:15" x14ac:dyDescent="0.25">
      <c r="B43" s="1" t="s">
        <v>39</v>
      </c>
    </row>
    <row r="44" spans="1:15" x14ac:dyDescent="0.25">
      <c r="B44" s="1" t="s">
        <v>326</v>
      </c>
    </row>
    <row r="45" spans="1:15" x14ac:dyDescent="0.25">
      <c r="B45" s="1" t="s">
        <v>448</v>
      </c>
    </row>
    <row r="46" spans="1:15" x14ac:dyDescent="0.25">
      <c r="B46" s="1" t="s">
        <v>449</v>
      </c>
    </row>
    <row r="47" spans="1:15" x14ac:dyDescent="0.25">
      <c r="B47" s="1" t="s">
        <v>340</v>
      </c>
    </row>
    <row r="48" spans="1:15" x14ac:dyDescent="0.25">
      <c r="B48" s="1" t="s">
        <v>341</v>
      </c>
    </row>
    <row r="49" spans="2:2" x14ac:dyDescent="0.25">
      <c r="B49" s="1" t="s">
        <v>342</v>
      </c>
    </row>
    <row r="50" spans="2:2" x14ac:dyDescent="0.25">
      <c r="B50" s="1" t="s">
        <v>462</v>
      </c>
    </row>
    <row r="51" spans="2:2" x14ac:dyDescent="0.25">
      <c r="B51" s="1" t="s">
        <v>410</v>
      </c>
    </row>
    <row r="52" spans="2:2" x14ac:dyDescent="0.25">
      <c r="B52" s="1" t="s">
        <v>409</v>
      </c>
    </row>
  </sheetData>
  <mergeCells count="16">
    <mergeCell ref="G5:G9"/>
    <mergeCell ref="J5:J9"/>
    <mergeCell ref="A1:J1"/>
    <mergeCell ref="A5:A9"/>
    <mergeCell ref="B5:B9"/>
    <mergeCell ref="C5:C9"/>
    <mergeCell ref="D5:D9"/>
    <mergeCell ref="E5:E9"/>
    <mergeCell ref="F5:F9"/>
    <mergeCell ref="H5:H9"/>
    <mergeCell ref="I5:I9"/>
    <mergeCell ref="B38:C38"/>
    <mergeCell ref="B37:C37"/>
    <mergeCell ref="B17:C17"/>
    <mergeCell ref="B32:C32"/>
    <mergeCell ref="D33:D3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headerFooter>
    <oddFooter>&amp;RHalaman &amp;P dari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64"/>
  <sheetViews>
    <sheetView view="pageBreakPreview" zoomScale="62" zoomScaleNormal="85" workbookViewId="0">
      <selection activeCell="T29" sqref="T29"/>
    </sheetView>
  </sheetViews>
  <sheetFormatPr defaultColWidth="8.85546875" defaultRowHeight="15" x14ac:dyDescent="0.25"/>
  <cols>
    <col min="1" max="1" width="4.7109375" style="1" customWidth="1"/>
    <col min="2" max="3" width="26.7109375" style="1" customWidth="1"/>
    <col min="4" max="4" width="8.28515625" style="1" bestFit="1" customWidth="1"/>
    <col min="5" max="5" width="18.140625" style="1" customWidth="1"/>
    <col min="6" max="6" width="17.85546875" style="1" customWidth="1"/>
    <col min="7" max="22" width="20.7109375" style="1" customWidth="1"/>
    <col min="23" max="23" width="8.85546875" style="1"/>
    <col min="24" max="35" width="8.85546875" style="1" hidden="1" customWidth="1"/>
    <col min="36" max="36" width="0" style="1" hidden="1" customWidth="1"/>
    <col min="37" max="39" width="7.42578125" style="1" hidden="1" customWidth="1"/>
    <col min="40" max="48" width="7.42578125" style="1" customWidth="1"/>
    <col min="49" max="16384" width="8.85546875" style="1"/>
  </cols>
  <sheetData>
    <row r="1" spans="1:48" ht="20.25" x14ac:dyDescent="0.3">
      <c r="A1" s="128" t="s">
        <v>277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</row>
    <row r="2" spans="1:48" ht="20.25" x14ac:dyDescent="0.25">
      <c r="A2" s="99" t="str">
        <f>"Kabupaten/Kota : "&amp;COVER!$C$16</f>
        <v>Kabupaten/Kota : Kab. Blora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</row>
    <row r="5" spans="1:48" ht="30" customHeight="1" x14ac:dyDescent="0.25">
      <c r="A5" s="123" t="s">
        <v>23</v>
      </c>
      <c r="B5" s="123" t="s">
        <v>48</v>
      </c>
      <c r="C5" s="123" t="s">
        <v>47</v>
      </c>
      <c r="D5" s="123" t="s">
        <v>54</v>
      </c>
      <c r="E5" s="123" t="s">
        <v>107</v>
      </c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 t="s">
        <v>106</v>
      </c>
      <c r="T5" s="145" t="s">
        <v>141</v>
      </c>
      <c r="U5" s="146"/>
      <c r="V5" s="147"/>
    </row>
    <row r="6" spans="1:48" ht="30" customHeight="1" x14ac:dyDescent="0.25">
      <c r="A6" s="123"/>
      <c r="B6" s="123"/>
      <c r="C6" s="123"/>
      <c r="D6" s="123"/>
      <c r="E6" s="123" t="s">
        <v>96</v>
      </c>
      <c r="F6" s="123"/>
      <c r="G6" s="123"/>
      <c r="H6" s="123"/>
      <c r="I6" s="123"/>
      <c r="J6" s="123"/>
      <c r="K6" s="123" t="s">
        <v>97</v>
      </c>
      <c r="L6" s="123" t="s">
        <v>104</v>
      </c>
      <c r="M6" s="123"/>
      <c r="N6" s="123"/>
      <c r="O6" s="123"/>
      <c r="P6" s="123"/>
      <c r="Q6" s="123"/>
      <c r="R6" s="123" t="s">
        <v>105</v>
      </c>
      <c r="S6" s="123"/>
      <c r="T6" s="148"/>
      <c r="U6" s="149"/>
      <c r="V6" s="150"/>
    </row>
    <row r="7" spans="1:48" ht="30" customHeight="1" x14ac:dyDescent="0.25">
      <c r="A7" s="123"/>
      <c r="B7" s="123"/>
      <c r="C7" s="123"/>
      <c r="D7" s="123"/>
      <c r="E7" s="123" t="s">
        <v>101</v>
      </c>
      <c r="F7" s="123"/>
      <c r="G7" s="123" t="s">
        <v>103</v>
      </c>
      <c r="H7" s="123" t="s">
        <v>102</v>
      </c>
      <c r="I7" s="123"/>
      <c r="J7" s="123" t="s">
        <v>103</v>
      </c>
      <c r="K7" s="123"/>
      <c r="L7" s="123" t="s">
        <v>101</v>
      </c>
      <c r="M7" s="123"/>
      <c r="N7" s="123" t="s">
        <v>103</v>
      </c>
      <c r="O7" s="123" t="s">
        <v>102</v>
      </c>
      <c r="P7" s="123"/>
      <c r="Q7" s="123" t="s">
        <v>103</v>
      </c>
      <c r="R7" s="123"/>
      <c r="S7" s="123"/>
      <c r="T7" s="151"/>
      <c r="U7" s="152"/>
      <c r="V7" s="153"/>
    </row>
    <row r="8" spans="1:48" ht="30" customHeight="1" x14ac:dyDescent="0.25">
      <c r="A8" s="123"/>
      <c r="B8" s="123"/>
      <c r="C8" s="123"/>
      <c r="D8" s="123"/>
      <c r="E8" s="123" t="s">
        <v>99</v>
      </c>
      <c r="F8" s="123" t="s">
        <v>98</v>
      </c>
      <c r="G8" s="123"/>
      <c r="H8" s="123" t="s">
        <v>99</v>
      </c>
      <c r="I8" s="123" t="s">
        <v>98</v>
      </c>
      <c r="J8" s="123"/>
      <c r="K8" s="123"/>
      <c r="L8" s="123" t="s">
        <v>99</v>
      </c>
      <c r="M8" s="123" t="s">
        <v>98</v>
      </c>
      <c r="N8" s="123"/>
      <c r="O8" s="123" t="s">
        <v>99</v>
      </c>
      <c r="P8" s="123" t="s">
        <v>98</v>
      </c>
      <c r="Q8" s="123"/>
      <c r="R8" s="123"/>
      <c r="S8" s="123"/>
      <c r="T8" s="125" t="s">
        <v>526</v>
      </c>
      <c r="U8" s="123" t="s">
        <v>527</v>
      </c>
      <c r="V8" s="125" t="s">
        <v>140</v>
      </c>
    </row>
    <row r="9" spans="1:48" ht="30" customHeight="1" x14ac:dyDescent="0.25">
      <c r="A9" s="123"/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6"/>
      <c r="U9" s="123"/>
      <c r="V9" s="126"/>
    </row>
    <row r="10" spans="1:48" ht="15.75" x14ac:dyDescent="0.3">
      <c r="A10" s="6">
        <v>1</v>
      </c>
      <c r="B10" s="6">
        <v>2</v>
      </c>
      <c r="C10" s="6">
        <v>3</v>
      </c>
      <c r="D10" s="6">
        <v>4</v>
      </c>
      <c r="E10" s="6">
        <v>32</v>
      </c>
      <c r="F10" s="6">
        <v>33</v>
      </c>
      <c r="G10" s="6">
        <v>34</v>
      </c>
      <c r="H10" s="6">
        <v>35</v>
      </c>
      <c r="I10" s="6">
        <v>36</v>
      </c>
      <c r="J10" s="6">
        <v>37</v>
      </c>
      <c r="K10" s="6">
        <v>38</v>
      </c>
      <c r="L10" s="6">
        <v>39</v>
      </c>
      <c r="M10" s="6">
        <v>40</v>
      </c>
      <c r="N10" s="6">
        <v>41</v>
      </c>
      <c r="O10" s="6">
        <v>42</v>
      </c>
      <c r="P10" s="6">
        <v>43</v>
      </c>
      <c r="Q10" s="6">
        <v>44</v>
      </c>
      <c r="R10" s="6">
        <v>45</v>
      </c>
      <c r="S10" s="6">
        <v>46</v>
      </c>
      <c r="T10" s="6">
        <v>47</v>
      </c>
      <c r="U10" s="6">
        <v>48</v>
      </c>
      <c r="V10" s="6">
        <v>49</v>
      </c>
    </row>
    <row r="11" spans="1:48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</row>
    <row r="12" spans="1:48" x14ac:dyDescent="0.25">
      <c r="A12" s="8">
        <v>1</v>
      </c>
      <c r="B12" s="8" t="s">
        <v>51</v>
      </c>
      <c r="C12" s="8" t="s">
        <v>52</v>
      </c>
      <c r="D12" s="8" t="s">
        <v>55</v>
      </c>
      <c r="E12" s="48">
        <f>VLOOKUP(COVER!$C$16,[1]f1.3d!$B$3:$XFD$1048576,'Form 1.3d'!X12,0)</f>
        <v>0</v>
      </c>
      <c r="F12" s="48">
        <f>VLOOKUP(COVER!$C$16,[1]f1.3d!$B$3:$DS$1048576,'Form 1.3d'!Y12,0)</f>
        <v>0</v>
      </c>
      <c r="G12" s="62">
        <f>SUM(E12:F12)</f>
        <v>0</v>
      </c>
      <c r="H12" s="48">
        <f>VLOOKUP(COVER!$C$16,[1]f1.3d!$B$3:$DS$1048576,'Form 1.3d'!AA12,0)</f>
        <v>0</v>
      </c>
      <c r="I12" s="48">
        <f>VLOOKUP(COVER!$C$16,[1]f1.3d!$B$3:$DS$1048576,'Form 1.3d'!AB12,0)</f>
        <v>9</v>
      </c>
      <c r="J12" s="62">
        <f>SUM(H12:I12)</f>
        <v>9</v>
      </c>
      <c r="K12" s="62">
        <f>G12+J12</f>
        <v>9</v>
      </c>
      <c r="L12" s="48">
        <f>VLOOKUP(COVER!$C$16,[1]f1.3d!$B$3:$DS$1048576,'Form 1.3d'!AE12,0)</f>
        <v>0</v>
      </c>
      <c r="M12" s="48">
        <f>VLOOKUP(COVER!$C$16,[1]f1.3d!$B$3:$DS$1048576,'Form 1.3d'!AF12,0)</f>
        <v>0</v>
      </c>
      <c r="N12" s="62">
        <f>SUM(L12:M12)</f>
        <v>0</v>
      </c>
      <c r="O12" s="48">
        <f>VLOOKUP(COVER!$C$16,[1]f1.3d!$B$3:$DS$1048576,'Form 1.3d'!AH12,0)</f>
        <v>0</v>
      </c>
      <c r="P12" s="48">
        <f>VLOOKUP(COVER!$C$16,[1]f1.3d!$B$3:$DS$1048576,'Form 1.3d'!AI12,0)</f>
        <v>0</v>
      </c>
      <c r="Q12" s="62">
        <f>SUM(O12:P12)</f>
        <v>0</v>
      </c>
      <c r="R12" s="62">
        <f>N12+Q12</f>
        <v>0</v>
      </c>
      <c r="S12" s="62">
        <f>R12+K12</f>
        <v>9</v>
      </c>
      <c r="T12" s="48">
        <f>VLOOKUP(COVER!$C$16,[1]f1.3d!$B$3:$XFD$1048576,'Form 1.3d'!AM12,0)</f>
        <v>26</v>
      </c>
      <c r="U12" s="62">
        <f>E12+F12+L12+M12</f>
        <v>0</v>
      </c>
      <c r="V12" s="62">
        <f>O12+L12+H12+E12</f>
        <v>0</v>
      </c>
      <c r="X12" s="1">
        <v>3</v>
      </c>
      <c r="Y12" s="1">
        <v>4</v>
      </c>
      <c r="Z12" s="1" t="s">
        <v>1181</v>
      </c>
      <c r="AA12" s="1">
        <v>5</v>
      </c>
      <c r="AB12" s="1">
        <v>6</v>
      </c>
      <c r="AC12" s="1" t="s">
        <v>1181</v>
      </c>
      <c r="AD12" s="1" t="s">
        <v>1181</v>
      </c>
      <c r="AE12" s="1">
        <v>7</v>
      </c>
      <c r="AF12" s="1">
        <v>8</v>
      </c>
      <c r="AG12" s="1" t="s">
        <v>1181</v>
      </c>
      <c r="AH12" s="1">
        <v>9</v>
      </c>
      <c r="AI12" s="1">
        <v>10</v>
      </c>
      <c r="AK12" s="102"/>
      <c r="AL12" s="102"/>
      <c r="AM12" s="102">
        <v>123</v>
      </c>
      <c r="AN12" s="102"/>
      <c r="AO12" s="102"/>
      <c r="AP12" s="102"/>
      <c r="AQ12" s="102"/>
      <c r="AR12" s="102"/>
      <c r="AS12" s="102"/>
      <c r="AT12" s="102"/>
      <c r="AU12" s="102"/>
      <c r="AV12" s="102"/>
    </row>
    <row r="13" spans="1:48" x14ac:dyDescent="0.25">
      <c r="A13" s="8"/>
      <c r="B13" s="8"/>
      <c r="C13" s="8"/>
      <c r="D13" s="8" t="s">
        <v>56</v>
      </c>
      <c r="E13" s="48">
        <f>VLOOKUP(COVER!$C$16,[1]f1.3d!$B$3:$DS$1048576,'Form 1.3d'!X13,0)</f>
        <v>0</v>
      </c>
      <c r="F13" s="48">
        <f>VLOOKUP(COVER!$C$16,[1]f1.3d!$B$3:$DS$1048576,'Form 1.3d'!Y13,0)</f>
        <v>10</v>
      </c>
      <c r="G13" s="62">
        <f t="shared" ref="G13:G35" si="0">SUM(E13:F13)</f>
        <v>10</v>
      </c>
      <c r="H13" s="48">
        <f>VLOOKUP(COVER!$C$16,[1]f1.3d!$B$3:$DS$1048576,'Form 1.3d'!AA13,0)</f>
        <v>0</v>
      </c>
      <c r="I13" s="48">
        <f>VLOOKUP(COVER!$C$16,[1]f1.3d!$B$3:$DS$1048576,'Form 1.3d'!AB13,0)</f>
        <v>80</v>
      </c>
      <c r="J13" s="62">
        <f t="shared" ref="J13:J30" si="1">SUM(H13:I13)</f>
        <v>80</v>
      </c>
      <c r="K13" s="62">
        <f t="shared" ref="K13:K15" si="2">G13+J13</f>
        <v>90</v>
      </c>
      <c r="L13" s="48">
        <f>VLOOKUP(COVER!$C$16,[1]f1.3d!$B$3:$DS$1048576,'Form 1.3d'!AE13,0)</f>
        <v>0</v>
      </c>
      <c r="M13" s="48">
        <f>VLOOKUP(COVER!$C$16,[1]f1.3d!$B$3:$DS$1048576,'Form 1.3d'!AF13,0)</f>
        <v>30</v>
      </c>
      <c r="N13" s="62">
        <f t="shared" ref="N13:N15" si="3">SUM(L13:M13)</f>
        <v>30</v>
      </c>
      <c r="O13" s="48">
        <f>VLOOKUP(COVER!$C$16,[1]f1.3d!$B$3:$DS$1048576,'Form 1.3d'!AH13,0)</f>
        <v>0</v>
      </c>
      <c r="P13" s="48">
        <f>VLOOKUP(COVER!$C$16,[1]f1.3d!$B$3:$DS$1048576,'Form 1.3d'!AI13,0)</f>
        <v>396</v>
      </c>
      <c r="Q13" s="62">
        <f t="shared" ref="Q13:Q15" si="4">SUM(O13:P13)</f>
        <v>396</v>
      </c>
      <c r="R13" s="62">
        <f t="shared" ref="R13:R15" si="5">N13+Q13</f>
        <v>426</v>
      </c>
      <c r="S13" s="62">
        <f t="shared" ref="S13:S15" si="6">R13+K13</f>
        <v>516</v>
      </c>
      <c r="T13" s="48">
        <f>VLOOKUP(COVER!$C$16,[1]f1.3d!$B$3:$XFD$1048576,'Form 1.3d'!AM13,0)</f>
        <v>1630</v>
      </c>
      <c r="U13" s="62">
        <f t="shared" ref="U13:U15" si="7">E13+F13+L13+M13</f>
        <v>40</v>
      </c>
      <c r="V13" s="62">
        <f t="shared" ref="V13:V15" si="8">O13+L13+H13+E13</f>
        <v>0</v>
      </c>
      <c r="X13" s="1">
        <v>11</v>
      </c>
      <c r="Y13" s="1">
        <v>12</v>
      </c>
      <c r="Z13" s="1" t="s">
        <v>1181</v>
      </c>
      <c r="AA13" s="1">
        <v>13</v>
      </c>
      <c r="AB13" s="1">
        <v>14</v>
      </c>
      <c r="AC13" s="1" t="s">
        <v>1181</v>
      </c>
      <c r="AD13" s="1" t="s">
        <v>1181</v>
      </c>
      <c r="AE13" s="1">
        <v>15</v>
      </c>
      <c r="AF13" s="1">
        <v>16</v>
      </c>
      <c r="AG13" s="1" t="s">
        <v>1181</v>
      </c>
      <c r="AH13" s="1">
        <v>17</v>
      </c>
      <c r="AI13" s="1">
        <v>18</v>
      </c>
      <c r="AK13" s="102"/>
      <c r="AL13" s="102"/>
      <c r="AM13" s="102">
        <v>124</v>
      </c>
      <c r="AN13" s="102"/>
      <c r="AO13" s="102"/>
      <c r="AP13" s="102"/>
      <c r="AQ13" s="102"/>
      <c r="AR13" s="102"/>
      <c r="AS13" s="102"/>
      <c r="AT13" s="102"/>
      <c r="AU13" s="102"/>
      <c r="AV13" s="102"/>
    </row>
    <row r="14" spans="1:48" x14ac:dyDescent="0.25">
      <c r="A14" s="8"/>
      <c r="B14" s="8"/>
      <c r="C14" s="8" t="s">
        <v>53</v>
      </c>
      <c r="D14" s="8" t="s">
        <v>55</v>
      </c>
      <c r="E14" s="48">
        <f>VLOOKUP(COVER!$C$16,[1]f1.3d!$B$3:$DS$1048576,'Form 1.3d'!X14,0)</f>
        <v>0</v>
      </c>
      <c r="F14" s="48">
        <f>VLOOKUP(COVER!$C$16,[1]f1.3d!$B$3:$DS$1048576,'Form 1.3d'!Y14,0)</f>
        <v>0</v>
      </c>
      <c r="G14" s="62">
        <f t="shared" si="0"/>
        <v>0</v>
      </c>
      <c r="H14" s="48">
        <f>VLOOKUP(COVER!$C$16,[1]f1.3d!$B$3:$DS$1048576,'Form 1.3d'!AA14,0)</f>
        <v>0</v>
      </c>
      <c r="I14" s="48">
        <f>VLOOKUP(COVER!$C$16,[1]f1.3d!$B$3:$DS$1048576,'Form 1.3d'!AB14,0)</f>
        <v>0</v>
      </c>
      <c r="J14" s="62">
        <f t="shared" si="1"/>
        <v>0</v>
      </c>
      <c r="K14" s="62">
        <f t="shared" si="2"/>
        <v>0</v>
      </c>
      <c r="L14" s="48">
        <f>VLOOKUP(COVER!$C$16,[1]f1.3d!$B$3:$DS$1048576,'Form 1.3d'!AE14,0)</f>
        <v>0</v>
      </c>
      <c r="M14" s="48">
        <f>VLOOKUP(COVER!$C$16,[1]f1.3d!$B$3:$DS$1048576,'Form 1.3d'!AF14,0)</f>
        <v>0</v>
      </c>
      <c r="N14" s="62">
        <f t="shared" si="3"/>
        <v>0</v>
      </c>
      <c r="O14" s="48">
        <f>VLOOKUP(COVER!$C$16,[1]f1.3d!$B$3:$DS$1048576,'Form 1.3d'!AH14,0)</f>
        <v>0</v>
      </c>
      <c r="P14" s="48">
        <f>VLOOKUP(COVER!$C$16,[1]f1.3d!$B$3:$DS$1048576,'Form 1.3d'!AI14,0)</f>
        <v>0</v>
      </c>
      <c r="Q14" s="62">
        <f t="shared" si="4"/>
        <v>0</v>
      </c>
      <c r="R14" s="62">
        <f t="shared" si="5"/>
        <v>0</v>
      </c>
      <c r="S14" s="62">
        <f t="shared" si="6"/>
        <v>0</v>
      </c>
      <c r="T14" s="48">
        <f>VLOOKUP(COVER!$C$16,[1]f1.3d!$B$3:$XFD$1048576,'Form 1.3d'!AM14,0)</f>
        <v>0</v>
      </c>
      <c r="U14" s="62">
        <f t="shared" si="7"/>
        <v>0</v>
      </c>
      <c r="V14" s="62">
        <f t="shared" si="8"/>
        <v>0</v>
      </c>
      <c r="X14" s="1">
        <v>19</v>
      </c>
      <c r="Y14" s="1">
        <v>20</v>
      </c>
      <c r="Z14" s="1" t="s">
        <v>1181</v>
      </c>
      <c r="AA14" s="1">
        <v>21</v>
      </c>
      <c r="AB14" s="1">
        <v>22</v>
      </c>
      <c r="AC14" s="1" t="s">
        <v>1181</v>
      </c>
      <c r="AD14" s="1" t="s">
        <v>1181</v>
      </c>
      <c r="AE14" s="1">
        <v>23</v>
      </c>
      <c r="AF14" s="1">
        <v>24</v>
      </c>
      <c r="AG14" s="1" t="s">
        <v>1181</v>
      </c>
      <c r="AH14" s="1">
        <v>25</v>
      </c>
      <c r="AI14" s="1">
        <v>26</v>
      </c>
      <c r="AK14" s="102"/>
      <c r="AL14" s="102"/>
      <c r="AM14" s="102">
        <v>125</v>
      </c>
      <c r="AN14" s="102"/>
      <c r="AO14" s="102"/>
      <c r="AP14" s="102"/>
      <c r="AQ14" s="102"/>
      <c r="AR14" s="102"/>
      <c r="AS14" s="102"/>
      <c r="AT14" s="102"/>
      <c r="AU14" s="102"/>
      <c r="AV14" s="102"/>
    </row>
    <row r="15" spans="1:48" x14ac:dyDescent="0.25">
      <c r="A15" s="8"/>
      <c r="B15" s="8"/>
      <c r="C15" s="8"/>
      <c r="D15" s="8" t="s">
        <v>56</v>
      </c>
      <c r="E15" s="48">
        <f>VLOOKUP(COVER!$C$16,[1]f1.3d!$B$3:$DS$1048576,'Form 1.3d'!X15,0)</f>
        <v>0</v>
      </c>
      <c r="F15" s="48">
        <f>VLOOKUP(COVER!$C$16,[1]f1.3d!$B$3:$DS$1048576,'Form 1.3d'!Y15,0)</f>
        <v>0</v>
      </c>
      <c r="G15" s="62">
        <f t="shared" si="0"/>
        <v>0</v>
      </c>
      <c r="H15" s="48">
        <f>VLOOKUP(COVER!$C$16,[1]f1.3d!$B$3:$DS$1048576,'Form 1.3d'!AA15,0)</f>
        <v>0</v>
      </c>
      <c r="I15" s="48">
        <f>VLOOKUP(COVER!$C$16,[1]f1.3d!$B$3:$DS$1048576,'Form 1.3d'!AB15,0)</f>
        <v>0</v>
      </c>
      <c r="J15" s="62">
        <f t="shared" si="1"/>
        <v>0</v>
      </c>
      <c r="K15" s="62">
        <f t="shared" si="2"/>
        <v>0</v>
      </c>
      <c r="L15" s="48">
        <f>VLOOKUP(COVER!$C$16,[1]f1.3d!$B$3:$DS$1048576,'Form 1.3d'!AE15,0)</f>
        <v>0</v>
      </c>
      <c r="M15" s="48">
        <f>VLOOKUP(COVER!$C$16,[1]f1.3d!$B$3:$DS$1048576,'Form 1.3d'!AF15,0)</f>
        <v>0</v>
      </c>
      <c r="N15" s="62">
        <f t="shared" si="3"/>
        <v>0</v>
      </c>
      <c r="O15" s="48">
        <f>VLOOKUP(COVER!$C$16,[1]f1.3d!$B$3:$DS$1048576,'Form 1.3d'!AH15,0)</f>
        <v>0</v>
      </c>
      <c r="P15" s="48">
        <f>VLOOKUP(COVER!$C$16,[1]f1.3d!$B$3:$DS$1048576,'Form 1.3d'!AI15,0)</f>
        <v>0</v>
      </c>
      <c r="Q15" s="62">
        <f t="shared" si="4"/>
        <v>0</v>
      </c>
      <c r="R15" s="62">
        <f t="shared" si="5"/>
        <v>0</v>
      </c>
      <c r="S15" s="62">
        <f t="shared" si="6"/>
        <v>0</v>
      </c>
      <c r="T15" s="48">
        <f>VLOOKUP(COVER!$C$16,[1]f1.3d!$B$3:$XFD$1048576,'Form 1.3d'!AM15,0)</f>
        <v>0</v>
      </c>
      <c r="U15" s="62">
        <f t="shared" si="7"/>
        <v>0</v>
      </c>
      <c r="V15" s="62">
        <f t="shared" si="8"/>
        <v>0</v>
      </c>
      <c r="X15" s="1">
        <v>27</v>
      </c>
      <c r="Y15" s="1">
        <v>28</v>
      </c>
      <c r="Z15" s="1" t="s">
        <v>1181</v>
      </c>
      <c r="AA15" s="1">
        <v>29</v>
      </c>
      <c r="AB15" s="1">
        <v>30</v>
      </c>
      <c r="AC15" s="1" t="s">
        <v>1181</v>
      </c>
      <c r="AD15" s="1" t="s">
        <v>1181</v>
      </c>
      <c r="AE15" s="1">
        <v>31</v>
      </c>
      <c r="AF15" s="1">
        <v>32</v>
      </c>
      <c r="AG15" s="1" t="s">
        <v>1181</v>
      </c>
      <c r="AH15" s="1">
        <v>33</v>
      </c>
      <c r="AI15" s="1">
        <v>34</v>
      </c>
      <c r="AK15" s="102"/>
      <c r="AL15" s="102"/>
      <c r="AM15" s="102">
        <v>126</v>
      </c>
      <c r="AN15" s="102"/>
      <c r="AO15" s="102"/>
      <c r="AP15" s="102"/>
      <c r="AQ15" s="102"/>
      <c r="AR15" s="102"/>
      <c r="AS15" s="102"/>
      <c r="AT15" s="102"/>
      <c r="AU15" s="102"/>
      <c r="AV15" s="102"/>
    </row>
    <row r="16" spans="1:48" x14ac:dyDescent="0.25">
      <c r="A16" s="8"/>
      <c r="B16" s="8"/>
      <c r="C16" s="10" t="s">
        <v>65</v>
      </c>
      <c r="D16" s="10"/>
      <c r="E16" s="63">
        <f>SUM(E12:E15)</f>
        <v>0</v>
      </c>
      <c r="F16" s="63">
        <f t="shared" ref="F16:V16" si="9">SUM(F12:F15)</f>
        <v>10</v>
      </c>
      <c r="G16" s="68">
        <f t="shared" si="9"/>
        <v>10</v>
      </c>
      <c r="H16" s="63">
        <f t="shared" si="9"/>
        <v>0</v>
      </c>
      <c r="I16" s="63">
        <f t="shared" si="9"/>
        <v>89</v>
      </c>
      <c r="J16" s="68">
        <f t="shared" si="9"/>
        <v>89</v>
      </c>
      <c r="K16" s="68">
        <f t="shared" si="9"/>
        <v>99</v>
      </c>
      <c r="L16" s="63">
        <f t="shared" si="9"/>
        <v>0</v>
      </c>
      <c r="M16" s="63">
        <f t="shared" si="9"/>
        <v>30</v>
      </c>
      <c r="N16" s="68">
        <f t="shared" si="9"/>
        <v>30</v>
      </c>
      <c r="O16" s="63">
        <f t="shared" si="9"/>
        <v>0</v>
      </c>
      <c r="P16" s="63">
        <f t="shared" si="9"/>
        <v>396</v>
      </c>
      <c r="Q16" s="68">
        <f t="shared" si="9"/>
        <v>396</v>
      </c>
      <c r="R16" s="68">
        <f t="shared" si="9"/>
        <v>426</v>
      </c>
      <c r="S16" s="68">
        <f t="shared" si="9"/>
        <v>525</v>
      </c>
      <c r="T16" s="68"/>
      <c r="U16" s="68">
        <f t="shared" si="9"/>
        <v>40</v>
      </c>
      <c r="V16" s="68">
        <f t="shared" si="9"/>
        <v>0</v>
      </c>
      <c r="X16" s="1" t="s">
        <v>1181</v>
      </c>
      <c r="Y16" s="1" t="s">
        <v>1181</v>
      </c>
      <c r="Z16" s="1" t="s">
        <v>1181</v>
      </c>
      <c r="AA16" s="1" t="s">
        <v>1181</v>
      </c>
      <c r="AB16" s="1" t="s">
        <v>1181</v>
      </c>
      <c r="AC16" s="1" t="s">
        <v>1181</v>
      </c>
      <c r="AD16" s="1" t="s">
        <v>1181</v>
      </c>
      <c r="AE16" s="1" t="s">
        <v>1181</v>
      </c>
      <c r="AF16" s="1" t="s">
        <v>1181</v>
      </c>
      <c r="AG16" s="1" t="s">
        <v>1181</v>
      </c>
      <c r="AH16" s="1" t="s">
        <v>1181</v>
      </c>
      <c r="AI16" s="1" t="s">
        <v>1181</v>
      </c>
    </row>
    <row r="17" spans="1:48" ht="14.45" customHeight="1" x14ac:dyDescent="0.25">
      <c r="A17" s="8"/>
      <c r="B17" s="129" t="s">
        <v>66</v>
      </c>
      <c r="C17" s="130"/>
      <c r="D17" s="46"/>
      <c r="E17" s="64">
        <f>E16</f>
        <v>0</v>
      </c>
      <c r="F17" s="64">
        <f t="shared" ref="F17:V17" si="10">F16</f>
        <v>10</v>
      </c>
      <c r="G17" s="69">
        <f t="shared" si="10"/>
        <v>10</v>
      </c>
      <c r="H17" s="64">
        <f t="shared" si="10"/>
        <v>0</v>
      </c>
      <c r="I17" s="64">
        <f t="shared" si="10"/>
        <v>89</v>
      </c>
      <c r="J17" s="69">
        <f t="shared" si="10"/>
        <v>89</v>
      </c>
      <c r="K17" s="69">
        <f t="shared" si="10"/>
        <v>99</v>
      </c>
      <c r="L17" s="64">
        <f t="shared" si="10"/>
        <v>0</v>
      </c>
      <c r="M17" s="64">
        <f t="shared" si="10"/>
        <v>30</v>
      </c>
      <c r="N17" s="69">
        <f t="shared" si="10"/>
        <v>30</v>
      </c>
      <c r="O17" s="64">
        <f t="shared" si="10"/>
        <v>0</v>
      </c>
      <c r="P17" s="64">
        <f t="shared" si="10"/>
        <v>396</v>
      </c>
      <c r="Q17" s="69">
        <f t="shared" si="10"/>
        <v>396</v>
      </c>
      <c r="R17" s="69">
        <f t="shared" si="10"/>
        <v>426</v>
      </c>
      <c r="S17" s="69">
        <f t="shared" si="10"/>
        <v>525</v>
      </c>
      <c r="T17" s="69"/>
      <c r="U17" s="69">
        <f t="shared" si="10"/>
        <v>40</v>
      </c>
      <c r="V17" s="69">
        <f t="shared" si="10"/>
        <v>0</v>
      </c>
      <c r="X17" s="1" t="s">
        <v>1181</v>
      </c>
      <c r="Y17" s="1" t="s">
        <v>1181</v>
      </c>
      <c r="Z17" s="1" t="s">
        <v>1181</v>
      </c>
      <c r="AA17" s="1" t="s">
        <v>1181</v>
      </c>
      <c r="AB17" s="1" t="s">
        <v>1181</v>
      </c>
      <c r="AC17" s="1" t="s">
        <v>1181</v>
      </c>
      <c r="AD17" s="1" t="s">
        <v>1181</v>
      </c>
      <c r="AE17" s="1" t="s">
        <v>1181</v>
      </c>
      <c r="AF17" s="1" t="s">
        <v>1181</v>
      </c>
      <c r="AG17" s="1" t="s">
        <v>1181</v>
      </c>
      <c r="AH17" s="1" t="s">
        <v>1181</v>
      </c>
      <c r="AI17" s="1" t="s">
        <v>1181</v>
      </c>
    </row>
    <row r="18" spans="1:48" x14ac:dyDescent="0.25">
      <c r="A18" s="8">
        <v>2</v>
      </c>
      <c r="B18" s="8" t="s">
        <v>60</v>
      </c>
      <c r="C18" s="8" t="s">
        <v>57</v>
      </c>
      <c r="D18" s="8" t="s">
        <v>55</v>
      </c>
      <c r="E18" s="48">
        <f>VLOOKUP(COVER!$C$16,[1]f1.3d!$B$3:$DS$1048576,'Form 1.3d'!X18,0)</f>
        <v>9</v>
      </c>
      <c r="F18" s="48">
        <f>VLOOKUP(COVER!$C$16,[1]f1.3d!$B$3:$DS$1048576,'Form 1.3d'!Y18,0)</f>
        <v>28</v>
      </c>
      <c r="G18" s="62">
        <f t="shared" si="0"/>
        <v>37</v>
      </c>
      <c r="H18" s="48">
        <f>VLOOKUP(COVER!$C$16,[1]f1.3d!$B$3:$DS$1048576,'Form 1.3d'!AA18,0)</f>
        <v>287</v>
      </c>
      <c r="I18" s="48">
        <f>VLOOKUP(COVER!$C$16,[1]f1.3d!$B$3:$DS$1048576,'Form 1.3d'!AB18,0)</f>
        <v>1473</v>
      </c>
      <c r="J18" s="62">
        <f>SUM(H18:I18)</f>
        <v>1760</v>
      </c>
      <c r="K18" s="62">
        <f>G18+J18</f>
        <v>1797</v>
      </c>
      <c r="L18" s="48">
        <f>VLOOKUP(COVER!$C$16,[1]f1.3d!$B$3:$DS$1048576,'Form 1.3d'!AE18,0)</f>
        <v>23</v>
      </c>
      <c r="M18" s="48">
        <f>VLOOKUP(COVER!$C$16,[1]f1.3d!$B$3:$DS$1048576,'Form 1.3d'!AF18,0)</f>
        <v>0</v>
      </c>
      <c r="N18" s="62">
        <f>SUM(L18:M18)</f>
        <v>23</v>
      </c>
      <c r="O18" s="48">
        <f>VLOOKUP(COVER!$C$16,[1]f1.3d!$B$3:$DS$1048576,'Form 1.3d'!AH18,0)</f>
        <v>1402</v>
      </c>
      <c r="P18" s="48">
        <f>VLOOKUP(COVER!$C$16,[1]f1.3d!$B$3:$DS$1048576,'Form 1.3d'!AI18,0)</f>
        <v>4</v>
      </c>
      <c r="Q18" s="62">
        <f>SUM(O18:P18)</f>
        <v>1406</v>
      </c>
      <c r="R18" s="62">
        <f>N18+Q18</f>
        <v>1429</v>
      </c>
      <c r="S18" s="62">
        <f>R18+K18</f>
        <v>3226</v>
      </c>
      <c r="T18" s="48">
        <f>VLOOKUP(COVER!$C$16,[1]f1.3d!$B$3:$XFD$1048576,'Form 1.3d'!AM18,0)</f>
        <v>7078</v>
      </c>
      <c r="U18" s="62">
        <f>E18+F18+L18+M18</f>
        <v>60</v>
      </c>
      <c r="V18" s="62">
        <f>O18+L18+H18+E18</f>
        <v>1721</v>
      </c>
      <c r="X18" s="1">
        <v>35</v>
      </c>
      <c r="Y18" s="1">
        <v>36</v>
      </c>
      <c r="Z18" s="1" t="s">
        <v>1181</v>
      </c>
      <c r="AA18" s="1">
        <v>37</v>
      </c>
      <c r="AB18" s="1">
        <v>38</v>
      </c>
      <c r="AC18" s="1" t="s">
        <v>1181</v>
      </c>
      <c r="AD18" s="1" t="s">
        <v>1181</v>
      </c>
      <c r="AE18" s="1">
        <v>39</v>
      </c>
      <c r="AF18" s="1">
        <v>40</v>
      </c>
      <c r="AG18" s="1" t="s">
        <v>1181</v>
      </c>
      <c r="AH18" s="1">
        <v>41</v>
      </c>
      <c r="AI18" s="1">
        <v>42</v>
      </c>
      <c r="AK18" s="102"/>
      <c r="AL18" s="102"/>
      <c r="AM18" s="102">
        <v>127</v>
      </c>
      <c r="AN18" s="102"/>
      <c r="AO18" s="102"/>
      <c r="AP18" s="102"/>
      <c r="AQ18" s="102"/>
      <c r="AR18" s="102"/>
      <c r="AS18" s="102"/>
      <c r="AT18" s="102"/>
      <c r="AU18" s="102"/>
      <c r="AV18" s="102"/>
    </row>
    <row r="19" spans="1:48" x14ac:dyDescent="0.25">
      <c r="A19" s="8"/>
      <c r="B19" s="8"/>
      <c r="C19" s="8"/>
      <c r="D19" s="8" t="s">
        <v>56</v>
      </c>
      <c r="E19" s="48">
        <f>VLOOKUP(COVER!$C$16,[1]f1.3d!$B$3:$DS$1048576,'Form 1.3d'!X19,0)</f>
        <v>0</v>
      </c>
      <c r="F19" s="48">
        <f>VLOOKUP(COVER!$C$16,[1]f1.3d!$B$3:$DS$1048576,'Form 1.3d'!Y19,0)</f>
        <v>0</v>
      </c>
      <c r="G19" s="62">
        <f t="shared" si="0"/>
        <v>0</v>
      </c>
      <c r="H19" s="48">
        <f>VLOOKUP(COVER!$C$16,[1]f1.3d!$B$3:$DS$1048576,'Form 1.3d'!AA19,0)</f>
        <v>0</v>
      </c>
      <c r="I19" s="48">
        <f>VLOOKUP(COVER!$C$16,[1]f1.3d!$B$3:$DS$1048576,'Form 1.3d'!AB19,0)</f>
        <v>1</v>
      </c>
      <c r="J19" s="62">
        <f t="shared" ref="J19:J23" si="11">SUM(H19:I19)</f>
        <v>1</v>
      </c>
      <c r="K19" s="62">
        <f t="shared" ref="K19:K23" si="12">G19+J19</f>
        <v>1</v>
      </c>
      <c r="L19" s="48">
        <f>VLOOKUP(COVER!$C$16,[1]f1.3d!$B$3:$DS$1048576,'Form 1.3d'!AE19,0)</f>
        <v>10</v>
      </c>
      <c r="M19" s="48">
        <f>VLOOKUP(COVER!$C$16,[1]f1.3d!$B$3:$DS$1048576,'Form 1.3d'!AF19,0)</f>
        <v>0</v>
      </c>
      <c r="N19" s="62">
        <f t="shared" ref="N19:N23" si="13">SUM(L19:M19)</f>
        <v>10</v>
      </c>
      <c r="O19" s="48">
        <f>VLOOKUP(COVER!$C$16,[1]f1.3d!$B$3:$DS$1048576,'Form 1.3d'!AH19,0)</f>
        <v>113</v>
      </c>
      <c r="P19" s="48">
        <f>VLOOKUP(COVER!$C$16,[1]f1.3d!$B$3:$DS$1048576,'Form 1.3d'!AI19,0)</f>
        <v>30</v>
      </c>
      <c r="Q19" s="62">
        <f t="shared" ref="Q19:Q23" si="14">SUM(O19:P19)</f>
        <v>143</v>
      </c>
      <c r="R19" s="62">
        <f t="shared" ref="R19:R23" si="15">N19+Q19</f>
        <v>153</v>
      </c>
      <c r="S19" s="62">
        <f t="shared" ref="S19:S23" si="16">R19+K19</f>
        <v>154</v>
      </c>
      <c r="T19" s="48">
        <f>VLOOKUP(COVER!$C$16,[1]f1.3d!$B$3:$XFD$1048576,'Form 1.3d'!AM19,0)</f>
        <v>203</v>
      </c>
      <c r="U19" s="62">
        <f t="shared" ref="U19:U23" si="17">E19+F19+L19+M19</f>
        <v>10</v>
      </c>
      <c r="V19" s="62">
        <f t="shared" ref="V19:V23" si="18">O19+L19+H19+E19</f>
        <v>123</v>
      </c>
      <c r="X19" s="1">
        <v>43</v>
      </c>
      <c r="Y19" s="1">
        <v>44</v>
      </c>
      <c r="Z19" s="1" t="s">
        <v>1181</v>
      </c>
      <c r="AA19" s="1">
        <v>45</v>
      </c>
      <c r="AB19" s="1">
        <v>46</v>
      </c>
      <c r="AC19" s="1" t="s">
        <v>1181</v>
      </c>
      <c r="AD19" s="1" t="s">
        <v>1181</v>
      </c>
      <c r="AE19" s="1">
        <v>47</v>
      </c>
      <c r="AF19" s="1">
        <v>48</v>
      </c>
      <c r="AG19" s="1" t="s">
        <v>1181</v>
      </c>
      <c r="AH19" s="1">
        <v>49</v>
      </c>
      <c r="AI19" s="1">
        <v>50</v>
      </c>
      <c r="AK19" s="102"/>
      <c r="AL19" s="102"/>
      <c r="AM19" s="102">
        <v>128</v>
      </c>
      <c r="AN19" s="102"/>
      <c r="AO19" s="102"/>
      <c r="AP19" s="102"/>
      <c r="AQ19" s="102"/>
      <c r="AR19" s="102"/>
      <c r="AS19" s="102"/>
      <c r="AT19" s="102"/>
      <c r="AU19" s="102"/>
      <c r="AV19" s="102"/>
    </row>
    <row r="20" spans="1:48" x14ac:dyDescent="0.25">
      <c r="A20" s="8"/>
      <c r="B20" s="8"/>
      <c r="C20" s="8" t="s">
        <v>58</v>
      </c>
      <c r="D20" s="8" t="s">
        <v>55</v>
      </c>
      <c r="E20" s="48">
        <f>VLOOKUP(COVER!$C$16,[1]f1.3d!$B$3:$DS$1048576,'Form 1.3d'!X20,0)</f>
        <v>0</v>
      </c>
      <c r="F20" s="48">
        <f>VLOOKUP(COVER!$C$16,[1]f1.3d!$B$3:$DS$1048576,'Form 1.3d'!Y20,0)</f>
        <v>0</v>
      </c>
      <c r="G20" s="62">
        <f t="shared" si="0"/>
        <v>0</v>
      </c>
      <c r="H20" s="48">
        <f>VLOOKUP(COVER!$C$16,[1]f1.3d!$B$3:$DS$1048576,'Form 1.3d'!AA20,0)</f>
        <v>0</v>
      </c>
      <c r="I20" s="48">
        <f>VLOOKUP(COVER!$C$16,[1]f1.3d!$B$3:$DS$1048576,'Form 1.3d'!AB20,0)</f>
        <v>0</v>
      </c>
      <c r="J20" s="62">
        <f t="shared" si="11"/>
        <v>0</v>
      </c>
      <c r="K20" s="62">
        <f t="shared" si="12"/>
        <v>0</v>
      </c>
      <c r="L20" s="48">
        <f>VLOOKUP(COVER!$C$16,[1]f1.3d!$B$3:$DS$1048576,'Form 1.3d'!AE20,0)</f>
        <v>0</v>
      </c>
      <c r="M20" s="48">
        <f>VLOOKUP(COVER!$C$16,[1]f1.3d!$B$3:$DS$1048576,'Form 1.3d'!AF20,0)</f>
        <v>0</v>
      </c>
      <c r="N20" s="62">
        <f t="shared" si="13"/>
        <v>0</v>
      </c>
      <c r="O20" s="48">
        <f>VLOOKUP(COVER!$C$16,[1]f1.3d!$B$3:$DS$1048576,'Form 1.3d'!AH20,0)</f>
        <v>0</v>
      </c>
      <c r="P20" s="48">
        <f>VLOOKUP(COVER!$C$16,[1]f1.3d!$B$3:$DS$1048576,'Form 1.3d'!AI20,0)</f>
        <v>0</v>
      </c>
      <c r="Q20" s="62">
        <f t="shared" si="14"/>
        <v>0</v>
      </c>
      <c r="R20" s="62">
        <f t="shared" si="15"/>
        <v>0</v>
      </c>
      <c r="S20" s="62">
        <f t="shared" si="16"/>
        <v>0</v>
      </c>
      <c r="T20" s="48">
        <f>VLOOKUP(COVER!$C$16,[1]f1.3d!$B$3:$XFD$1048576,'Form 1.3d'!AM20,0)</f>
        <v>0</v>
      </c>
      <c r="U20" s="62">
        <f t="shared" si="17"/>
        <v>0</v>
      </c>
      <c r="V20" s="62">
        <f t="shared" si="18"/>
        <v>0</v>
      </c>
      <c r="X20" s="1">
        <v>51</v>
      </c>
      <c r="Y20" s="1">
        <v>52</v>
      </c>
      <c r="Z20" s="1" t="s">
        <v>1181</v>
      </c>
      <c r="AA20" s="1">
        <v>53</v>
      </c>
      <c r="AB20" s="1">
        <v>54</v>
      </c>
      <c r="AC20" s="1" t="s">
        <v>1181</v>
      </c>
      <c r="AD20" s="1" t="s">
        <v>1181</v>
      </c>
      <c r="AE20" s="1">
        <v>55</v>
      </c>
      <c r="AF20" s="1">
        <v>56</v>
      </c>
      <c r="AG20" s="1" t="s">
        <v>1181</v>
      </c>
      <c r="AH20" s="1">
        <v>57</v>
      </c>
      <c r="AI20" s="1">
        <v>58</v>
      </c>
      <c r="AK20" s="102"/>
      <c r="AL20" s="102"/>
      <c r="AM20" s="102">
        <v>129</v>
      </c>
      <c r="AN20" s="102"/>
      <c r="AO20" s="102"/>
      <c r="AP20" s="102"/>
      <c r="AQ20" s="102"/>
      <c r="AR20" s="102"/>
      <c r="AS20" s="102"/>
      <c r="AT20" s="102"/>
      <c r="AU20" s="102"/>
      <c r="AV20" s="102"/>
    </row>
    <row r="21" spans="1:48" x14ac:dyDescent="0.25">
      <c r="A21" s="8"/>
      <c r="B21" s="8"/>
      <c r="C21" s="8"/>
      <c r="D21" s="8" t="s">
        <v>56</v>
      </c>
      <c r="E21" s="48">
        <f>VLOOKUP(COVER!$C$16,[1]f1.3d!$B$3:$DS$1048576,'Form 1.3d'!X21,0)</f>
        <v>0</v>
      </c>
      <c r="F21" s="48">
        <f>VLOOKUP(COVER!$C$16,[1]f1.3d!$B$3:$DS$1048576,'Form 1.3d'!Y21,0)</f>
        <v>0</v>
      </c>
      <c r="G21" s="62">
        <f t="shared" si="0"/>
        <v>0</v>
      </c>
      <c r="H21" s="48">
        <f>VLOOKUP(COVER!$C$16,[1]f1.3d!$B$3:$DS$1048576,'Form 1.3d'!AA21,0)</f>
        <v>0</v>
      </c>
      <c r="I21" s="48">
        <f>VLOOKUP(COVER!$C$16,[1]f1.3d!$B$3:$DS$1048576,'Form 1.3d'!AB21,0)</f>
        <v>0</v>
      </c>
      <c r="J21" s="62">
        <f t="shared" si="11"/>
        <v>0</v>
      </c>
      <c r="K21" s="62">
        <f t="shared" si="12"/>
        <v>0</v>
      </c>
      <c r="L21" s="48">
        <f>VLOOKUP(COVER!$C$16,[1]f1.3d!$B$3:$DS$1048576,'Form 1.3d'!AE21,0)</f>
        <v>0</v>
      </c>
      <c r="M21" s="48">
        <f>VLOOKUP(COVER!$C$16,[1]f1.3d!$B$3:$DS$1048576,'Form 1.3d'!AF21,0)</f>
        <v>0</v>
      </c>
      <c r="N21" s="62">
        <f t="shared" si="13"/>
        <v>0</v>
      </c>
      <c r="O21" s="48">
        <f>VLOOKUP(COVER!$C$16,[1]f1.3d!$B$3:$DS$1048576,'Form 1.3d'!AH21,0)</f>
        <v>0</v>
      </c>
      <c r="P21" s="48">
        <f>VLOOKUP(COVER!$C$16,[1]f1.3d!$B$3:$DS$1048576,'Form 1.3d'!AI21,0)</f>
        <v>0</v>
      </c>
      <c r="Q21" s="62">
        <f t="shared" si="14"/>
        <v>0</v>
      </c>
      <c r="R21" s="62">
        <f t="shared" si="15"/>
        <v>0</v>
      </c>
      <c r="S21" s="62">
        <f t="shared" si="16"/>
        <v>0</v>
      </c>
      <c r="T21" s="48">
        <f>VLOOKUP(COVER!$C$16,[1]f1.3d!$B$3:$XFD$1048576,'Form 1.3d'!AM21,0)</f>
        <v>0</v>
      </c>
      <c r="U21" s="62">
        <f t="shared" si="17"/>
        <v>0</v>
      </c>
      <c r="V21" s="62">
        <f t="shared" si="18"/>
        <v>0</v>
      </c>
      <c r="X21" s="1">
        <v>59</v>
      </c>
      <c r="Y21" s="1">
        <v>60</v>
      </c>
      <c r="Z21" s="1" t="s">
        <v>1181</v>
      </c>
      <c r="AA21" s="1">
        <v>61</v>
      </c>
      <c r="AB21" s="1">
        <v>62</v>
      </c>
      <c r="AC21" s="1" t="s">
        <v>1181</v>
      </c>
      <c r="AD21" s="1" t="s">
        <v>1181</v>
      </c>
      <c r="AE21" s="1">
        <v>63</v>
      </c>
      <c r="AF21" s="1">
        <v>64</v>
      </c>
      <c r="AG21" s="1" t="s">
        <v>1181</v>
      </c>
      <c r="AH21" s="1">
        <v>65</v>
      </c>
      <c r="AI21" s="1">
        <v>66</v>
      </c>
      <c r="AK21" s="102"/>
      <c r="AL21" s="102"/>
      <c r="AM21" s="102">
        <v>130</v>
      </c>
      <c r="AN21" s="102"/>
      <c r="AO21" s="102"/>
      <c r="AP21" s="102"/>
      <c r="AQ21" s="102"/>
      <c r="AR21" s="102"/>
      <c r="AS21" s="102"/>
      <c r="AT21" s="102"/>
      <c r="AU21" s="102"/>
      <c r="AV21" s="102"/>
    </row>
    <row r="22" spans="1:48" x14ac:dyDescent="0.25">
      <c r="A22" s="8"/>
      <c r="B22" s="8"/>
      <c r="C22" s="8" t="s">
        <v>59</v>
      </c>
      <c r="D22" s="8" t="s">
        <v>55</v>
      </c>
      <c r="E22" s="48"/>
      <c r="F22" s="48"/>
      <c r="G22" s="62">
        <f t="shared" si="0"/>
        <v>0</v>
      </c>
      <c r="H22" s="48"/>
      <c r="I22" s="48"/>
      <c r="J22" s="62">
        <f t="shared" si="11"/>
        <v>0</v>
      </c>
      <c r="K22" s="62">
        <f t="shared" si="12"/>
        <v>0</v>
      </c>
      <c r="L22" s="48"/>
      <c r="M22" s="48"/>
      <c r="N22" s="62">
        <f t="shared" si="13"/>
        <v>0</v>
      </c>
      <c r="O22" s="48"/>
      <c r="P22" s="48"/>
      <c r="Q22" s="62">
        <f t="shared" si="14"/>
        <v>0</v>
      </c>
      <c r="R22" s="62">
        <f t="shared" si="15"/>
        <v>0</v>
      </c>
      <c r="S22" s="62">
        <f t="shared" si="16"/>
        <v>0</v>
      </c>
      <c r="T22" s="62"/>
      <c r="U22" s="62">
        <f t="shared" si="17"/>
        <v>0</v>
      </c>
      <c r="V22" s="62">
        <f t="shared" si="18"/>
        <v>0</v>
      </c>
      <c r="X22" s="1" t="s">
        <v>1181</v>
      </c>
      <c r="Y22" s="1" t="s">
        <v>1181</v>
      </c>
      <c r="Z22" s="1" t="s">
        <v>1181</v>
      </c>
      <c r="AA22" s="1" t="s">
        <v>1181</v>
      </c>
      <c r="AB22" s="1" t="s">
        <v>1181</v>
      </c>
      <c r="AC22" s="1" t="s">
        <v>1181</v>
      </c>
      <c r="AD22" s="1" t="s">
        <v>1181</v>
      </c>
      <c r="AE22" s="1" t="s">
        <v>1181</v>
      </c>
      <c r="AF22" s="1" t="s">
        <v>1181</v>
      </c>
      <c r="AG22" s="1" t="s">
        <v>1181</v>
      </c>
      <c r="AH22" s="1" t="s">
        <v>1181</v>
      </c>
      <c r="AI22" s="1" t="s">
        <v>1181</v>
      </c>
    </row>
    <row r="23" spans="1:48" x14ac:dyDescent="0.25">
      <c r="A23" s="8"/>
      <c r="B23" s="8"/>
      <c r="C23" s="8"/>
      <c r="D23" s="8" t="s">
        <v>56</v>
      </c>
      <c r="E23" s="48"/>
      <c r="F23" s="48"/>
      <c r="G23" s="62">
        <f t="shared" si="0"/>
        <v>0</v>
      </c>
      <c r="H23" s="48"/>
      <c r="I23" s="48"/>
      <c r="J23" s="62">
        <f t="shared" si="11"/>
        <v>0</v>
      </c>
      <c r="K23" s="62">
        <f t="shared" si="12"/>
        <v>0</v>
      </c>
      <c r="L23" s="48"/>
      <c r="M23" s="48"/>
      <c r="N23" s="62">
        <f t="shared" si="13"/>
        <v>0</v>
      </c>
      <c r="O23" s="48"/>
      <c r="P23" s="48"/>
      <c r="Q23" s="62">
        <f t="shared" si="14"/>
        <v>0</v>
      </c>
      <c r="R23" s="62">
        <f t="shared" si="15"/>
        <v>0</v>
      </c>
      <c r="S23" s="62">
        <f t="shared" si="16"/>
        <v>0</v>
      </c>
      <c r="T23" s="62"/>
      <c r="U23" s="62">
        <f t="shared" si="17"/>
        <v>0</v>
      </c>
      <c r="V23" s="62">
        <f t="shared" si="18"/>
        <v>0</v>
      </c>
      <c r="X23" s="1" t="s">
        <v>1181</v>
      </c>
      <c r="Y23" s="1" t="s">
        <v>1181</v>
      </c>
      <c r="Z23" s="1" t="s">
        <v>1181</v>
      </c>
      <c r="AA23" s="1" t="s">
        <v>1181</v>
      </c>
      <c r="AB23" s="1" t="s">
        <v>1181</v>
      </c>
      <c r="AC23" s="1" t="s">
        <v>1181</v>
      </c>
      <c r="AD23" s="1" t="s">
        <v>1181</v>
      </c>
      <c r="AE23" s="1" t="s">
        <v>1181</v>
      </c>
      <c r="AF23" s="1" t="s">
        <v>1181</v>
      </c>
      <c r="AG23" s="1" t="s">
        <v>1181</v>
      </c>
      <c r="AH23" s="1" t="s">
        <v>1181</v>
      </c>
      <c r="AI23" s="1" t="s">
        <v>1181</v>
      </c>
    </row>
    <row r="24" spans="1:48" x14ac:dyDescent="0.25">
      <c r="A24" s="8"/>
      <c r="B24" s="8"/>
      <c r="C24" s="10" t="s">
        <v>61</v>
      </c>
      <c r="D24" s="10"/>
      <c r="E24" s="63">
        <f>SUM(E18:E23)</f>
        <v>9</v>
      </c>
      <c r="F24" s="63">
        <f t="shared" ref="F24:V24" si="19">SUM(F18:F23)</f>
        <v>28</v>
      </c>
      <c r="G24" s="68">
        <f t="shared" si="19"/>
        <v>37</v>
      </c>
      <c r="H24" s="63">
        <f t="shared" si="19"/>
        <v>287</v>
      </c>
      <c r="I24" s="63">
        <f t="shared" si="19"/>
        <v>1474</v>
      </c>
      <c r="J24" s="68">
        <f t="shared" si="19"/>
        <v>1761</v>
      </c>
      <c r="K24" s="68">
        <f t="shared" si="19"/>
        <v>1798</v>
      </c>
      <c r="L24" s="63">
        <f t="shared" si="19"/>
        <v>33</v>
      </c>
      <c r="M24" s="63">
        <f t="shared" si="19"/>
        <v>0</v>
      </c>
      <c r="N24" s="68">
        <f t="shared" si="19"/>
        <v>33</v>
      </c>
      <c r="O24" s="63">
        <f t="shared" si="19"/>
        <v>1515</v>
      </c>
      <c r="P24" s="63">
        <f t="shared" si="19"/>
        <v>34</v>
      </c>
      <c r="Q24" s="68">
        <f t="shared" si="19"/>
        <v>1549</v>
      </c>
      <c r="R24" s="68">
        <f t="shared" si="19"/>
        <v>1582</v>
      </c>
      <c r="S24" s="68">
        <f t="shared" si="19"/>
        <v>3380</v>
      </c>
      <c r="T24" s="68"/>
      <c r="U24" s="68">
        <f t="shared" si="19"/>
        <v>70</v>
      </c>
      <c r="V24" s="68">
        <f t="shared" si="19"/>
        <v>1844</v>
      </c>
      <c r="X24" s="1" t="s">
        <v>1181</v>
      </c>
      <c r="Y24" s="1" t="s">
        <v>1181</v>
      </c>
      <c r="Z24" s="1" t="s">
        <v>1181</v>
      </c>
      <c r="AA24" s="1" t="s">
        <v>1181</v>
      </c>
      <c r="AB24" s="1" t="s">
        <v>1181</v>
      </c>
      <c r="AC24" s="1" t="s">
        <v>1181</v>
      </c>
      <c r="AD24" s="1" t="s">
        <v>1181</v>
      </c>
      <c r="AE24" s="1" t="s">
        <v>1181</v>
      </c>
      <c r="AF24" s="1" t="s">
        <v>1181</v>
      </c>
      <c r="AG24" s="1" t="s">
        <v>1181</v>
      </c>
      <c r="AH24" s="1" t="s">
        <v>1181</v>
      </c>
      <c r="AI24" s="1" t="s">
        <v>1181</v>
      </c>
    </row>
    <row r="25" spans="1:48" x14ac:dyDescent="0.25">
      <c r="A25" s="8"/>
      <c r="B25" s="8"/>
      <c r="C25" s="8" t="s">
        <v>62</v>
      </c>
      <c r="D25" s="8" t="s">
        <v>55</v>
      </c>
      <c r="E25" s="48">
        <f>VLOOKUP(COVER!$C$16,[1]f1.3d!$B$3:$DS$1048576,'Form 1.3d'!X25,0)</f>
        <v>2</v>
      </c>
      <c r="F25" s="48">
        <f>VLOOKUP(COVER!$C$16,[1]f1.3d!$B$3:$DS$1048576,'Form 1.3d'!Y25,0)</f>
        <v>7</v>
      </c>
      <c r="G25" s="62">
        <f t="shared" si="0"/>
        <v>9</v>
      </c>
      <c r="H25" s="48">
        <f>VLOOKUP(COVER!$C$16,[1]f1.3d!$B$3:$DS$1048576,'Form 1.3d'!AA25,0)</f>
        <v>52</v>
      </c>
      <c r="I25" s="48">
        <f>VLOOKUP(COVER!$C$16,[1]f1.3d!$B$3:$DS$1048576,'Form 1.3d'!AB25,0)</f>
        <v>807</v>
      </c>
      <c r="J25" s="62">
        <f t="shared" si="1"/>
        <v>859</v>
      </c>
      <c r="K25" s="62">
        <f>G25+J25</f>
        <v>868</v>
      </c>
      <c r="L25" s="48">
        <f>VLOOKUP(COVER!$C$16,[1]f1.3d!$B$3:$DS$1048576,'Form 1.3d'!AE25,0)</f>
        <v>2</v>
      </c>
      <c r="M25" s="48">
        <f>VLOOKUP(COVER!$C$16,[1]f1.3d!$B$3:$DS$1048576,'Form 1.3d'!AF25,0)</f>
        <v>2</v>
      </c>
      <c r="N25" s="62">
        <f t="shared" ref="N25:N30" si="20">SUM(L25:M25)</f>
        <v>4</v>
      </c>
      <c r="O25" s="48">
        <f>VLOOKUP(COVER!$C$16,[1]f1.3d!$B$3:$DS$1048576,'Form 1.3d'!AH25,0)</f>
        <v>248</v>
      </c>
      <c r="P25" s="48">
        <f>VLOOKUP(COVER!$C$16,[1]f1.3d!$B$3:$DS$1048576,'Form 1.3d'!AI25,0)</f>
        <v>11</v>
      </c>
      <c r="Q25" s="62">
        <f t="shared" ref="Q25:Q30" si="21">SUM(O25:P25)</f>
        <v>259</v>
      </c>
      <c r="R25" s="62">
        <f t="shared" ref="R25:R30" si="22">N25+Q25</f>
        <v>263</v>
      </c>
      <c r="S25" s="62">
        <f t="shared" ref="S25:S30" si="23">R25+K25</f>
        <v>1131</v>
      </c>
      <c r="T25" s="48">
        <f>VLOOKUP(COVER!$C$16,[1]f1.3d!$B$3:$XFD$1048576,'Form 1.3d'!AM25,0)</f>
        <v>1922</v>
      </c>
      <c r="U25" s="62">
        <f t="shared" ref="U25:U30" si="24">E25+F25+L25+M25</f>
        <v>13</v>
      </c>
      <c r="V25" s="62">
        <f t="shared" ref="V25:V30" si="25">O25+L25+H25+E25</f>
        <v>304</v>
      </c>
      <c r="X25" s="1">
        <v>67</v>
      </c>
      <c r="Y25" s="1">
        <v>68</v>
      </c>
      <c r="Z25" s="1" t="s">
        <v>1181</v>
      </c>
      <c r="AA25" s="1">
        <v>69</v>
      </c>
      <c r="AB25" s="1">
        <v>70</v>
      </c>
      <c r="AC25" s="1" t="s">
        <v>1181</v>
      </c>
      <c r="AD25" s="1" t="s">
        <v>1181</v>
      </c>
      <c r="AE25" s="1">
        <v>71</v>
      </c>
      <c r="AF25" s="1">
        <v>72</v>
      </c>
      <c r="AG25" s="1" t="s">
        <v>1181</v>
      </c>
      <c r="AH25" s="1">
        <v>73</v>
      </c>
      <c r="AI25" s="1">
        <v>74</v>
      </c>
      <c r="AK25" s="102"/>
      <c r="AL25" s="102"/>
      <c r="AM25" s="102">
        <v>131</v>
      </c>
      <c r="AN25" s="102"/>
      <c r="AO25" s="102"/>
      <c r="AP25" s="102"/>
      <c r="AQ25" s="102"/>
      <c r="AR25" s="102"/>
      <c r="AS25" s="102"/>
      <c r="AT25" s="102"/>
      <c r="AU25" s="102"/>
      <c r="AV25" s="102"/>
    </row>
    <row r="26" spans="1:48" x14ac:dyDescent="0.25">
      <c r="A26" s="8"/>
      <c r="B26" s="8"/>
      <c r="C26" s="8"/>
      <c r="D26" s="8" t="s">
        <v>56</v>
      </c>
      <c r="E26" s="48">
        <f>VLOOKUP(COVER!$C$16,[1]f1.3d!$B$3:$DS$1048576,'Form 1.3d'!X26,0)</f>
        <v>0</v>
      </c>
      <c r="F26" s="48">
        <f>VLOOKUP(COVER!$C$16,[1]f1.3d!$B$3:$DS$1048576,'Form 1.3d'!Y26,0)</f>
        <v>0</v>
      </c>
      <c r="G26" s="62">
        <f t="shared" si="0"/>
        <v>0</v>
      </c>
      <c r="H26" s="48">
        <f>VLOOKUP(COVER!$C$16,[1]f1.3d!$B$3:$DS$1048576,'Form 1.3d'!AA26,0)</f>
        <v>4</v>
      </c>
      <c r="I26" s="48">
        <f>VLOOKUP(COVER!$C$16,[1]f1.3d!$B$3:$DS$1048576,'Form 1.3d'!AB26,0)</f>
        <v>22</v>
      </c>
      <c r="J26" s="62">
        <f t="shared" si="1"/>
        <v>26</v>
      </c>
      <c r="K26" s="62">
        <f t="shared" ref="K26:K30" si="26">G26+J26</f>
        <v>26</v>
      </c>
      <c r="L26" s="48">
        <f>VLOOKUP(COVER!$C$16,[1]f1.3d!$B$3:$DS$1048576,'Form 1.3d'!AE26,0)</f>
        <v>14</v>
      </c>
      <c r="M26" s="48">
        <f>VLOOKUP(COVER!$C$16,[1]f1.3d!$B$3:$DS$1048576,'Form 1.3d'!AF26,0)</f>
        <v>2</v>
      </c>
      <c r="N26" s="62">
        <f t="shared" si="20"/>
        <v>16</v>
      </c>
      <c r="O26" s="48">
        <f>VLOOKUP(COVER!$C$16,[1]f1.3d!$B$3:$DS$1048576,'Form 1.3d'!AH26,0)</f>
        <v>145</v>
      </c>
      <c r="P26" s="48">
        <f>VLOOKUP(COVER!$C$16,[1]f1.3d!$B$3:$DS$1048576,'Form 1.3d'!AI26,0)</f>
        <v>76</v>
      </c>
      <c r="Q26" s="62">
        <f t="shared" si="21"/>
        <v>221</v>
      </c>
      <c r="R26" s="62">
        <f t="shared" si="22"/>
        <v>237</v>
      </c>
      <c r="S26" s="62">
        <f t="shared" si="23"/>
        <v>263</v>
      </c>
      <c r="T26" s="48">
        <f>VLOOKUP(COVER!$C$16,[1]f1.3d!$B$3:$XFD$1048576,'Form 1.3d'!AM26,0)</f>
        <v>479</v>
      </c>
      <c r="U26" s="62">
        <f t="shared" si="24"/>
        <v>16</v>
      </c>
      <c r="V26" s="62">
        <f t="shared" si="25"/>
        <v>163</v>
      </c>
      <c r="X26" s="1">
        <v>75</v>
      </c>
      <c r="Y26" s="1">
        <v>76</v>
      </c>
      <c r="Z26" s="1" t="s">
        <v>1181</v>
      </c>
      <c r="AA26" s="1">
        <v>77</v>
      </c>
      <c r="AB26" s="1">
        <v>78</v>
      </c>
      <c r="AC26" s="1" t="s">
        <v>1181</v>
      </c>
      <c r="AD26" s="1" t="s">
        <v>1181</v>
      </c>
      <c r="AE26" s="1">
        <v>79</v>
      </c>
      <c r="AF26" s="1">
        <v>80</v>
      </c>
      <c r="AG26" s="1" t="s">
        <v>1181</v>
      </c>
      <c r="AH26" s="1">
        <v>81</v>
      </c>
      <c r="AI26" s="1">
        <v>82</v>
      </c>
      <c r="AK26" s="102"/>
      <c r="AL26" s="102"/>
      <c r="AM26" s="102">
        <v>132</v>
      </c>
      <c r="AN26" s="102"/>
      <c r="AO26" s="102"/>
      <c r="AP26" s="102"/>
      <c r="AQ26" s="102"/>
      <c r="AR26" s="102"/>
      <c r="AS26" s="102"/>
      <c r="AT26" s="102"/>
      <c r="AU26" s="102"/>
      <c r="AV26" s="102"/>
    </row>
    <row r="27" spans="1:48" x14ac:dyDescent="0.25">
      <c r="A27" s="8"/>
      <c r="B27" s="8"/>
      <c r="C27" s="8" t="s">
        <v>63</v>
      </c>
      <c r="D27" s="8" t="s">
        <v>55</v>
      </c>
      <c r="E27" s="48">
        <f>VLOOKUP(COVER!$C$16,[1]f1.3d!$B$3:$DS$1048576,'Form 1.3d'!X27,0)</f>
        <v>0</v>
      </c>
      <c r="F27" s="48">
        <f>VLOOKUP(COVER!$C$16,[1]f1.3d!$B$3:$DS$1048576,'Form 1.3d'!Y27,0)</f>
        <v>0</v>
      </c>
      <c r="G27" s="62">
        <f t="shared" si="0"/>
        <v>0</v>
      </c>
      <c r="H27" s="48">
        <f>VLOOKUP(COVER!$C$16,[1]f1.3d!$B$3:$DS$1048576,'Form 1.3d'!AA27,0)</f>
        <v>0</v>
      </c>
      <c r="I27" s="48">
        <f>VLOOKUP(COVER!$C$16,[1]f1.3d!$B$3:$DS$1048576,'Form 1.3d'!AB27,0)</f>
        <v>0</v>
      </c>
      <c r="J27" s="62">
        <f t="shared" si="1"/>
        <v>0</v>
      </c>
      <c r="K27" s="62">
        <f t="shared" si="26"/>
        <v>0</v>
      </c>
      <c r="L27" s="48">
        <f>VLOOKUP(COVER!$C$16,[1]f1.3d!$B$3:$DS$1048576,'Form 1.3d'!AE27,0)</f>
        <v>0</v>
      </c>
      <c r="M27" s="48">
        <f>VLOOKUP(COVER!$C$16,[1]f1.3d!$B$3:$DS$1048576,'Form 1.3d'!AF27,0)</f>
        <v>0</v>
      </c>
      <c r="N27" s="62">
        <f t="shared" si="20"/>
        <v>0</v>
      </c>
      <c r="O27" s="48">
        <f>VLOOKUP(COVER!$C$16,[1]f1.3d!$B$3:$DS$1048576,'Form 1.3d'!AH27,0)</f>
        <v>0</v>
      </c>
      <c r="P27" s="48">
        <f>VLOOKUP(COVER!$C$16,[1]f1.3d!$B$3:$DS$1048576,'Form 1.3d'!AI27,0)</f>
        <v>0</v>
      </c>
      <c r="Q27" s="62">
        <f t="shared" si="21"/>
        <v>0</v>
      </c>
      <c r="R27" s="62">
        <f t="shared" si="22"/>
        <v>0</v>
      </c>
      <c r="S27" s="62">
        <f t="shared" si="23"/>
        <v>0</v>
      </c>
      <c r="T27" s="48">
        <f>VLOOKUP(COVER!$C$16,[1]f1.3d!$B$3:$XFD$1048576,'Form 1.3d'!AM27,0)</f>
        <v>0</v>
      </c>
      <c r="U27" s="62">
        <f t="shared" si="24"/>
        <v>0</v>
      </c>
      <c r="V27" s="62">
        <f t="shared" si="25"/>
        <v>0</v>
      </c>
      <c r="X27" s="1">
        <v>83</v>
      </c>
      <c r="Y27" s="1">
        <v>84</v>
      </c>
      <c r="Z27" s="1" t="s">
        <v>1181</v>
      </c>
      <c r="AA27" s="1">
        <v>85</v>
      </c>
      <c r="AB27" s="1">
        <v>86</v>
      </c>
      <c r="AC27" s="1" t="s">
        <v>1181</v>
      </c>
      <c r="AD27" s="1" t="s">
        <v>1181</v>
      </c>
      <c r="AE27" s="1">
        <v>87</v>
      </c>
      <c r="AF27" s="1">
        <v>88</v>
      </c>
      <c r="AG27" s="1" t="s">
        <v>1181</v>
      </c>
      <c r="AH27" s="1">
        <v>89</v>
      </c>
      <c r="AI27" s="1">
        <v>90</v>
      </c>
      <c r="AK27" s="102"/>
      <c r="AL27" s="102"/>
      <c r="AM27" s="102">
        <v>133</v>
      </c>
      <c r="AN27" s="102"/>
      <c r="AO27" s="102"/>
      <c r="AP27" s="102"/>
      <c r="AQ27" s="102"/>
      <c r="AR27" s="102"/>
      <c r="AS27" s="102"/>
      <c r="AT27" s="102"/>
      <c r="AU27" s="102"/>
      <c r="AV27" s="102"/>
    </row>
    <row r="28" spans="1:48" x14ac:dyDescent="0.25">
      <c r="A28" s="8"/>
      <c r="B28" s="8"/>
      <c r="C28" s="8"/>
      <c r="D28" s="8" t="s">
        <v>56</v>
      </c>
      <c r="E28" s="48">
        <f>VLOOKUP(COVER!$C$16,[1]f1.3d!$B$3:$DS$1048576,'Form 1.3d'!X28,0)</f>
        <v>0</v>
      </c>
      <c r="F28" s="48">
        <f>VLOOKUP(COVER!$C$16,[1]f1.3d!$B$3:$DS$1048576,'Form 1.3d'!Y28,0)</f>
        <v>0</v>
      </c>
      <c r="G28" s="62">
        <f t="shared" si="0"/>
        <v>0</v>
      </c>
      <c r="H28" s="48">
        <f>VLOOKUP(COVER!$C$16,[1]f1.3d!$B$3:$DS$1048576,'Form 1.3d'!AA28,0)</f>
        <v>0</v>
      </c>
      <c r="I28" s="48">
        <f>VLOOKUP(COVER!$C$16,[1]f1.3d!$B$3:$DS$1048576,'Form 1.3d'!AB28,0)</f>
        <v>0</v>
      </c>
      <c r="J28" s="62">
        <f t="shared" si="1"/>
        <v>0</v>
      </c>
      <c r="K28" s="62">
        <f t="shared" si="26"/>
        <v>0</v>
      </c>
      <c r="L28" s="48">
        <f>VLOOKUP(COVER!$C$16,[1]f1.3d!$B$3:$DS$1048576,'Form 1.3d'!AE28,0)</f>
        <v>0</v>
      </c>
      <c r="M28" s="48">
        <f>VLOOKUP(COVER!$C$16,[1]f1.3d!$B$3:$DS$1048576,'Form 1.3d'!AF28,0)</f>
        <v>0</v>
      </c>
      <c r="N28" s="62">
        <f t="shared" si="20"/>
        <v>0</v>
      </c>
      <c r="O28" s="48">
        <f>VLOOKUP(COVER!$C$16,[1]f1.3d!$B$3:$DS$1048576,'Form 1.3d'!AH28,0)</f>
        <v>0</v>
      </c>
      <c r="P28" s="48">
        <f>VLOOKUP(COVER!$C$16,[1]f1.3d!$B$3:$DS$1048576,'Form 1.3d'!AI28,0)</f>
        <v>0</v>
      </c>
      <c r="Q28" s="62">
        <f t="shared" si="21"/>
        <v>0</v>
      </c>
      <c r="R28" s="62">
        <f t="shared" si="22"/>
        <v>0</v>
      </c>
      <c r="S28" s="62">
        <f t="shared" si="23"/>
        <v>0</v>
      </c>
      <c r="T28" s="48">
        <f>VLOOKUP(COVER!$C$16,[1]f1.3d!$B$3:$XFD$1048576,'Form 1.3d'!AM28,0)</f>
        <v>0</v>
      </c>
      <c r="U28" s="62">
        <f t="shared" si="24"/>
        <v>0</v>
      </c>
      <c r="V28" s="62">
        <f t="shared" si="25"/>
        <v>0</v>
      </c>
      <c r="X28" s="1">
        <v>91</v>
      </c>
      <c r="Y28" s="1">
        <v>92</v>
      </c>
      <c r="Z28" s="1" t="s">
        <v>1181</v>
      </c>
      <c r="AA28" s="1">
        <v>93</v>
      </c>
      <c r="AB28" s="1">
        <v>94</v>
      </c>
      <c r="AC28" s="1" t="s">
        <v>1181</v>
      </c>
      <c r="AD28" s="1" t="s">
        <v>1181</v>
      </c>
      <c r="AE28" s="1">
        <v>95</v>
      </c>
      <c r="AF28" s="1">
        <v>96</v>
      </c>
      <c r="AG28" s="1" t="s">
        <v>1181</v>
      </c>
      <c r="AH28" s="1">
        <v>97</v>
      </c>
      <c r="AI28" s="1">
        <v>98</v>
      </c>
      <c r="AK28" s="102"/>
      <c r="AL28" s="102"/>
      <c r="AM28" s="102">
        <v>134</v>
      </c>
      <c r="AN28" s="102"/>
      <c r="AO28" s="102"/>
      <c r="AP28" s="102"/>
      <c r="AQ28" s="102"/>
      <c r="AR28" s="102"/>
      <c r="AS28" s="102"/>
      <c r="AT28" s="102"/>
      <c r="AU28" s="102"/>
      <c r="AV28" s="102"/>
    </row>
    <row r="29" spans="1:48" x14ac:dyDescent="0.25">
      <c r="A29" s="8"/>
      <c r="B29" s="8"/>
      <c r="C29" s="8" t="s">
        <v>59</v>
      </c>
      <c r="D29" s="8" t="s">
        <v>55</v>
      </c>
      <c r="E29" s="50"/>
      <c r="F29" s="50"/>
      <c r="G29" s="62">
        <f t="shared" si="0"/>
        <v>0</v>
      </c>
      <c r="H29" s="50"/>
      <c r="I29" s="50"/>
      <c r="J29" s="62">
        <f t="shared" si="1"/>
        <v>0</v>
      </c>
      <c r="K29" s="62">
        <f t="shared" si="26"/>
        <v>0</v>
      </c>
      <c r="L29" s="50"/>
      <c r="M29" s="50"/>
      <c r="N29" s="62">
        <f t="shared" si="20"/>
        <v>0</v>
      </c>
      <c r="O29" s="50"/>
      <c r="P29" s="50"/>
      <c r="Q29" s="62">
        <f t="shared" si="21"/>
        <v>0</v>
      </c>
      <c r="R29" s="62">
        <f t="shared" si="22"/>
        <v>0</v>
      </c>
      <c r="S29" s="62">
        <f t="shared" si="23"/>
        <v>0</v>
      </c>
      <c r="T29" s="62"/>
      <c r="U29" s="62">
        <f t="shared" si="24"/>
        <v>0</v>
      </c>
      <c r="V29" s="62">
        <f t="shared" si="25"/>
        <v>0</v>
      </c>
      <c r="X29" s="1" t="s">
        <v>1181</v>
      </c>
      <c r="Y29" s="1" t="s">
        <v>1181</v>
      </c>
      <c r="Z29" s="1" t="s">
        <v>1181</v>
      </c>
      <c r="AA29" s="1" t="s">
        <v>1181</v>
      </c>
      <c r="AB29" s="1" t="s">
        <v>1181</v>
      </c>
      <c r="AC29" s="1" t="s">
        <v>1181</v>
      </c>
      <c r="AD29" s="1" t="s">
        <v>1181</v>
      </c>
      <c r="AE29" s="1" t="s">
        <v>1181</v>
      </c>
      <c r="AF29" s="1" t="s">
        <v>1181</v>
      </c>
      <c r="AG29" s="1" t="s">
        <v>1181</v>
      </c>
      <c r="AH29" s="1" t="s">
        <v>1181</v>
      </c>
      <c r="AI29" s="1" t="s">
        <v>1181</v>
      </c>
    </row>
    <row r="30" spans="1:48" x14ac:dyDescent="0.25">
      <c r="A30" s="8"/>
      <c r="B30" s="8"/>
      <c r="C30" s="8"/>
      <c r="D30" s="8" t="s">
        <v>56</v>
      </c>
      <c r="E30" s="50"/>
      <c r="F30" s="50"/>
      <c r="G30" s="62">
        <f t="shared" si="0"/>
        <v>0</v>
      </c>
      <c r="H30" s="50"/>
      <c r="I30" s="50"/>
      <c r="J30" s="62">
        <f t="shared" si="1"/>
        <v>0</v>
      </c>
      <c r="K30" s="62">
        <f t="shared" si="26"/>
        <v>0</v>
      </c>
      <c r="L30" s="50"/>
      <c r="M30" s="50"/>
      <c r="N30" s="62">
        <f t="shared" si="20"/>
        <v>0</v>
      </c>
      <c r="O30" s="50"/>
      <c r="P30" s="50"/>
      <c r="Q30" s="62">
        <f t="shared" si="21"/>
        <v>0</v>
      </c>
      <c r="R30" s="62">
        <f t="shared" si="22"/>
        <v>0</v>
      </c>
      <c r="S30" s="62">
        <f t="shared" si="23"/>
        <v>0</v>
      </c>
      <c r="T30" s="62"/>
      <c r="U30" s="62">
        <f t="shared" si="24"/>
        <v>0</v>
      </c>
      <c r="V30" s="62">
        <f t="shared" si="25"/>
        <v>0</v>
      </c>
      <c r="X30" s="1" t="s">
        <v>1181</v>
      </c>
      <c r="Y30" s="1" t="s">
        <v>1181</v>
      </c>
      <c r="Z30" s="1" t="s">
        <v>1181</v>
      </c>
      <c r="AA30" s="1" t="s">
        <v>1181</v>
      </c>
      <c r="AB30" s="1" t="s">
        <v>1181</v>
      </c>
      <c r="AC30" s="1" t="s">
        <v>1181</v>
      </c>
      <c r="AD30" s="1" t="s">
        <v>1181</v>
      </c>
      <c r="AE30" s="1" t="s">
        <v>1181</v>
      </c>
      <c r="AF30" s="1" t="s">
        <v>1181</v>
      </c>
      <c r="AG30" s="1" t="s">
        <v>1181</v>
      </c>
      <c r="AH30" s="1" t="s">
        <v>1181</v>
      </c>
      <c r="AI30" s="1" t="s">
        <v>1181</v>
      </c>
    </row>
    <row r="31" spans="1:48" x14ac:dyDescent="0.25">
      <c r="A31" s="8"/>
      <c r="B31" s="8"/>
      <c r="C31" s="10" t="s">
        <v>64</v>
      </c>
      <c r="D31" s="10"/>
      <c r="E31" s="63">
        <f>SUM(E25:E30)</f>
        <v>2</v>
      </c>
      <c r="F31" s="63">
        <f t="shared" ref="F31" si="27">SUM(F25:F30)</f>
        <v>7</v>
      </c>
      <c r="G31" s="68">
        <f t="shared" ref="G31" si="28">SUM(G25:G30)</f>
        <v>9</v>
      </c>
      <c r="H31" s="63">
        <f t="shared" ref="H31" si="29">SUM(H25:H30)</f>
        <v>56</v>
      </c>
      <c r="I31" s="63">
        <f t="shared" ref="I31" si="30">SUM(I25:I30)</f>
        <v>829</v>
      </c>
      <c r="J31" s="68">
        <f t="shared" ref="J31" si="31">SUM(J25:J30)</f>
        <v>885</v>
      </c>
      <c r="K31" s="68">
        <f t="shared" ref="K31" si="32">SUM(K25:K30)</f>
        <v>894</v>
      </c>
      <c r="L31" s="63">
        <f t="shared" ref="L31" si="33">SUM(L25:L30)</f>
        <v>16</v>
      </c>
      <c r="M31" s="63">
        <f t="shared" ref="M31" si="34">SUM(M25:M30)</f>
        <v>4</v>
      </c>
      <c r="N31" s="68">
        <f t="shared" ref="N31" si="35">SUM(N25:N30)</f>
        <v>20</v>
      </c>
      <c r="O31" s="63">
        <f t="shared" ref="O31" si="36">SUM(O25:O30)</f>
        <v>393</v>
      </c>
      <c r="P31" s="63">
        <f t="shared" ref="P31" si="37">SUM(P25:P30)</f>
        <v>87</v>
      </c>
      <c r="Q31" s="68">
        <f t="shared" ref="Q31" si="38">SUM(Q25:Q30)</f>
        <v>480</v>
      </c>
      <c r="R31" s="68">
        <f t="shared" ref="R31" si="39">SUM(R25:R30)</f>
        <v>500</v>
      </c>
      <c r="S31" s="68">
        <f t="shared" ref="S31" si="40">SUM(S25:S30)</f>
        <v>1394</v>
      </c>
      <c r="T31" s="68"/>
      <c r="U31" s="68">
        <f t="shared" ref="U31" si="41">SUM(U25:U30)</f>
        <v>29</v>
      </c>
      <c r="V31" s="68">
        <f t="shared" ref="V31" si="42">SUM(V25:V30)</f>
        <v>467</v>
      </c>
      <c r="X31" s="1" t="s">
        <v>1181</v>
      </c>
      <c r="Y31" s="1" t="s">
        <v>1181</v>
      </c>
      <c r="Z31" s="1" t="s">
        <v>1181</v>
      </c>
      <c r="AA31" s="1" t="s">
        <v>1181</v>
      </c>
      <c r="AB31" s="1" t="s">
        <v>1181</v>
      </c>
      <c r="AC31" s="1" t="s">
        <v>1181</v>
      </c>
      <c r="AD31" s="1" t="s">
        <v>1181</v>
      </c>
      <c r="AE31" s="1" t="s">
        <v>1181</v>
      </c>
      <c r="AF31" s="1" t="s">
        <v>1181</v>
      </c>
      <c r="AG31" s="1" t="s">
        <v>1181</v>
      </c>
      <c r="AH31" s="1" t="s">
        <v>1181</v>
      </c>
      <c r="AI31" s="1" t="s">
        <v>1181</v>
      </c>
    </row>
    <row r="32" spans="1:48" x14ac:dyDescent="0.25">
      <c r="A32" s="8"/>
      <c r="B32" s="129" t="s">
        <v>67</v>
      </c>
      <c r="C32" s="130"/>
      <c r="D32" s="46"/>
      <c r="E32" s="64">
        <f>E24+E31</f>
        <v>11</v>
      </c>
      <c r="F32" s="64">
        <f t="shared" ref="F32:V32" si="43">F24+F31</f>
        <v>35</v>
      </c>
      <c r="G32" s="69">
        <f t="shared" si="43"/>
        <v>46</v>
      </c>
      <c r="H32" s="64">
        <f t="shared" si="43"/>
        <v>343</v>
      </c>
      <c r="I32" s="64">
        <f t="shared" si="43"/>
        <v>2303</v>
      </c>
      <c r="J32" s="69">
        <f t="shared" si="43"/>
        <v>2646</v>
      </c>
      <c r="K32" s="69">
        <f t="shared" si="43"/>
        <v>2692</v>
      </c>
      <c r="L32" s="64">
        <f t="shared" si="43"/>
        <v>49</v>
      </c>
      <c r="M32" s="64">
        <f t="shared" si="43"/>
        <v>4</v>
      </c>
      <c r="N32" s="69">
        <f t="shared" si="43"/>
        <v>53</v>
      </c>
      <c r="O32" s="64">
        <f t="shared" si="43"/>
        <v>1908</v>
      </c>
      <c r="P32" s="64">
        <f t="shared" si="43"/>
        <v>121</v>
      </c>
      <c r="Q32" s="69">
        <f t="shared" si="43"/>
        <v>2029</v>
      </c>
      <c r="R32" s="69">
        <f t="shared" si="43"/>
        <v>2082</v>
      </c>
      <c r="S32" s="69">
        <f t="shared" si="43"/>
        <v>4774</v>
      </c>
      <c r="T32" s="69"/>
      <c r="U32" s="69">
        <f t="shared" si="43"/>
        <v>99</v>
      </c>
      <c r="V32" s="69">
        <f t="shared" si="43"/>
        <v>2311</v>
      </c>
      <c r="X32" s="1" t="s">
        <v>1181</v>
      </c>
      <c r="Y32" s="1" t="s">
        <v>1181</v>
      </c>
      <c r="Z32" s="1" t="s">
        <v>1181</v>
      </c>
      <c r="AA32" s="1" t="s">
        <v>1181</v>
      </c>
      <c r="AB32" s="1" t="s">
        <v>1181</v>
      </c>
      <c r="AC32" s="1" t="s">
        <v>1181</v>
      </c>
      <c r="AD32" s="1" t="s">
        <v>1181</v>
      </c>
      <c r="AE32" s="1" t="s">
        <v>1181</v>
      </c>
      <c r="AF32" s="1" t="s">
        <v>1181</v>
      </c>
      <c r="AG32" s="1" t="s">
        <v>1181</v>
      </c>
      <c r="AH32" s="1" t="s">
        <v>1181</v>
      </c>
      <c r="AI32" s="1" t="s">
        <v>1181</v>
      </c>
    </row>
    <row r="33" spans="1:48" x14ac:dyDescent="0.25">
      <c r="A33" s="8">
        <v>5</v>
      </c>
      <c r="B33" s="8" t="s">
        <v>69</v>
      </c>
      <c r="C33" s="8" t="s">
        <v>70</v>
      </c>
      <c r="D33" s="8"/>
      <c r="E33" s="48">
        <f>VLOOKUP(COVER!$C$16,[1]f1.3d!$B$3:$DS$1048576,'Form 1.3d'!X33,0)</f>
        <v>0</v>
      </c>
      <c r="F33" s="48">
        <f>VLOOKUP(COVER!$C$16,[1]f1.3d!$B$3:$DS$1048576,'Form 1.3d'!Y33,0)</f>
        <v>0</v>
      </c>
      <c r="G33" s="62">
        <f t="shared" si="0"/>
        <v>0</v>
      </c>
      <c r="H33" s="48">
        <f>VLOOKUP(COVER!$C$16,[1]f1.3d!$B$3:$DS$1048576,'Form 1.3d'!AA33,0)</f>
        <v>0</v>
      </c>
      <c r="I33" s="48">
        <f>VLOOKUP(COVER!$C$16,[1]f1.3d!$B$3:$DS$1048576,'Form 1.3d'!AB33,0)</f>
        <v>0</v>
      </c>
      <c r="J33" s="62">
        <f t="shared" ref="J33:J35" si="44">SUM(H33:I33)</f>
        <v>0</v>
      </c>
      <c r="K33" s="62">
        <f>G33+J33</f>
        <v>0</v>
      </c>
      <c r="L33" s="48">
        <f>VLOOKUP(COVER!$C$16,[1]f1.3d!$B$3:$DS$1048576,'Form 1.3d'!AE33,0)</f>
        <v>0</v>
      </c>
      <c r="M33" s="48">
        <f>VLOOKUP(COVER!$C$16,[1]f1.3d!$B$3:$DS$1048576,'Form 1.3d'!AF33,0)</f>
        <v>0</v>
      </c>
      <c r="N33" s="62">
        <f t="shared" ref="N33:N35" si="45">SUM(L33:M33)</f>
        <v>0</v>
      </c>
      <c r="O33" s="48">
        <f>VLOOKUP(COVER!$C$16,[1]f1.3d!$B$3:$DS$1048576,'Form 1.3d'!AH33,0)</f>
        <v>0</v>
      </c>
      <c r="P33" s="48">
        <f>VLOOKUP(COVER!$C$16,[1]f1.3d!$B$3:$DS$1048576,'Form 1.3d'!AI33,0)</f>
        <v>0</v>
      </c>
      <c r="Q33" s="62">
        <f t="shared" ref="Q33:Q35" si="46">SUM(O33:P33)</f>
        <v>0</v>
      </c>
      <c r="R33" s="62">
        <f t="shared" ref="R33:R35" si="47">N33+Q33</f>
        <v>0</v>
      </c>
      <c r="S33" s="62">
        <f t="shared" ref="S33:S35" si="48">R33+K33</f>
        <v>0</v>
      </c>
      <c r="T33" s="48">
        <f>VLOOKUP(COVER!$C$16,[1]f1.3d!$B$3:$XFD$1048576,'Form 1.3d'!AM33,0)</f>
        <v>0</v>
      </c>
      <c r="U33" s="62">
        <f t="shared" ref="U33:U35" si="49">E33+F33+L33+M33</f>
        <v>0</v>
      </c>
      <c r="V33" s="62">
        <f t="shared" ref="V33:V35" si="50">O33+L33+H33+E33</f>
        <v>0</v>
      </c>
      <c r="X33" s="1">
        <v>99</v>
      </c>
      <c r="Y33" s="1">
        <v>100</v>
      </c>
      <c r="Z33" s="1" t="s">
        <v>1181</v>
      </c>
      <c r="AA33" s="1">
        <v>101</v>
      </c>
      <c r="AB33" s="1">
        <v>102</v>
      </c>
      <c r="AC33" s="1" t="s">
        <v>1181</v>
      </c>
      <c r="AD33" s="1" t="s">
        <v>1181</v>
      </c>
      <c r="AE33" s="1">
        <v>103</v>
      </c>
      <c r="AF33" s="1">
        <v>104</v>
      </c>
      <c r="AG33" s="1" t="s">
        <v>1181</v>
      </c>
      <c r="AH33" s="1">
        <v>105</v>
      </c>
      <c r="AI33" s="1">
        <v>106</v>
      </c>
      <c r="AK33" s="102"/>
      <c r="AL33" s="102"/>
      <c r="AM33" s="102">
        <v>135</v>
      </c>
      <c r="AN33" s="102"/>
      <c r="AO33" s="102"/>
      <c r="AP33" s="102"/>
      <c r="AQ33" s="102"/>
      <c r="AR33" s="102"/>
      <c r="AS33" s="102"/>
      <c r="AT33" s="102"/>
      <c r="AU33" s="102"/>
      <c r="AV33" s="102"/>
    </row>
    <row r="34" spans="1:48" x14ac:dyDescent="0.25">
      <c r="A34" s="8"/>
      <c r="B34" s="8"/>
      <c r="C34" s="8" t="s">
        <v>71</v>
      </c>
      <c r="D34" s="8"/>
      <c r="E34" s="48">
        <f>VLOOKUP(COVER!$C$16,[1]f1.3d!$B$3:$DS$1048576,'Form 1.3d'!X34,0)</f>
        <v>0</v>
      </c>
      <c r="F34" s="48">
        <f>VLOOKUP(COVER!$C$16,[1]f1.3d!$B$3:$DS$1048576,'Form 1.3d'!Y34,0)</f>
        <v>0</v>
      </c>
      <c r="G34" s="62">
        <f t="shared" si="0"/>
        <v>0</v>
      </c>
      <c r="H34" s="48">
        <f>VLOOKUP(COVER!$C$16,[1]f1.3d!$B$3:$DS$1048576,'Form 1.3d'!AA34,0)</f>
        <v>0</v>
      </c>
      <c r="I34" s="48">
        <f>VLOOKUP(COVER!$C$16,[1]f1.3d!$B$3:$DS$1048576,'Form 1.3d'!AB34,0)</f>
        <v>0</v>
      </c>
      <c r="J34" s="62">
        <f t="shared" si="44"/>
        <v>0</v>
      </c>
      <c r="K34" s="62">
        <f t="shared" ref="K34:K35" si="51">G34+J34</f>
        <v>0</v>
      </c>
      <c r="L34" s="48">
        <f>VLOOKUP(COVER!$C$16,[1]f1.3d!$B$3:$DS$1048576,'Form 1.3d'!AE34,0)</f>
        <v>0</v>
      </c>
      <c r="M34" s="48">
        <f>VLOOKUP(COVER!$C$16,[1]f1.3d!$B$3:$DS$1048576,'Form 1.3d'!AF34,0)</f>
        <v>0</v>
      </c>
      <c r="N34" s="62">
        <f t="shared" si="45"/>
        <v>0</v>
      </c>
      <c r="O34" s="48">
        <f>VLOOKUP(COVER!$C$16,[1]f1.3d!$B$3:$DS$1048576,'Form 1.3d'!AH34,0)</f>
        <v>0</v>
      </c>
      <c r="P34" s="48">
        <f>VLOOKUP(COVER!$C$16,[1]f1.3d!$B$3:$DS$1048576,'Form 1.3d'!AI34,0)</f>
        <v>0</v>
      </c>
      <c r="Q34" s="62">
        <f t="shared" si="46"/>
        <v>0</v>
      </c>
      <c r="R34" s="62">
        <f t="shared" si="47"/>
        <v>0</v>
      </c>
      <c r="S34" s="62">
        <f t="shared" si="48"/>
        <v>0</v>
      </c>
      <c r="T34" s="48">
        <f>VLOOKUP(COVER!$C$16,[1]f1.3d!$B$3:$XFD$1048576,'Form 1.3d'!AM34,0)</f>
        <v>0</v>
      </c>
      <c r="U34" s="62">
        <f t="shared" si="49"/>
        <v>0</v>
      </c>
      <c r="V34" s="62">
        <f t="shared" si="50"/>
        <v>0</v>
      </c>
      <c r="X34" s="1">
        <v>107</v>
      </c>
      <c r="Y34" s="1">
        <v>108</v>
      </c>
      <c r="Z34" s="1" t="s">
        <v>1181</v>
      </c>
      <c r="AA34" s="1">
        <v>109</v>
      </c>
      <c r="AB34" s="1">
        <v>110</v>
      </c>
      <c r="AC34" s="1" t="s">
        <v>1181</v>
      </c>
      <c r="AD34" s="1" t="s">
        <v>1181</v>
      </c>
      <c r="AE34" s="1">
        <v>111</v>
      </c>
      <c r="AF34" s="1">
        <v>112</v>
      </c>
      <c r="AG34" s="1" t="s">
        <v>1181</v>
      </c>
      <c r="AH34" s="1">
        <v>113</v>
      </c>
      <c r="AI34" s="1">
        <v>114</v>
      </c>
      <c r="AK34" s="102"/>
      <c r="AL34" s="102"/>
      <c r="AM34" s="102">
        <v>136</v>
      </c>
      <c r="AN34" s="102"/>
      <c r="AO34" s="102"/>
      <c r="AP34" s="102"/>
      <c r="AQ34" s="102"/>
      <c r="AR34" s="102"/>
      <c r="AS34" s="102"/>
      <c r="AT34" s="102"/>
      <c r="AU34" s="102"/>
      <c r="AV34" s="102"/>
    </row>
    <row r="35" spans="1:48" x14ac:dyDescent="0.25">
      <c r="A35" s="8"/>
      <c r="B35" s="8"/>
      <c r="C35" s="8" t="s">
        <v>72</v>
      </c>
      <c r="D35" s="8"/>
      <c r="E35" s="48">
        <f>VLOOKUP(COVER!$C$16,[1]f1.3d!$B$3:$DS$1048576,'Form 1.3d'!X35,0)</f>
        <v>0</v>
      </c>
      <c r="F35" s="48">
        <f>VLOOKUP(COVER!$C$16,[1]f1.3d!$B$3:$DS$1048576,'Form 1.3d'!Y35,0)</f>
        <v>0</v>
      </c>
      <c r="G35" s="62">
        <f t="shared" si="0"/>
        <v>0</v>
      </c>
      <c r="H35" s="48">
        <f>VLOOKUP(COVER!$C$16,[1]f1.3d!$B$3:$DS$1048576,'Form 1.3d'!AA35,0)</f>
        <v>0</v>
      </c>
      <c r="I35" s="48">
        <f>VLOOKUP(COVER!$C$16,[1]f1.3d!$B$3:$DS$1048576,'Form 1.3d'!AB35,0)</f>
        <v>0</v>
      </c>
      <c r="J35" s="62">
        <f t="shared" si="44"/>
        <v>0</v>
      </c>
      <c r="K35" s="62">
        <f t="shared" si="51"/>
        <v>0</v>
      </c>
      <c r="L35" s="48">
        <f>VLOOKUP(COVER!$C$16,[1]f1.3d!$B$3:$DS$1048576,'Form 1.3d'!AE35,0)</f>
        <v>0</v>
      </c>
      <c r="M35" s="48">
        <f>VLOOKUP(COVER!$C$16,[1]f1.3d!$B$3:$DS$1048576,'Form 1.3d'!AF35,0)</f>
        <v>0</v>
      </c>
      <c r="N35" s="62">
        <f t="shared" si="45"/>
        <v>0</v>
      </c>
      <c r="O35" s="48">
        <f>VLOOKUP(COVER!$C$16,[1]f1.3d!$B$3:$DS$1048576,'Form 1.3d'!AH35,0)</f>
        <v>0</v>
      </c>
      <c r="P35" s="48">
        <f>VLOOKUP(COVER!$C$16,[1]f1.3d!$B$3:$DS$1048576,'Form 1.3d'!AI35,0)</f>
        <v>0</v>
      </c>
      <c r="Q35" s="62">
        <f t="shared" si="46"/>
        <v>0</v>
      </c>
      <c r="R35" s="62">
        <f t="shared" si="47"/>
        <v>0</v>
      </c>
      <c r="S35" s="62">
        <f t="shared" si="48"/>
        <v>0</v>
      </c>
      <c r="T35" s="48">
        <f>VLOOKUP(COVER!$C$16,[1]f1.3d!$B$3:$XFD$1048576,'Form 1.3d'!AM35,0)</f>
        <v>0</v>
      </c>
      <c r="U35" s="62">
        <f t="shared" si="49"/>
        <v>0</v>
      </c>
      <c r="V35" s="62">
        <f t="shared" si="50"/>
        <v>0</v>
      </c>
      <c r="X35" s="1">
        <v>115</v>
      </c>
      <c r="Y35" s="1">
        <v>116</v>
      </c>
      <c r="Z35" s="1" t="s">
        <v>1181</v>
      </c>
      <c r="AA35" s="1">
        <v>117</v>
      </c>
      <c r="AB35" s="1">
        <v>118</v>
      </c>
      <c r="AC35" s="1" t="s">
        <v>1181</v>
      </c>
      <c r="AD35" s="1" t="s">
        <v>1181</v>
      </c>
      <c r="AE35" s="1">
        <v>119</v>
      </c>
      <c r="AF35" s="1">
        <v>120</v>
      </c>
      <c r="AG35" s="1" t="s">
        <v>1181</v>
      </c>
      <c r="AH35" s="1">
        <v>121</v>
      </c>
      <c r="AI35" s="1">
        <v>122</v>
      </c>
      <c r="AK35" s="102"/>
      <c r="AL35" s="102"/>
      <c r="AM35" s="102">
        <v>137</v>
      </c>
      <c r="AN35" s="102"/>
      <c r="AO35" s="102"/>
      <c r="AP35" s="102"/>
      <c r="AQ35" s="102"/>
      <c r="AR35" s="102"/>
      <c r="AS35" s="102"/>
      <c r="AT35" s="102"/>
      <c r="AU35" s="102"/>
      <c r="AV35" s="102"/>
    </row>
    <row r="36" spans="1:48" x14ac:dyDescent="0.25">
      <c r="A36" s="8"/>
      <c r="B36" s="8"/>
      <c r="C36" s="10" t="s">
        <v>73</v>
      </c>
      <c r="D36" s="10"/>
      <c r="E36" s="63">
        <f>SUM(E33:E35)</f>
        <v>0</v>
      </c>
      <c r="F36" s="63">
        <f t="shared" ref="F36:V36" si="52">SUM(F33:F35)</f>
        <v>0</v>
      </c>
      <c r="G36" s="68">
        <f t="shared" si="52"/>
        <v>0</v>
      </c>
      <c r="H36" s="63">
        <f t="shared" si="52"/>
        <v>0</v>
      </c>
      <c r="I36" s="63">
        <f t="shared" si="52"/>
        <v>0</v>
      </c>
      <c r="J36" s="68">
        <f t="shared" si="52"/>
        <v>0</v>
      </c>
      <c r="K36" s="68">
        <f t="shared" si="52"/>
        <v>0</v>
      </c>
      <c r="L36" s="63">
        <f t="shared" si="52"/>
        <v>0</v>
      </c>
      <c r="M36" s="63">
        <f t="shared" si="52"/>
        <v>0</v>
      </c>
      <c r="N36" s="68">
        <f t="shared" si="52"/>
        <v>0</v>
      </c>
      <c r="O36" s="63">
        <f t="shared" si="52"/>
        <v>0</v>
      </c>
      <c r="P36" s="63">
        <f t="shared" si="52"/>
        <v>0</v>
      </c>
      <c r="Q36" s="68">
        <f t="shared" si="52"/>
        <v>0</v>
      </c>
      <c r="R36" s="68">
        <f t="shared" si="52"/>
        <v>0</v>
      </c>
      <c r="S36" s="68">
        <f t="shared" si="52"/>
        <v>0</v>
      </c>
      <c r="T36" s="68"/>
      <c r="U36" s="68">
        <f t="shared" si="52"/>
        <v>0</v>
      </c>
      <c r="V36" s="68">
        <f t="shared" si="52"/>
        <v>0</v>
      </c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</row>
    <row r="37" spans="1:48" x14ac:dyDescent="0.25">
      <c r="A37" s="8"/>
      <c r="B37" s="129" t="s">
        <v>74</v>
      </c>
      <c r="C37" s="130"/>
      <c r="D37" s="46"/>
      <c r="E37" s="64">
        <f t="shared" ref="E37:U37" si="53">E36</f>
        <v>0</v>
      </c>
      <c r="F37" s="64">
        <f t="shared" si="53"/>
        <v>0</v>
      </c>
      <c r="G37" s="69">
        <f t="shared" si="53"/>
        <v>0</v>
      </c>
      <c r="H37" s="64">
        <f t="shared" si="53"/>
        <v>0</v>
      </c>
      <c r="I37" s="64">
        <f t="shared" si="53"/>
        <v>0</v>
      </c>
      <c r="J37" s="69">
        <f t="shared" si="53"/>
        <v>0</v>
      </c>
      <c r="K37" s="69">
        <f t="shared" si="53"/>
        <v>0</v>
      </c>
      <c r="L37" s="64">
        <f t="shared" si="53"/>
        <v>0</v>
      </c>
      <c r="M37" s="64">
        <f t="shared" si="53"/>
        <v>0</v>
      </c>
      <c r="N37" s="69">
        <f t="shared" si="53"/>
        <v>0</v>
      </c>
      <c r="O37" s="64">
        <f t="shared" si="53"/>
        <v>0</v>
      </c>
      <c r="P37" s="64">
        <f t="shared" si="53"/>
        <v>0</v>
      </c>
      <c r="Q37" s="69">
        <f t="shared" si="53"/>
        <v>0</v>
      </c>
      <c r="R37" s="69">
        <f t="shared" si="53"/>
        <v>0</v>
      </c>
      <c r="S37" s="69">
        <f t="shared" si="53"/>
        <v>0</v>
      </c>
      <c r="T37" s="69"/>
      <c r="U37" s="69">
        <f t="shared" si="53"/>
        <v>0</v>
      </c>
      <c r="V37" s="69">
        <f>V36</f>
        <v>0</v>
      </c>
      <c r="AM37" s="102"/>
    </row>
    <row r="38" spans="1:48" ht="14.45" customHeight="1" x14ac:dyDescent="0.25">
      <c r="A38" s="13"/>
      <c r="B38" s="138" t="s">
        <v>356</v>
      </c>
      <c r="C38" s="139"/>
      <c r="D38" s="14"/>
      <c r="E38" s="71">
        <f>E17+E32+E37</f>
        <v>11</v>
      </c>
      <c r="F38" s="71">
        <f t="shared" ref="F38:V38" si="54">F17+F32+F37</f>
        <v>45</v>
      </c>
      <c r="G38" s="72">
        <f t="shared" si="54"/>
        <v>56</v>
      </c>
      <c r="H38" s="71">
        <f t="shared" si="54"/>
        <v>343</v>
      </c>
      <c r="I38" s="71">
        <f t="shared" si="54"/>
        <v>2392</v>
      </c>
      <c r="J38" s="72">
        <f t="shared" si="54"/>
        <v>2735</v>
      </c>
      <c r="K38" s="72">
        <f t="shared" si="54"/>
        <v>2791</v>
      </c>
      <c r="L38" s="71">
        <f t="shared" si="54"/>
        <v>49</v>
      </c>
      <c r="M38" s="71">
        <f t="shared" si="54"/>
        <v>34</v>
      </c>
      <c r="N38" s="72">
        <f t="shared" si="54"/>
        <v>83</v>
      </c>
      <c r="O38" s="71">
        <f t="shared" si="54"/>
        <v>1908</v>
      </c>
      <c r="P38" s="71">
        <f t="shared" si="54"/>
        <v>517</v>
      </c>
      <c r="Q38" s="72">
        <f t="shared" si="54"/>
        <v>2425</v>
      </c>
      <c r="R38" s="72">
        <f t="shared" si="54"/>
        <v>2508</v>
      </c>
      <c r="S38" s="72">
        <f t="shared" si="54"/>
        <v>5299</v>
      </c>
      <c r="T38" s="72"/>
      <c r="U38" s="72">
        <f t="shared" si="54"/>
        <v>139</v>
      </c>
      <c r="V38" s="72">
        <f t="shared" si="54"/>
        <v>2311</v>
      </c>
      <c r="AM38" s="102"/>
    </row>
    <row r="39" spans="1:48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AM39" s="102"/>
    </row>
    <row r="40" spans="1:48" x14ac:dyDescent="0.25">
      <c r="A40" s="54"/>
      <c r="B40" s="54" t="s">
        <v>370</v>
      </c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</row>
    <row r="42" spans="1:48" x14ac:dyDescent="0.25">
      <c r="B42" s="1" t="s">
        <v>41</v>
      </c>
    </row>
    <row r="43" spans="1:48" x14ac:dyDescent="0.25">
      <c r="B43" s="1" t="s">
        <v>39</v>
      </c>
    </row>
    <row r="44" spans="1:48" x14ac:dyDescent="0.25">
      <c r="B44" s="1" t="s">
        <v>326</v>
      </c>
    </row>
    <row r="45" spans="1:48" x14ac:dyDescent="0.25">
      <c r="B45" s="1" t="s">
        <v>448</v>
      </c>
    </row>
    <row r="46" spans="1:48" x14ac:dyDescent="0.25">
      <c r="B46" s="1" t="s">
        <v>449</v>
      </c>
    </row>
    <row r="47" spans="1:48" x14ac:dyDescent="0.25">
      <c r="B47" s="1" t="s">
        <v>411</v>
      </c>
    </row>
    <row r="48" spans="1:48" x14ac:dyDescent="0.25">
      <c r="B48" s="1" t="s">
        <v>412</v>
      </c>
    </row>
    <row r="49" spans="2:2" x14ac:dyDescent="0.25">
      <c r="B49" s="1" t="s">
        <v>413</v>
      </c>
    </row>
    <row r="50" spans="2:2" x14ac:dyDescent="0.25">
      <c r="B50" s="1" t="s">
        <v>414</v>
      </c>
    </row>
    <row r="51" spans="2:2" x14ac:dyDescent="0.25">
      <c r="B51" s="1" t="s">
        <v>415</v>
      </c>
    </row>
    <row r="52" spans="2:2" x14ac:dyDescent="0.25">
      <c r="B52" s="1" t="s">
        <v>416</v>
      </c>
    </row>
    <row r="53" spans="2:2" x14ac:dyDescent="0.25">
      <c r="B53" s="1" t="s">
        <v>417</v>
      </c>
    </row>
    <row r="54" spans="2:2" x14ac:dyDescent="0.25">
      <c r="B54" s="1" t="s">
        <v>418</v>
      </c>
    </row>
    <row r="55" spans="2:2" x14ac:dyDescent="0.25">
      <c r="B55" s="1" t="s">
        <v>419</v>
      </c>
    </row>
    <row r="56" spans="2:2" x14ac:dyDescent="0.25">
      <c r="B56" s="1" t="s">
        <v>420</v>
      </c>
    </row>
    <row r="57" spans="2:2" x14ac:dyDescent="0.25">
      <c r="B57" s="1" t="s">
        <v>421</v>
      </c>
    </row>
    <row r="58" spans="2:2" x14ac:dyDescent="0.25">
      <c r="B58" s="1" t="s">
        <v>422</v>
      </c>
    </row>
    <row r="59" spans="2:2" x14ac:dyDescent="0.25">
      <c r="B59" s="1" t="s">
        <v>423</v>
      </c>
    </row>
    <row r="60" spans="2:2" x14ac:dyDescent="0.25">
      <c r="B60" s="1" t="s">
        <v>424</v>
      </c>
    </row>
    <row r="61" spans="2:2" x14ac:dyDescent="0.25">
      <c r="B61" s="1" t="s">
        <v>425</v>
      </c>
    </row>
    <row r="62" spans="2:2" x14ac:dyDescent="0.25">
      <c r="B62" s="1" t="s">
        <v>528</v>
      </c>
    </row>
    <row r="63" spans="2:2" x14ac:dyDescent="0.25">
      <c r="B63" s="1" t="s">
        <v>529</v>
      </c>
    </row>
    <row r="64" spans="2:2" x14ac:dyDescent="0.25">
      <c r="B64" s="1" t="s">
        <v>530</v>
      </c>
    </row>
  </sheetData>
  <mergeCells count="35">
    <mergeCell ref="A1:V1"/>
    <mergeCell ref="A5:A9"/>
    <mergeCell ref="B5:B9"/>
    <mergeCell ref="C5:C9"/>
    <mergeCell ref="D5:D9"/>
    <mergeCell ref="E5:R5"/>
    <mergeCell ref="S5:S9"/>
    <mergeCell ref="O7:P7"/>
    <mergeCell ref="Q7:Q9"/>
    <mergeCell ref="L6:Q6"/>
    <mergeCell ref="R6:R9"/>
    <mergeCell ref="H7:I7"/>
    <mergeCell ref="J7:J9"/>
    <mergeCell ref="M8:M9"/>
    <mergeCell ref="U8:U9"/>
    <mergeCell ref="T5:V7"/>
    <mergeCell ref="B38:C38"/>
    <mergeCell ref="B37:C37"/>
    <mergeCell ref="O8:O9"/>
    <mergeCell ref="P8:P9"/>
    <mergeCell ref="N7:N9"/>
    <mergeCell ref="B17:C17"/>
    <mergeCell ref="B32:C32"/>
    <mergeCell ref="E8:E9"/>
    <mergeCell ref="G7:G9"/>
    <mergeCell ref="F8:F9"/>
    <mergeCell ref="T8:T9"/>
    <mergeCell ref="E6:J6"/>
    <mergeCell ref="K6:K9"/>
    <mergeCell ref="V8:V9"/>
    <mergeCell ref="H8:H9"/>
    <mergeCell ref="I8:I9"/>
    <mergeCell ref="L8:L9"/>
    <mergeCell ref="L7:M7"/>
    <mergeCell ref="E7:F7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&amp;RHalaman &amp;P dari &amp;N</oddFooter>
  </headerFooter>
  <colBreaks count="1" manualBreakCount="1">
    <brk id="2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BL79"/>
  <sheetViews>
    <sheetView view="pageBreakPreview" zoomScale="56" zoomScaleNormal="85" zoomScaleSheetLayoutView="55" workbookViewId="0">
      <selection activeCell="E9" sqref="E9"/>
    </sheetView>
  </sheetViews>
  <sheetFormatPr defaultColWidth="8.85546875" defaultRowHeight="15" x14ac:dyDescent="0.25"/>
  <cols>
    <col min="1" max="1" width="4.7109375" style="1" customWidth="1"/>
    <col min="2" max="3" width="26.7109375" style="1" customWidth="1"/>
    <col min="4" max="4" width="9.140625" style="1" customWidth="1"/>
    <col min="5" max="37" width="20.7109375" style="1" customWidth="1"/>
    <col min="38" max="38" width="8.85546875" style="1"/>
    <col min="39" max="64" width="0" style="1" hidden="1" customWidth="1"/>
    <col min="65" max="16384" width="8.85546875" style="1"/>
  </cols>
  <sheetData>
    <row r="1" spans="1:64" ht="20.25" x14ac:dyDescent="0.3">
      <c r="A1" s="128" t="s">
        <v>281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64" ht="20.25" x14ac:dyDescent="0.25">
      <c r="A2" s="99" t="str">
        <f>"Kabupaten/Kota : "&amp;COVER!$C$16</f>
        <v>Kabupaten/Kota : Kab. Blora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</row>
    <row r="5" spans="1:64" ht="30" customHeight="1" x14ac:dyDescent="0.25">
      <c r="A5" s="123" t="s">
        <v>23</v>
      </c>
      <c r="B5" s="123" t="s">
        <v>48</v>
      </c>
      <c r="C5" s="123" t="s">
        <v>47</v>
      </c>
      <c r="D5" s="123" t="s">
        <v>54</v>
      </c>
      <c r="E5" s="140" t="s">
        <v>108</v>
      </c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7"/>
      <c r="AG5" s="125" t="s">
        <v>126</v>
      </c>
      <c r="AH5" s="145" t="s">
        <v>138</v>
      </c>
      <c r="AI5" s="146"/>
      <c r="AJ5" s="146"/>
      <c r="AK5" s="147"/>
    </row>
    <row r="6" spans="1:64" ht="30" customHeight="1" x14ac:dyDescent="0.25">
      <c r="A6" s="123"/>
      <c r="B6" s="123"/>
      <c r="C6" s="123"/>
      <c r="D6" s="123"/>
      <c r="E6" s="140" t="s">
        <v>109</v>
      </c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7"/>
      <c r="S6" s="140" t="s">
        <v>110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7"/>
      <c r="AG6" s="141"/>
      <c r="AH6" s="148"/>
      <c r="AI6" s="149"/>
      <c r="AJ6" s="149"/>
      <c r="AK6" s="150"/>
    </row>
    <row r="7" spans="1:64" ht="30" customHeight="1" x14ac:dyDescent="0.25">
      <c r="A7" s="123"/>
      <c r="B7" s="123"/>
      <c r="C7" s="123"/>
      <c r="D7" s="123"/>
      <c r="E7" s="145" t="s">
        <v>101</v>
      </c>
      <c r="F7" s="146"/>
      <c r="G7" s="146"/>
      <c r="H7" s="146"/>
      <c r="I7" s="146"/>
      <c r="J7" s="146"/>
      <c r="K7" s="125" t="s">
        <v>103</v>
      </c>
      <c r="L7" s="140" t="s">
        <v>102</v>
      </c>
      <c r="M7" s="136"/>
      <c r="N7" s="136"/>
      <c r="O7" s="136"/>
      <c r="P7" s="136"/>
      <c r="Q7" s="137"/>
      <c r="R7" s="125" t="s">
        <v>103</v>
      </c>
      <c r="S7" s="140" t="s">
        <v>101</v>
      </c>
      <c r="T7" s="136"/>
      <c r="U7" s="136"/>
      <c r="V7" s="136"/>
      <c r="W7" s="136"/>
      <c r="X7" s="137"/>
      <c r="Y7" s="125" t="s">
        <v>103</v>
      </c>
      <c r="Z7" s="140" t="s">
        <v>102</v>
      </c>
      <c r="AA7" s="136"/>
      <c r="AB7" s="136"/>
      <c r="AC7" s="136"/>
      <c r="AD7" s="136"/>
      <c r="AE7" s="137"/>
      <c r="AF7" s="125" t="s">
        <v>103</v>
      </c>
      <c r="AG7" s="141"/>
      <c r="AH7" s="148"/>
      <c r="AI7" s="149"/>
      <c r="AJ7" s="149"/>
      <c r="AK7" s="150"/>
    </row>
    <row r="8" spans="1:64" ht="30" customHeight="1" x14ac:dyDescent="0.25">
      <c r="A8" s="123"/>
      <c r="B8" s="123"/>
      <c r="C8" s="123"/>
      <c r="D8" s="123"/>
      <c r="E8" s="140" t="s">
        <v>99</v>
      </c>
      <c r="F8" s="137"/>
      <c r="G8" s="125" t="s">
        <v>103</v>
      </c>
      <c r="H8" s="140" t="s">
        <v>98</v>
      </c>
      <c r="I8" s="137"/>
      <c r="J8" s="125" t="s">
        <v>103</v>
      </c>
      <c r="K8" s="141"/>
      <c r="L8" s="140" t="s">
        <v>99</v>
      </c>
      <c r="M8" s="137"/>
      <c r="N8" s="125" t="s">
        <v>103</v>
      </c>
      <c r="O8" s="140" t="s">
        <v>98</v>
      </c>
      <c r="P8" s="137"/>
      <c r="Q8" s="125" t="s">
        <v>103</v>
      </c>
      <c r="R8" s="141"/>
      <c r="S8" s="140" t="s">
        <v>99</v>
      </c>
      <c r="T8" s="137"/>
      <c r="U8" s="125" t="s">
        <v>103</v>
      </c>
      <c r="V8" s="140" t="s">
        <v>98</v>
      </c>
      <c r="W8" s="137"/>
      <c r="X8" s="125" t="s">
        <v>103</v>
      </c>
      <c r="Y8" s="141"/>
      <c r="Z8" s="140" t="s">
        <v>99</v>
      </c>
      <c r="AA8" s="137"/>
      <c r="AB8" s="125" t="s">
        <v>103</v>
      </c>
      <c r="AC8" s="140" t="s">
        <v>98</v>
      </c>
      <c r="AD8" s="137"/>
      <c r="AE8" s="125" t="s">
        <v>103</v>
      </c>
      <c r="AF8" s="141"/>
      <c r="AG8" s="141"/>
      <c r="AH8" s="123" t="s">
        <v>531</v>
      </c>
      <c r="AI8" s="123" t="s">
        <v>125</v>
      </c>
      <c r="AJ8" s="123" t="s">
        <v>124</v>
      </c>
      <c r="AK8" s="125" t="s">
        <v>139</v>
      </c>
    </row>
    <row r="9" spans="1:64" ht="30" customHeight="1" x14ac:dyDescent="0.25">
      <c r="A9" s="123"/>
      <c r="B9" s="123"/>
      <c r="C9" s="123"/>
      <c r="D9" s="123"/>
      <c r="E9" s="12" t="s">
        <v>111</v>
      </c>
      <c r="F9" s="12" t="s">
        <v>112</v>
      </c>
      <c r="G9" s="126"/>
      <c r="H9" s="12" t="s">
        <v>111</v>
      </c>
      <c r="I9" s="12" t="s">
        <v>112</v>
      </c>
      <c r="J9" s="126"/>
      <c r="K9" s="126"/>
      <c r="L9" s="12" t="s">
        <v>111</v>
      </c>
      <c r="M9" s="12" t="s">
        <v>112</v>
      </c>
      <c r="N9" s="126"/>
      <c r="O9" s="12" t="s">
        <v>111</v>
      </c>
      <c r="P9" s="12" t="s">
        <v>112</v>
      </c>
      <c r="Q9" s="126"/>
      <c r="R9" s="126"/>
      <c r="S9" s="12" t="s">
        <v>111</v>
      </c>
      <c r="T9" s="12" t="s">
        <v>112</v>
      </c>
      <c r="U9" s="126"/>
      <c r="V9" s="12" t="s">
        <v>111</v>
      </c>
      <c r="W9" s="12" t="s">
        <v>112</v>
      </c>
      <c r="X9" s="126"/>
      <c r="Y9" s="126"/>
      <c r="Z9" s="12" t="s">
        <v>111</v>
      </c>
      <c r="AA9" s="12" t="s">
        <v>112</v>
      </c>
      <c r="AB9" s="126"/>
      <c r="AC9" s="12" t="s">
        <v>111</v>
      </c>
      <c r="AD9" s="12" t="s">
        <v>112</v>
      </c>
      <c r="AE9" s="126"/>
      <c r="AF9" s="126"/>
      <c r="AG9" s="126"/>
      <c r="AH9" s="123"/>
      <c r="AI9" s="123"/>
      <c r="AJ9" s="123"/>
      <c r="AK9" s="126"/>
    </row>
    <row r="10" spans="1:64" ht="15.75" x14ac:dyDescent="0.3">
      <c r="A10" s="6">
        <v>1</v>
      </c>
      <c r="B10" s="6">
        <v>2</v>
      </c>
      <c r="C10" s="6">
        <v>3</v>
      </c>
      <c r="D10" s="6">
        <v>4</v>
      </c>
      <c r="E10" s="6">
        <v>50</v>
      </c>
      <c r="F10" s="6">
        <v>51</v>
      </c>
      <c r="G10" s="6">
        <v>52</v>
      </c>
      <c r="H10" s="6">
        <v>53</v>
      </c>
      <c r="I10" s="6">
        <v>54</v>
      </c>
      <c r="J10" s="6">
        <v>55</v>
      </c>
      <c r="K10" s="6">
        <v>56</v>
      </c>
      <c r="L10" s="6">
        <v>57</v>
      </c>
      <c r="M10" s="6">
        <v>58</v>
      </c>
      <c r="N10" s="6">
        <v>59</v>
      </c>
      <c r="O10" s="6">
        <v>60</v>
      </c>
      <c r="P10" s="6">
        <v>61</v>
      </c>
      <c r="Q10" s="6">
        <v>62</v>
      </c>
      <c r="R10" s="6">
        <v>63</v>
      </c>
      <c r="S10" s="6">
        <v>64</v>
      </c>
      <c r="T10" s="6">
        <v>65</v>
      </c>
      <c r="U10" s="6">
        <v>66</v>
      </c>
      <c r="V10" s="6">
        <v>67</v>
      </c>
      <c r="W10" s="6">
        <v>68</v>
      </c>
      <c r="X10" s="6">
        <v>69</v>
      </c>
      <c r="Y10" s="6">
        <v>70</v>
      </c>
      <c r="Z10" s="6">
        <v>71</v>
      </c>
      <c r="AA10" s="6">
        <v>72</v>
      </c>
      <c r="AB10" s="6">
        <v>73</v>
      </c>
      <c r="AC10" s="6">
        <v>74</v>
      </c>
      <c r="AD10" s="6">
        <v>75</v>
      </c>
      <c r="AE10" s="6">
        <v>76</v>
      </c>
      <c r="AF10" s="6">
        <v>77</v>
      </c>
      <c r="AG10" s="6">
        <v>78</v>
      </c>
      <c r="AH10" s="6">
        <v>79</v>
      </c>
      <c r="AI10" s="6">
        <v>80</v>
      </c>
      <c r="AJ10" s="6">
        <v>81</v>
      </c>
      <c r="AK10" s="6">
        <v>82</v>
      </c>
    </row>
    <row r="11" spans="1:64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</row>
    <row r="12" spans="1:64" x14ac:dyDescent="0.25">
      <c r="A12" s="8">
        <v>1</v>
      </c>
      <c r="B12" s="8" t="s">
        <v>51</v>
      </c>
      <c r="C12" s="8" t="s">
        <v>52</v>
      </c>
      <c r="D12" s="8" t="s">
        <v>55</v>
      </c>
      <c r="E12" s="48">
        <f>VLOOKUP(COVER!$C$16,[1]f1.3e!$B$3:$II$1048576,'Form 1.3e'!AM12,0)</f>
        <v>0</v>
      </c>
      <c r="F12" s="48">
        <f>VLOOKUP(COVER!$C$16,[1]f1.3e!$B$3:$II$1048576,'Form 1.3e'!AN12,0)</f>
        <v>0</v>
      </c>
      <c r="G12" s="62">
        <f>SUM(E12:F12)</f>
        <v>0</v>
      </c>
      <c r="H12" s="48">
        <f>VLOOKUP(COVER!$C$16,[1]f1.3e!$B$3:$II$1048576,'Form 1.3e'!AP12,0)</f>
        <v>0</v>
      </c>
      <c r="I12" s="48">
        <f>VLOOKUP(COVER!$C$16,[1]f1.3e!$B$3:$II$1048576,'Form 1.3e'!AQ12,0)</f>
        <v>0</v>
      </c>
      <c r="J12" s="62">
        <f t="shared" ref="J12:J15" si="0">SUM(H12:I12)</f>
        <v>0</v>
      </c>
      <c r="K12" s="62">
        <f>G12+J12</f>
        <v>0</v>
      </c>
      <c r="L12" s="48">
        <f>VLOOKUP(COVER!$C$16,[1]f1.3e!$B$3:$II$1048576,'Form 1.3e'!AT12,0)</f>
        <v>0</v>
      </c>
      <c r="M12" s="48">
        <f>VLOOKUP(COVER!$C$16,[1]f1.3e!$B$3:$II$1048576,'Form 1.3e'!AU12,0)</f>
        <v>0</v>
      </c>
      <c r="N12" s="62">
        <f>SUM(L12:M12)</f>
        <v>0</v>
      </c>
      <c r="O12" s="48">
        <f>VLOOKUP(COVER!$C$16,[1]f1.3e!$B$3:$II$1048576,'Form 1.3e'!AW12,0)</f>
        <v>0</v>
      </c>
      <c r="P12" s="48">
        <f>VLOOKUP(COVER!$C$16,[1]f1.3e!$B$3:$II$1048576,'Form 1.3e'!AX12,0)</f>
        <v>2</v>
      </c>
      <c r="Q12" s="62">
        <f>SUM(O12:P12)</f>
        <v>2</v>
      </c>
      <c r="R12" s="62">
        <f>N12+Q12</f>
        <v>2</v>
      </c>
      <c r="S12" s="48">
        <f>VLOOKUP(COVER!$C$16,[1]f1.3e!$B$3:$II$1048576,'Form 1.3e'!BA12,0)</f>
        <v>0</v>
      </c>
      <c r="T12" s="48">
        <f>VLOOKUP(COVER!$C$16,[1]f1.3e!$B$3:$II$1048576,'Form 1.3e'!BB12,0)</f>
        <v>0</v>
      </c>
      <c r="U12" s="62">
        <f>SUM(S12:T12)</f>
        <v>0</v>
      </c>
      <c r="V12" s="48">
        <f>VLOOKUP(COVER!$C$16,[1]f1.3e!$B$3:$II$1048576,'Form 1.3e'!BD12,0)</f>
        <v>0</v>
      </c>
      <c r="W12" s="48">
        <f>VLOOKUP(COVER!$C$16,[1]f1.3e!$B$3:$II$1048576,'Form 1.3e'!BE12,0)</f>
        <v>0</v>
      </c>
      <c r="X12" s="62">
        <f>SUM(V12:W12)</f>
        <v>0</v>
      </c>
      <c r="Y12" s="62">
        <f>U12+X12</f>
        <v>0</v>
      </c>
      <c r="Z12" s="48">
        <f>VLOOKUP(COVER!$C$16,[1]f1.3e!$B$3:$II$1048576,'Form 1.3e'!BH12,0)</f>
        <v>0</v>
      </c>
      <c r="AA12" s="48">
        <f>VLOOKUP(COVER!$C$16,[1]f1.3e!$B$3:$II$1048576,'Form 1.3e'!BI12,0)</f>
        <v>0</v>
      </c>
      <c r="AB12" s="62">
        <f>SUM(Z12:AA12)</f>
        <v>0</v>
      </c>
      <c r="AC12" s="48">
        <f>VLOOKUP(COVER!$C$16,[1]f1.3e!$B$3:$II$1048576,'Form 1.3e'!BK12,0)</f>
        <v>0</v>
      </c>
      <c r="AD12" s="48">
        <f>VLOOKUP(COVER!$C$16,[1]f1.3e!$B$3:$II$1048576,'Form 1.3e'!BL12,0)</f>
        <v>0</v>
      </c>
      <c r="AE12" s="62">
        <f>SUM(AC12:AD12)</f>
        <v>0</v>
      </c>
      <c r="AF12" s="62">
        <f>AB12+AE12</f>
        <v>0</v>
      </c>
      <c r="AG12" s="62">
        <f>AF12+Y12+R12+K12</f>
        <v>2</v>
      </c>
      <c r="AH12" s="62">
        <f>'Form 1.3c'!E12</f>
        <v>5</v>
      </c>
      <c r="AI12" s="62">
        <f>K12+Y12</f>
        <v>0</v>
      </c>
      <c r="AJ12" s="62">
        <f>G12+N12+U12+AB12</f>
        <v>0</v>
      </c>
      <c r="AK12" s="62">
        <f>E12+H12+L12+O12+S12+V12+Z12+AC12</f>
        <v>0</v>
      </c>
      <c r="AM12" s="1">
        <v>3</v>
      </c>
      <c r="AN12" s="1">
        <v>4</v>
      </c>
      <c r="AO12" s="1" t="s">
        <v>1181</v>
      </c>
      <c r="AP12" s="1">
        <v>5</v>
      </c>
      <c r="AQ12" s="1">
        <v>6</v>
      </c>
      <c r="AR12" s="1" t="s">
        <v>1181</v>
      </c>
      <c r="AS12" s="1" t="s">
        <v>1181</v>
      </c>
      <c r="AT12" s="1">
        <v>7</v>
      </c>
      <c r="AU12" s="1">
        <v>8</v>
      </c>
      <c r="AV12" s="1" t="s">
        <v>1181</v>
      </c>
      <c r="AW12" s="1">
        <v>9</v>
      </c>
      <c r="AX12" s="1">
        <v>10</v>
      </c>
      <c r="AY12" s="1" t="s">
        <v>1181</v>
      </c>
      <c r="AZ12" s="1" t="s">
        <v>1181</v>
      </c>
      <c r="BA12" s="1">
        <v>11</v>
      </c>
      <c r="BB12" s="1">
        <v>12</v>
      </c>
      <c r="BC12" s="1" t="s">
        <v>1181</v>
      </c>
      <c r="BD12" s="1">
        <v>13</v>
      </c>
      <c r="BE12" s="1">
        <v>14</v>
      </c>
      <c r="BF12" s="1" t="s">
        <v>1181</v>
      </c>
      <c r="BG12" s="1" t="s">
        <v>1181</v>
      </c>
      <c r="BH12" s="1">
        <v>15</v>
      </c>
      <c r="BI12" s="1">
        <v>16</v>
      </c>
      <c r="BJ12" s="1" t="s">
        <v>1181</v>
      </c>
      <c r="BK12" s="1">
        <v>17</v>
      </c>
      <c r="BL12" s="1">
        <v>18</v>
      </c>
    </row>
    <row r="13" spans="1:64" x14ac:dyDescent="0.25">
      <c r="A13" s="8"/>
      <c r="B13" s="8"/>
      <c r="C13" s="8"/>
      <c r="D13" s="8" t="s">
        <v>56</v>
      </c>
      <c r="E13" s="48">
        <f>VLOOKUP(COVER!$C$16,[1]f1.3e!$B$3:$II$1048576,'Form 1.3e'!AM13,0)</f>
        <v>0</v>
      </c>
      <c r="F13" s="48">
        <f>VLOOKUP(COVER!$C$16,[1]f1.3e!$B$3:$II$1048576,'Form 1.3e'!AN13,0)</f>
        <v>0</v>
      </c>
      <c r="G13" s="62">
        <f t="shared" ref="G13:G15" si="1">SUM(E13:F13)</f>
        <v>0</v>
      </c>
      <c r="H13" s="48">
        <f>VLOOKUP(COVER!$C$16,[1]f1.3e!$B$3:$II$1048576,'Form 1.3e'!AP13,0)</f>
        <v>0</v>
      </c>
      <c r="I13" s="48">
        <f>VLOOKUP(COVER!$C$16,[1]f1.3e!$B$3:$II$1048576,'Form 1.3e'!AQ13,0)</f>
        <v>1</v>
      </c>
      <c r="J13" s="62">
        <f t="shared" si="0"/>
        <v>1</v>
      </c>
      <c r="K13" s="62">
        <f t="shared" ref="K13:K15" si="2">G13+J13</f>
        <v>1</v>
      </c>
      <c r="L13" s="48">
        <f>VLOOKUP(COVER!$C$16,[1]f1.3e!$B$3:$II$1048576,'Form 1.3e'!AT13,0)</f>
        <v>0</v>
      </c>
      <c r="M13" s="48">
        <f>VLOOKUP(COVER!$C$16,[1]f1.3e!$B$3:$II$1048576,'Form 1.3e'!AU13,0)</f>
        <v>0</v>
      </c>
      <c r="N13" s="62">
        <f t="shared" ref="N13:N15" si="3">SUM(L13:M13)</f>
        <v>0</v>
      </c>
      <c r="O13" s="48">
        <f>VLOOKUP(COVER!$C$16,[1]f1.3e!$B$3:$II$1048576,'Form 1.3e'!AW13,0)</f>
        <v>0</v>
      </c>
      <c r="P13" s="48">
        <f>VLOOKUP(COVER!$C$16,[1]f1.3e!$B$3:$II$1048576,'Form 1.3e'!AX13,0)</f>
        <v>41</v>
      </c>
      <c r="Q13" s="62">
        <f t="shared" ref="Q13:Q15" si="4">SUM(O13:P13)</f>
        <v>41</v>
      </c>
      <c r="R13" s="62">
        <f t="shared" ref="R13:R15" si="5">N13+Q13</f>
        <v>41</v>
      </c>
      <c r="S13" s="48">
        <f>VLOOKUP(COVER!$C$16,[1]f1.3e!$B$3:$II$1048576,'Form 1.3e'!BA13,0)</f>
        <v>0</v>
      </c>
      <c r="T13" s="48">
        <f>VLOOKUP(COVER!$C$16,[1]f1.3e!$B$3:$II$1048576,'Form 1.3e'!BB13,0)</f>
        <v>0</v>
      </c>
      <c r="U13" s="62">
        <f t="shared" ref="U13:U15" si="6">SUM(S13:T13)</f>
        <v>0</v>
      </c>
      <c r="V13" s="48">
        <f>VLOOKUP(COVER!$C$16,[1]f1.3e!$B$3:$II$1048576,'Form 1.3e'!BD13,0)</f>
        <v>0</v>
      </c>
      <c r="W13" s="48">
        <f>VLOOKUP(COVER!$C$16,[1]f1.3e!$B$3:$II$1048576,'Form 1.3e'!BE13,0)</f>
        <v>6</v>
      </c>
      <c r="X13" s="62">
        <f t="shared" ref="X13:X15" si="7">SUM(V13:W13)</f>
        <v>6</v>
      </c>
      <c r="Y13" s="62">
        <f t="shared" ref="Y13:Y15" si="8">U13+X13</f>
        <v>6</v>
      </c>
      <c r="Z13" s="48">
        <f>VLOOKUP(COVER!$C$16,[1]f1.3e!$B$3:$II$1048576,'Form 1.3e'!BH13,0)</f>
        <v>0</v>
      </c>
      <c r="AA13" s="48">
        <f>VLOOKUP(COVER!$C$16,[1]f1.3e!$B$3:$II$1048576,'Form 1.3e'!BI13,0)</f>
        <v>0</v>
      </c>
      <c r="AB13" s="62">
        <f t="shared" ref="AB13:AB15" si="9">SUM(Z13:AA13)</f>
        <v>0</v>
      </c>
      <c r="AC13" s="48">
        <f>VLOOKUP(COVER!$C$16,[1]f1.3e!$B$3:$II$1048576,'Form 1.3e'!BK13,0)</f>
        <v>0</v>
      </c>
      <c r="AD13" s="48">
        <f>VLOOKUP(COVER!$C$16,[1]f1.3e!$B$3:$II$1048576,'Form 1.3e'!BL13,0)</f>
        <v>46</v>
      </c>
      <c r="AE13" s="62">
        <f t="shared" ref="AE13:AE15" si="10">SUM(AC13:AD13)</f>
        <v>46</v>
      </c>
      <c r="AF13" s="62">
        <f t="shared" ref="AF13:AF15" si="11">AB13+AE13</f>
        <v>46</v>
      </c>
      <c r="AG13" s="62">
        <f t="shared" ref="AG13:AG15" si="12">AF13+Y13+R13+K13</f>
        <v>94</v>
      </c>
      <c r="AH13" s="62">
        <f>'Form 1.3c'!E13</f>
        <v>516</v>
      </c>
      <c r="AI13" s="62">
        <f t="shared" ref="AI13:AI15" si="13">K13+Y13</f>
        <v>7</v>
      </c>
      <c r="AJ13" s="62">
        <f t="shared" ref="AJ13:AJ15" si="14">G13+N13+U13+AB13</f>
        <v>0</v>
      </c>
      <c r="AK13" s="62">
        <f t="shared" ref="AK13:AK15" si="15">E13+H13+L13+O13+S13+V13+Z13+AC13</f>
        <v>0</v>
      </c>
      <c r="AM13" s="1">
        <v>19</v>
      </c>
      <c r="AN13" s="1">
        <v>20</v>
      </c>
      <c r="AO13" s="1" t="s">
        <v>1181</v>
      </c>
      <c r="AP13" s="1">
        <v>21</v>
      </c>
      <c r="AQ13" s="1">
        <v>22</v>
      </c>
      <c r="AR13" s="1" t="s">
        <v>1181</v>
      </c>
      <c r="AS13" s="1" t="s">
        <v>1181</v>
      </c>
      <c r="AT13" s="1">
        <v>23</v>
      </c>
      <c r="AU13" s="1">
        <v>24</v>
      </c>
      <c r="AV13" s="1" t="s">
        <v>1181</v>
      </c>
      <c r="AW13" s="1">
        <v>25</v>
      </c>
      <c r="AX13" s="1">
        <v>26</v>
      </c>
      <c r="AY13" s="1" t="s">
        <v>1181</v>
      </c>
      <c r="AZ13" s="1" t="s">
        <v>1181</v>
      </c>
      <c r="BA13" s="1">
        <v>27</v>
      </c>
      <c r="BB13" s="1">
        <v>28</v>
      </c>
      <c r="BC13" s="1" t="s">
        <v>1181</v>
      </c>
      <c r="BD13" s="1">
        <v>29</v>
      </c>
      <c r="BE13" s="1">
        <v>30</v>
      </c>
      <c r="BF13" s="1" t="s">
        <v>1181</v>
      </c>
      <c r="BG13" s="1" t="s">
        <v>1181</v>
      </c>
      <c r="BH13" s="1">
        <v>31</v>
      </c>
      <c r="BI13" s="1">
        <v>32</v>
      </c>
      <c r="BJ13" s="1" t="s">
        <v>1181</v>
      </c>
      <c r="BK13" s="1">
        <v>33</v>
      </c>
      <c r="BL13" s="1">
        <v>34</v>
      </c>
    </row>
    <row r="14" spans="1:64" x14ac:dyDescent="0.25">
      <c r="A14" s="8"/>
      <c r="B14" s="8"/>
      <c r="C14" s="8" t="s">
        <v>53</v>
      </c>
      <c r="D14" s="8" t="s">
        <v>55</v>
      </c>
      <c r="E14" s="48">
        <f>VLOOKUP(COVER!$C$16,[1]f1.3e!$B$3:$II$1048576,'Form 1.3e'!AM14,0)</f>
        <v>0</v>
      </c>
      <c r="F14" s="48">
        <f>VLOOKUP(COVER!$C$16,[1]f1.3e!$B$3:$II$1048576,'Form 1.3e'!AN14,0)</f>
        <v>0</v>
      </c>
      <c r="G14" s="62">
        <f t="shared" si="1"/>
        <v>0</v>
      </c>
      <c r="H14" s="48">
        <f>VLOOKUP(COVER!$C$16,[1]f1.3e!$B$3:$II$1048576,'Form 1.3e'!AP14,0)</f>
        <v>0</v>
      </c>
      <c r="I14" s="48">
        <f>VLOOKUP(COVER!$C$16,[1]f1.3e!$B$3:$II$1048576,'Form 1.3e'!AQ14,0)</f>
        <v>0</v>
      </c>
      <c r="J14" s="62">
        <f t="shared" si="0"/>
        <v>0</v>
      </c>
      <c r="K14" s="62">
        <f t="shared" si="2"/>
        <v>0</v>
      </c>
      <c r="L14" s="48">
        <f>VLOOKUP(COVER!$C$16,[1]f1.3e!$B$3:$II$1048576,'Form 1.3e'!AT14,0)</f>
        <v>0</v>
      </c>
      <c r="M14" s="48">
        <f>VLOOKUP(COVER!$C$16,[1]f1.3e!$B$3:$II$1048576,'Form 1.3e'!AU14,0)</f>
        <v>0</v>
      </c>
      <c r="N14" s="62">
        <f t="shared" si="3"/>
        <v>0</v>
      </c>
      <c r="O14" s="48">
        <f>VLOOKUP(COVER!$C$16,[1]f1.3e!$B$3:$II$1048576,'Form 1.3e'!AW14,0)</f>
        <v>0</v>
      </c>
      <c r="P14" s="48">
        <f>VLOOKUP(COVER!$C$16,[1]f1.3e!$B$3:$II$1048576,'Form 1.3e'!AX14,0)</f>
        <v>0</v>
      </c>
      <c r="Q14" s="62">
        <f t="shared" si="4"/>
        <v>0</v>
      </c>
      <c r="R14" s="62">
        <f t="shared" si="5"/>
        <v>0</v>
      </c>
      <c r="S14" s="48">
        <f>VLOOKUP(COVER!$C$16,[1]f1.3e!$B$3:$II$1048576,'Form 1.3e'!BA14,0)</f>
        <v>0</v>
      </c>
      <c r="T14" s="48">
        <f>VLOOKUP(COVER!$C$16,[1]f1.3e!$B$3:$II$1048576,'Form 1.3e'!BB14,0)</f>
        <v>0</v>
      </c>
      <c r="U14" s="62">
        <f t="shared" si="6"/>
        <v>0</v>
      </c>
      <c r="V14" s="48">
        <f>VLOOKUP(COVER!$C$16,[1]f1.3e!$B$3:$II$1048576,'Form 1.3e'!BD14,0)</f>
        <v>0</v>
      </c>
      <c r="W14" s="48">
        <f>VLOOKUP(COVER!$C$16,[1]f1.3e!$B$3:$II$1048576,'Form 1.3e'!BE14,0)</f>
        <v>0</v>
      </c>
      <c r="X14" s="62">
        <f t="shared" si="7"/>
        <v>0</v>
      </c>
      <c r="Y14" s="62">
        <f t="shared" si="8"/>
        <v>0</v>
      </c>
      <c r="Z14" s="48">
        <f>VLOOKUP(COVER!$C$16,[1]f1.3e!$B$3:$II$1048576,'Form 1.3e'!BH14,0)</f>
        <v>0</v>
      </c>
      <c r="AA14" s="48">
        <f>VLOOKUP(COVER!$C$16,[1]f1.3e!$B$3:$II$1048576,'Form 1.3e'!BI14,0)</f>
        <v>0</v>
      </c>
      <c r="AB14" s="62">
        <f t="shared" si="9"/>
        <v>0</v>
      </c>
      <c r="AC14" s="48">
        <f>VLOOKUP(COVER!$C$16,[1]f1.3e!$B$3:$II$1048576,'Form 1.3e'!BK14,0)</f>
        <v>0</v>
      </c>
      <c r="AD14" s="48">
        <f>VLOOKUP(COVER!$C$16,[1]f1.3e!$B$3:$II$1048576,'Form 1.3e'!BL14,0)</f>
        <v>0</v>
      </c>
      <c r="AE14" s="62">
        <f t="shared" si="10"/>
        <v>0</v>
      </c>
      <c r="AF14" s="62">
        <f t="shared" si="11"/>
        <v>0</v>
      </c>
      <c r="AG14" s="62">
        <f t="shared" si="12"/>
        <v>0</v>
      </c>
      <c r="AH14" s="62">
        <f>'Form 1.3c'!E14</f>
        <v>70</v>
      </c>
      <c r="AI14" s="62">
        <f t="shared" si="13"/>
        <v>0</v>
      </c>
      <c r="AJ14" s="62">
        <f t="shared" si="14"/>
        <v>0</v>
      </c>
      <c r="AK14" s="62">
        <f t="shared" si="15"/>
        <v>0</v>
      </c>
      <c r="AM14" s="1">
        <v>35</v>
      </c>
      <c r="AN14" s="1">
        <v>36</v>
      </c>
      <c r="AO14" s="1" t="s">
        <v>1181</v>
      </c>
      <c r="AP14" s="1">
        <v>37</v>
      </c>
      <c r="AQ14" s="1">
        <v>38</v>
      </c>
      <c r="AR14" s="1" t="s">
        <v>1181</v>
      </c>
      <c r="AS14" s="1" t="s">
        <v>1181</v>
      </c>
      <c r="AT14" s="1">
        <v>39</v>
      </c>
      <c r="AU14" s="1">
        <v>40</v>
      </c>
      <c r="AV14" s="1" t="s">
        <v>1181</v>
      </c>
      <c r="AW14" s="1">
        <v>41</v>
      </c>
      <c r="AX14" s="1">
        <v>42</v>
      </c>
      <c r="AY14" s="1" t="s">
        <v>1181</v>
      </c>
      <c r="AZ14" s="1" t="s">
        <v>1181</v>
      </c>
      <c r="BA14" s="1">
        <v>43</v>
      </c>
      <c r="BB14" s="1">
        <v>44</v>
      </c>
      <c r="BC14" s="1" t="s">
        <v>1181</v>
      </c>
      <c r="BD14" s="1">
        <v>45</v>
      </c>
      <c r="BE14" s="1">
        <v>46</v>
      </c>
      <c r="BF14" s="1" t="s">
        <v>1181</v>
      </c>
      <c r="BG14" s="1" t="s">
        <v>1181</v>
      </c>
      <c r="BH14" s="1">
        <v>47</v>
      </c>
      <c r="BI14" s="1">
        <v>48</v>
      </c>
      <c r="BJ14" s="1" t="s">
        <v>1181</v>
      </c>
      <c r="BK14" s="1">
        <v>49</v>
      </c>
      <c r="BL14" s="1">
        <v>50</v>
      </c>
    </row>
    <row r="15" spans="1:64" x14ac:dyDescent="0.25">
      <c r="A15" s="8"/>
      <c r="B15" s="8"/>
      <c r="C15" s="8"/>
      <c r="D15" s="8" t="s">
        <v>56</v>
      </c>
      <c r="E15" s="48">
        <f>VLOOKUP(COVER!$C$16,[1]f1.3e!$B$3:$II$1048576,'Form 1.3e'!AM15,0)</f>
        <v>0</v>
      </c>
      <c r="F15" s="48">
        <f>VLOOKUP(COVER!$C$16,[1]f1.3e!$B$3:$II$1048576,'Form 1.3e'!AN15,0)</f>
        <v>0</v>
      </c>
      <c r="G15" s="62">
        <f t="shared" si="1"/>
        <v>0</v>
      </c>
      <c r="H15" s="48">
        <f>VLOOKUP(COVER!$C$16,[1]f1.3e!$B$3:$II$1048576,'Form 1.3e'!AP15,0)</f>
        <v>0</v>
      </c>
      <c r="I15" s="48">
        <f>VLOOKUP(COVER!$C$16,[1]f1.3e!$B$3:$II$1048576,'Form 1.3e'!AQ15,0)</f>
        <v>0</v>
      </c>
      <c r="J15" s="62">
        <f t="shared" si="0"/>
        <v>0</v>
      </c>
      <c r="K15" s="62">
        <f t="shared" si="2"/>
        <v>0</v>
      </c>
      <c r="L15" s="48">
        <f>VLOOKUP(COVER!$C$16,[1]f1.3e!$B$3:$II$1048576,'Form 1.3e'!AT15,0)</f>
        <v>0</v>
      </c>
      <c r="M15" s="48">
        <f>VLOOKUP(COVER!$C$16,[1]f1.3e!$B$3:$II$1048576,'Form 1.3e'!AU15,0)</f>
        <v>0</v>
      </c>
      <c r="N15" s="62">
        <f t="shared" si="3"/>
        <v>0</v>
      </c>
      <c r="O15" s="48">
        <f>VLOOKUP(COVER!$C$16,[1]f1.3e!$B$3:$II$1048576,'Form 1.3e'!AW15,0)</f>
        <v>0</v>
      </c>
      <c r="P15" s="48">
        <f>VLOOKUP(COVER!$C$16,[1]f1.3e!$B$3:$II$1048576,'Form 1.3e'!AX15,0)</f>
        <v>0</v>
      </c>
      <c r="Q15" s="62">
        <f t="shared" si="4"/>
        <v>0</v>
      </c>
      <c r="R15" s="62">
        <f t="shared" si="5"/>
        <v>0</v>
      </c>
      <c r="S15" s="48">
        <f>VLOOKUP(COVER!$C$16,[1]f1.3e!$B$3:$II$1048576,'Form 1.3e'!BA15,0)</f>
        <v>0</v>
      </c>
      <c r="T15" s="48">
        <f>VLOOKUP(COVER!$C$16,[1]f1.3e!$B$3:$II$1048576,'Form 1.3e'!BB15,0)</f>
        <v>0</v>
      </c>
      <c r="U15" s="62">
        <f t="shared" si="6"/>
        <v>0</v>
      </c>
      <c r="V15" s="48">
        <f>VLOOKUP(COVER!$C$16,[1]f1.3e!$B$3:$II$1048576,'Form 1.3e'!BD15,0)</f>
        <v>0</v>
      </c>
      <c r="W15" s="48">
        <f>VLOOKUP(COVER!$C$16,[1]f1.3e!$B$3:$II$1048576,'Form 1.3e'!BE15,0)</f>
        <v>0</v>
      </c>
      <c r="X15" s="62">
        <f t="shared" si="7"/>
        <v>0</v>
      </c>
      <c r="Y15" s="62">
        <f t="shared" si="8"/>
        <v>0</v>
      </c>
      <c r="Z15" s="48">
        <f>VLOOKUP(COVER!$C$16,[1]f1.3e!$B$3:$II$1048576,'Form 1.3e'!BH15,0)</f>
        <v>0</v>
      </c>
      <c r="AA15" s="48">
        <f>VLOOKUP(COVER!$C$16,[1]f1.3e!$B$3:$II$1048576,'Form 1.3e'!BI15,0)</f>
        <v>0</v>
      </c>
      <c r="AB15" s="62">
        <f t="shared" si="9"/>
        <v>0</v>
      </c>
      <c r="AC15" s="48">
        <f>VLOOKUP(COVER!$C$16,[1]f1.3e!$B$3:$II$1048576,'Form 1.3e'!BK15,0)</f>
        <v>0</v>
      </c>
      <c r="AD15" s="48">
        <f>VLOOKUP(COVER!$C$16,[1]f1.3e!$B$3:$II$1048576,'Form 1.3e'!BL15,0)</f>
        <v>0</v>
      </c>
      <c r="AE15" s="62">
        <f t="shared" si="10"/>
        <v>0</v>
      </c>
      <c r="AF15" s="62">
        <f t="shared" si="11"/>
        <v>0</v>
      </c>
      <c r="AG15" s="62">
        <f t="shared" si="12"/>
        <v>0</v>
      </c>
      <c r="AH15" s="62">
        <f>'Form 1.3c'!E15</f>
        <v>0</v>
      </c>
      <c r="AI15" s="62">
        <f t="shared" si="13"/>
        <v>0</v>
      </c>
      <c r="AJ15" s="62">
        <f t="shared" si="14"/>
        <v>0</v>
      </c>
      <c r="AK15" s="62">
        <f t="shared" si="15"/>
        <v>0</v>
      </c>
      <c r="AM15" s="1">
        <v>51</v>
      </c>
      <c r="AN15" s="1">
        <v>52</v>
      </c>
      <c r="AO15" s="1" t="s">
        <v>1181</v>
      </c>
      <c r="AP15" s="1">
        <v>53</v>
      </c>
      <c r="AQ15" s="1">
        <v>54</v>
      </c>
      <c r="AR15" s="1" t="s">
        <v>1181</v>
      </c>
      <c r="AS15" s="1" t="s">
        <v>1181</v>
      </c>
      <c r="AT15" s="1">
        <v>55</v>
      </c>
      <c r="AU15" s="1">
        <v>56</v>
      </c>
      <c r="AV15" s="1" t="s">
        <v>1181</v>
      </c>
      <c r="AW15" s="1">
        <v>57</v>
      </c>
      <c r="AX15" s="1">
        <v>58</v>
      </c>
      <c r="AY15" s="1" t="s">
        <v>1181</v>
      </c>
      <c r="AZ15" s="1" t="s">
        <v>1181</v>
      </c>
      <c r="BA15" s="1">
        <v>59</v>
      </c>
      <c r="BB15" s="1">
        <v>60</v>
      </c>
      <c r="BC15" s="1" t="s">
        <v>1181</v>
      </c>
      <c r="BD15" s="1">
        <v>61</v>
      </c>
      <c r="BE15" s="1">
        <v>62</v>
      </c>
      <c r="BF15" s="1" t="s">
        <v>1181</v>
      </c>
      <c r="BG15" s="1" t="s">
        <v>1181</v>
      </c>
      <c r="BH15" s="1">
        <v>63</v>
      </c>
      <c r="BI15" s="1">
        <v>64</v>
      </c>
      <c r="BJ15" s="1" t="s">
        <v>1181</v>
      </c>
      <c r="BK15" s="1">
        <v>65</v>
      </c>
      <c r="BL15" s="1">
        <v>66</v>
      </c>
    </row>
    <row r="16" spans="1:64" x14ac:dyDescent="0.25">
      <c r="A16" s="8"/>
      <c r="B16" s="8"/>
      <c r="C16" s="10" t="s">
        <v>65</v>
      </c>
      <c r="D16" s="10"/>
      <c r="E16" s="63">
        <f>SUM(E12:E15)</f>
        <v>0</v>
      </c>
      <c r="F16" s="63">
        <f t="shared" ref="F16:AK16" si="16">SUM(F12:F15)</f>
        <v>0</v>
      </c>
      <c r="G16" s="68">
        <f t="shared" si="16"/>
        <v>0</v>
      </c>
      <c r="H16" s="63">
        <f t="shared" si="16"/>
        <v>0</v>
      </c>
      <c r="I16" s="63">
        <f t="shared" si="16"/>
        <v>1</v>
      </c>
      <c r="J16" s="68">
        <f t="shared" si="16"/>
        <v>1</v>
      </c>
      <c r="K16" s="68">
        <f t="shared" si="16"/>
        <v>1</v>
      </c>
      <c r="L16" s="63">
        <f t="shared" si="16"/>
        <v>0</v>
      </c>
      <c r="M16" s="63">
        <f t="shared" si="16"/>
        <v>0</v>
      </c>
      <c r="N16" s="68">
        <f t="shared" si="16"/>
        <v>0</v>
      </c>
      <c r="O16" s="63">
        <f t="shared" si="16"/>
        <v>0</v>
      </c>
      <c r="P16" s="63">
        <f t="shared" si="16"/>
        <v>43</v>
      </c>
      <c r="Q16" s="68">
        <f t="shared" si="16"/>
        <v>43</v>
      </c>
      <c r="R16" s="68">
        <f t="shared" si="16"/>
        <v>43</v>
      </c>
      <c r="S16" s="63">
        <f t="shared" si="16"/>
        <v>0</v>
      </c>
      <c r="T16" s="63">
        <f t="shared" si="16"/>
        <v>0</v>
      </c>
      <c r="U16" s="68">
        <f t="shared" si="16"/>
        <v>0</v>
      </c>
      <c r="V16" s="63">
        <f t="shared" si="16"/>
        <v>0</v>
      </c>
      <c r="W16" s="63">
        <f t="shared" si="16"/>
        <v>6</v>
      </c>
      <c r="X16" s="68">
        <f t="shared" si="16"/>
        <v>6</v>
      </c>
      <c r="Y16" s="68">
        <f t="shared" si="16"/>
        <v>6</v>
      </c>
      <c r="Z16" s="63">
        <f t="shared" si="16"/>
        <v>0</v>
      </c>
      <c r="AA16" s="63">
        <f t="shared" si="16"/>
        <v>0</v>
      </c>
      <c r="AB16" s="68">
        <f t="shared" si="16"/>
        <v>0</v>
      </c>
      <c r="AC16" s="63">
        <f t="shared" si="16"/>
        <v>0</v>
      </c>
      <c r="AD16" s="63">
        <f t="shared" si="16"/>
        <v>46</v>
      </c>
      <c r="AE16" s="68">
        <f t="shared" si="16"/>
        <v>46</v>
      </c>
      <c r="AF16" s="68">
        <f t="shared" si="16"/>
        <v>46</v>
      </c>
      <c r="AG16" s="68">
        <f t="shared" si="16"/>
        <v>96</v>
      </c>
      <c r="AH16" s="68"/>
      <c r="AI16" s="68">
        <f t="shared" si="16"/>
        <v>7</v>
      </c>
      <c r="AJ16" s="68">
        <f t="shared" si="16"/>
        <v>0</v>
      </c>
      <c r="AK16" s="68">
        <f t="shared" si="16"/>
        <v>0</v>
      </c>
      <c r="AM16" s="1" t="s">
        <v>1181</v>
      </c>
      <c r="AN16" s="1" t="s">
        <v>1181</v>
      </c>
      <c r="AO16" s="1" t="s">
        <v>1181</v>
      </c>
      <c r="AP16" s="1" t="s">
        <v>1181</v>
      </c>
      <c r="AQ16" s="1" t="s">
        <v>1181</v>
      </c>
      <c r="AR16" s="1" t="s">
        <v>1181</v>
      </c>
      <c r="AS16" s="1" t="s">
        <v>1181</v>
      </c>
      <c r="AT16" s="1" t="s">
        <v>1181</v>
      </c>
      <c r="AU16" s="1" t="s">
        <v>1181</v>
      </c>
      <c r="AV16" s="1" t="s">
        <v>1181</v>
      </c>
      <c r="AW16" s="1" t="s">
        <v>1181</v>
      </c>
      <c r="AX16" s="1" t="s">
        <v>1181</v>
      </c>
      <c r="AY16" s="1" t="s">
        <v>1181</v>
      </c>
      <c r="AZ16" s="1" t="s">
        <v>1181</v>
      </c>
      <c r="BA16" s="1" t="s">
        <v>1181</v>
      </c>
      <c r="BB16" s="1" t="s">
        <v>1181</v>
      </c>
      <c r="BC16" s="1" t="s">
        <v>1181</v>
      </c>
      <c r="BD16" s="1" t="s">
        <v>1181</v>
      </c>
      <c r="BE16" s="1" t="s">
        <v>1181</v>
      </c>
      <c r="BF16" s="1" t="s">
        <v>1181</v>
      </c>
      <c r="BG16" s="1" t="s">
        <v>1181</v>
      </c>
      <c r="BH16" s="1" t="s">
        <v>1181</v>
      </c>
      <c r="BI16" s="1" t="s">
        <v>1181</v>
      </c>
      <c r="BJ16" s="1" t="s">
        <v>1181</v>
      </c>
      <c r="BK16" s="1" t="s">
        <v>1181</v>
      </c>
      <c r="BL16" s="1" t="s">
        <v>1181</v>
      </c>
    </row>
    <row r="17" spans="1:64" ht="14.45" customHeight="1" x14ac:dyDescent="0.25">
      <c r="A17" s="8"/>
      <c r="B17" s="129" t="s">
        <v>66</v>
      </c>
      <c r="C17" s="130"/>
      <c r="D17" s="46"/>
      <c r="E17" s="64">
        <f>E16</f>
        <v>0</v>
      </c>
      <c r="F17" s="64">
        <f t="shared" ref="F17:AK17" si="17">F16</f>
        <v>0</v>
      </c>
      <c r="G17" s="69">
        <f t="shared" si="17"/>
        <v>0</v>
      </c>
      <c r="H17" s="64">
        <f t="shared" si="17"/>
        <v>0</v>
      </c>
      <c r="I17" s="64">
        <f t="shared" si="17"/>
        <v>1</v>
      </c>
      <c r="J17" s="69">
        <f t="shared" si="17"/>
        <v>1</v>
      </c>
      <c r="K17" s="69">
        <f t="shared" si="17"/>
        <v>1</v>
      </c>
      <c r="L17" s="64">
        <f t="shared" si="17"/>
        <v>0</v>
      </c>
      <c r="M17" s="64">
        <f t="shared" si="17"/>
        <v>0</v>
      </c>
      <c r="N17" s="69">
        <f t="shared" si="17"/>
        <v>0</v>
      </c>
      <c r="O17" s="64">
        <f t="shared" si="17"/>
        <v>0</v>
      </c>
      <c r="P17" s="64">
        <f t="shared" si="17"/>
        <v>43</v>
      </c>
      <c r="Q17" s="69">
        <f t="shared" si="17"/>
        <v>43</v>
      </c>
      <c r="R17" s="69">
        <f t="shared" si="17"/>
        <v>43</v>
      </c>
      <c r="S17" s="64">
        <f t="shared" si="17"/>
        <v>0</v>
      </c>
      <c r="T17" s="64">
        <f t="shared" si="17"/>
        <v>0</v>
      </c>
      <c r="U17" s="69">
        <f t="shared" si="17"/>
        <v>0</v>
      </c>
      <c r="V17" s="64">
        <f t="shared" si="17"/>
        <v>0</v>
      </c>
      <c r="W17" s="64">
        <f t="shared" si="17"/>
        <v>6</v>
      </c>
      <c r="X17" s="69">
        <f t="shared" si="17"/>
        <v>6</v>
      </c>
      <c r="Y17" s="69">
        <f t="shared" si="17"/>
        <v>6</v>
      </c>
      <c r="Z17" s="64">
        <f t="shared" si="17"/>
        <v>0</v>
      </c>
      <c r="AA17" s="64">
        <f t="shared" si="17"/>
        <v>0</v>
      </c>
      <c r="AB17" s="69">
        <f t="shared" si="17"/>
        <v>0</v>
      </c>
      <c r="AC17" s="64">
        <f t="shared" si="17"/>
        <v>0</v>
      </c>
      <c r="AD17" s="64">
        <f t="shared" si="17"/>
        <v>46</v>
      </c>
      <c r="AE17" s="69">
        <f t="shared" si="17"/>
        <v>46</v>
      </c>
      <c r="AF17" s="69">
        <f t="shared" si="17"/>
        <v>46</v>
      </c>
      <c r="AG17" s="69">
        <f t="shared" si="17"/>
        <v>96</v>
      </c>
      <c r="AH17" s="69"/>
      <c r="AI17" s="69">
        <f t="shared" si="17"/>
        <v>7</v>
      </c>
      <c r="AJ17" s="69">
        <f t="shared" si="17"/>
        <v>0</v>
      </c>
      <c r="AK17" s="69">
        <f t="shared" si="17"/>
        <v>0</v>
      </c>
      <c r="AM17" s="1" t="s">
        <v>1181</v>
      </c>
      <c r="AN17" s="1" t="s">
        <v>1181</v>
      </c>
      <c r="AO17" s="1" t="s">
        <v>1181</v>
      </c>
      <c r="AP17" s="1" t="s">
        <v>1181</v>
      </c>
      <c r="AQ17" s="1" t="s">
        <v>1181</v>
      </c>
      <c r="AR17" s="1" t="s">
        <v>1181</v>
      </c>
      <c r="AS17" s="1" t="s">
        <v>1181</v>
      </c>
      <c r="AT17" s="1" t="s">
        <v>1181</v>
      </c>
      <c r="AU17" s="1" t="s">
        <v>1181</v>
      </c>
      <c r="AV17" s="1" t="s">
        <v>1181</v>
      </c>
      <c r="AW17" s="1" t="s">
        <v>1181</v>
      </c>
      <c r="AX17" s="1" t="s">
        <v>1181</v>
      </c>
      <c r="AY17" s="1" t="s">
        <v>1181</v>
      </c>
      <c r="AZ17" s="1" t="s">
        <v>1181</v>
      </c>
      <c r="BA17" s="1" t="s">
        <v>1181</v>
      </c>
      <c r="BB17" s="1" t="s">
        <v>1181</v>
      </c>
      <c r="BC17" s="1" t="s">
        <v>1181</v>
      </c>
      <c r="BD17" s="1" t="s">
        <v>1181</v>
      </c>
      <c r="BE17" s="1" t="s">
        <v>1181</v>
      </c>
      <c r="BF17" s="1" t="s">
        <v>1181</v>
      </c>
      <c r="BG17" s="1" t="s">
        <v>1181</v>
      </c>
      <c r="BH17" s="1" t="s">
        <v>1181</v>
      </c>
      <c r="BI17" s="1" t="s">
        <v>1181</v>
      </c>
      <c r="BJ17" s="1" t="s">
        <v>1181</v>
      </c>
      <c r="BK17" s="1" t="s">
        <v>1181</v>
      </c>
      <c r="BL17" s="1" t="s">
        <v>1181</v>
      </c>
    </row>
    <row r="18" spans="1:64" x14ac:dyDescent="0.25">
      <c r="A18" s="8">
        <v>2</v>
      </c>
      <c r="B18" s="8" t="s">
        <v>60</v>
      </c>
      <c r="C18" s="8" t="s">
        <v>57</v>
      </c>
      <c r="D18" s="8" t="s">
        <v>55</v>
      </c>
      <c r="E18" s="48">
        <f>VLOOKUP(COVER!$C$16,[1]f1.3e!$B$3:$II$1048576,'Form 1.3e'!AM18,0)</f>
        <v>0</v>
      </c>
      <c r="F18" s="48">
        <f>VLOOKUP(COVER!$C$16,[1]f1.3e!$B$3:$II$1048576,'Form 1.3e'!AN18,0)</f>
        <v>1</v>
      </c>
      <c r="G18" s="62">
        <f t="shared" ref="G18:G23" si="18">SUM(E18:F18)</f>
        <v>1</v>
      </c>
      <c r="H18" s="48">
        <f>VLOOKUP(COVER!$C$16,[1]f1.3e!$B$3:$II$1048576,'Form 1.3e'!AP18,0)</f>
        <v>50</v>
      </c>
      <c r="I18" s="48">
        <f>VLOOKUP(COVER!$C$16,[1]f1.3e!$B$3:$II$1048576,'Form 1.3e'!AQ18,0)</f>
        <v>200</v>
      </c>
      <c r="J18" s="62">
        <f t="shared" ref="J18:J23" si="19">SUM(H18:I18)</f>
        <v>250</v>
      </c>
      <c r="K18" s="62">
        <f t="shared" ref="K18:K23" si="20">G18+J18</f>
        <v>251</v>
      </c>
      <c r="L18" s="48">
        <f>VLOOKUP(COVER!$C$16,[1]f1.3e!$B$3:$II$1048576,'Form 1.3e'!AT18,0)</f>
        <v>1</v>
      </c>
      <c r="M18" s="48">
        <f>VLOOKUP(COVER!$C$16,[1]f1.3e!$B$3:$II$1048576,'Form 1.3e'!AU18,0)</f>
        <v>2</v>
      </c>
      <c r="N18" s="62">
        <f t="shared" ref="N18:N23" si="21">SUM(L18:M18)</f>
        <v>3</v>
      </c>
      <c r="O18" s="48">
        <f>VLOOKUP(COVER!$C$16,[1]f1.3e!$B$3:$II$1048576,'Form 1.3e'!AW18,0)</f>
        <v>95</v>
      </c>
      <c r="P18" s="48">
        <f>VLOOKUP(COVER!$C$16,[1]f1.3e!$B$3:$II$1048576,'Form 1.3e'!AX18,0)</f>
        <v>231</v>
      </c>
      <c r="Q18" s="62">
        <f t="shared" ref="Q18:Q23" si="22">SUM(O18:P18)</f>
        <v>326</v>
      </c>
      <c r="R18" s="62">
        <f t="shared" ref="R18:R23" si="23">N18+Q18</f>
        <v>329</v>
      </c>
      <c r="S18" s="48">
        <f>VLOOKUP(COVER!$C$16,[1]f1.3e!$B$3:$II$1048576,'Form 1.3e'!BA18,0)</f>
        <v>0</v>
      </c>
      <c r="T18" s="48">
        <f>VLOOKUP(COVER!$C$16,[1]f1.3e!$B$3:$II$1048576,'Form 1.3e'!BB18,0)</f>
        <v>0</v>
      </c>
      <c r="U18" s="62">
        <f t="shared" ref="U18:U23" si="24">SUM(S18:T18)</f>
        <v>0</v>
      </c>
      <c r="V18" s="48">
        <f>VLOOKUP(COVER!$C$16,[1]f1.3e!$B$3:$II$1048576,'Form 1.3e'!BD18,0)</f>
        <v>0</v>
      </c>
      <c r="W18" s="48">
        <f>VLOOKUP(COVER!$C$16,[1]f1.3e!$B$3:$II$1048576,'Form 1.3e'!BE18,0)</f>
        <v>0</v>
      </c>
      <c r="X18" s="62">
        <f t="shared" ref="X18:X23" si="25">SUM(V18:W18)</f>
        <v>0</v>
      </c>
      <c r="Y18" s="62">
        <f t="shared" ref="Y18:Y23" si="26">U18+X18</f>
        <v>0</v>
      </c>
      <c r="Z18" s="48">
        <f>VLOOKUP(COVER!$C$16,[1]f1.3e!$B$3:$II$1048576,'Form 1.3e'!BH18,0)</f>
        <v>0</v>
      </c>
      <c r="AA18" s="48">
        <f>VLOOKUP(COVER!$C$16,[1]f1.3e!$B$3:$II$1048576,'Form 1.3e'!BI18,0)</f>
        <v>0</v>
      </c>
      <c r="AB18" s="62">
        <f t="shared" ref="AB18:AB23" si="27">SUM(Z18:AA18)</f>
        <v>0</v>
      </c>
      <c r="AC18" s="48">
        <f>VLOOKUP(COVER!$C$16,[1]f1.3e!$B$3:$II$1048576,'Form 1.3e'!BK18,0)</f>
        <v>0</v>
      </c>
      <c r="AD18" s="48">
        <f>VLOOKUP(COVER!$C$16,[1]f1.3e!$B$3:$II$1048576,'Form 1.3e'!BL18,0)</f>
        <v>0</v>
      </c>
      <c r="AE18" s="62">
        <f t="shared" ref="AE18:AE23" si="28">SUM(AC18:AD18)</f>
        <v>0</v>
      </c>
      <c r="AF18" s="62">
        <f t="shared" ref="AF18:AF23" si="29">AB18+AE18</f>
        <v>0</v>
      </c>
      <c r="AG18" s="62">
        <f t="shared" ref="AG18:AG23" si="30">AF18+Y18+R18+K18</f>
        <v>580</v>
      </c>
      <c r="AH18" s="62">
        <f>'Form 1.3c'!E18</f>
        <v>582</v>
      </c>
      <c r="AI18" s="62">
        <f t="shared" ref="AI18:AI23" si="31">K18+Y18</f>
        <v>251</v>
      </c>
      <c r="AJ18" s="62">
        <f t="shared" ref="AJ18:AJ23" si="32">G18+N18+U18+AB18</f>
        <v>4</v>
      </c>
      <c r="AK18" s="62">
        <f t="shared" ref="AK18:AK23" si="33">E18+H18+L18+O18+S18+V18+Z18+AC18</f>
        <v>146</v>
      </c>
      <c r="AM18" s="1">
        <v>67</v>
      </c>
      <c r="AN18" s="1">
        <v>68</v>
      </c>
      <c r="AO18" s="1" t="s">
        <v>1181</v>
      </c>
      <c r="AP18" s="1">
        <v>69</v>
      </c>
      <c r="AQ18" s="1">
        <v>70</v>
      </c>
      <c r="AR18" s="1" t="s">
        <v>1181</v>
      </c>
      <c r="AS18" s="1" t="s">
        <v>1181</v>
      </c>
      <c r="AT18" s="1">
        <v>71</v>
      </c>
      <c r="AU18" s="1">
        <v>72</v>
      </c>
      <c r="AV18" s="1" t="s">
        <v>1181</v>
      </c>
      <c r="AW18" s="1">
        <v>73</v>
      </c>
      <c r="AX18" s="1">
        <v>74</v>
      </c>
      <c r="AY18" s="1" t="s">
        <v>1181</v>
      </c>
      <c r="AZ18" s="1" t="s">
        <v>1181</v>
      </c>
      <c r="BA18" s="1">
        <v>75</v>
      </c>
      <c r="BB18" s="1">
        <v>76</v>
      </c>
      <c r="BC18" s="1" t="s">
        <v>1181</v>
      </c>
      <c r="BD18" s="1">
        <v>77</v>
      </c>
      <c r="BE18" s="1">
        <v>78</v>
      </c>
      <c r="BF18" s="1" t="s">
        <v>1181</v>
      </c>
      <c r="BG18" s="1" t="s">
        <v>1181</v>
      </c>
      <c r="BH18" s="1">
        <v>79</v>
      </c>
      <c r="BI18" s="1">
        <v>80</v>
      </c>
      <c r="BJ18" s="1" t="s">
        <v>1181</v>
      </c>
      <c r="BK18" s="1">
        <v>81</v>
      </c>
      <c r="BL18" s="1">
        <v>82</v>
      </c>
    </row>
    <row r="19" spans="1:64" x14ac:dyDescent="0.25">
      <c r="A19" s="8"/>
      <c r="B19" s="8"/>
      <c r="C19" s="8"/>
      <c r="D19" s="8" t="s">
        <v>56</v>
      </c>
      <c r="E19" s="48">
        <f>VLOOKUP(COVER!$C$16,[1]f1.3e!$B$3:$II$1048576,'Form 1.3e'!AM19,0)</f>
        <v>0</v>
      </c>
      <c r="F19" s="48">
        <f>VLOOKUP(COVER!$C$16,[1]f1.3e!$B$3:$II$1048576,'Form 1.3e'!AN19,0)</f>
        <v>0</v>
      </c>
      <c r="G19" s="62">
        <f t="shared" si="18"/>
        <v>0</v>
      </c>
      <c r="H19" s="48">
        <f>VLOOKUP(COVER!$C$16,[1]f1.3e!$B$3:$II$1048576,'Form 1.3e'!AP19,0)</f>
        <v>0</v>
      </c>
      <c r="I19" s="48">
        <f>VLOOKUP(COVER!$C$16,[1]f1.3e!$B$3:$II$1048576,'Form 1.3e'!AQ19,0)</f>
        <v>0</v>
      </c>
      <c r="J19" s="62">
        <f t="shared" si="19"/>
        <v>0</v>
      </c>
      <c r="K19" s="62">
        <f t="shared" si="20"/>
        <v>0</v>
      </c>
      <c r="L19" s="48">
        <f>VLOOKUP(COVER!$C$16,[1]f1.3e!$B$3:$II$1048576,'Form 1.3e'!AT19,0)</f>
        <v>0</v>
      </c>
      <c r="M19" s="48">
        <f>VLOOKUP(COVER!$C$16,[1]f1.3e!$B$3:$II$1048576,'Form 1.3e'!AU19,0)</f>
        <v>0</v>
      </c>
      <c r="N19" s="62">
        <f t="shared" si="21"/>
        <v>0</v>
      </c>
      <c r="O19" s="48">
        <f>VLOOKUP(COVER!$C$16,[1]f1.3e!$B$3:$II$1048576,'Form 1.3e'!AW19,0)</f>
        <v>1</v>
      </c>
      <c r="P19" s="48">
        <f>VLOOKUP(COVER!$C$16,[1]f1.3e!$B$3:$II$1048576,'Form 1.3e'!AX19,0)</f>
        <v>0</v>
      </c>
      <c r="Q19" s="62">
        <f t="shared" si="22"/>
        <v>1</v>
      </c>
      <c r="R19" s="62">
        <f t="shared" si="23"/>
        <v>1</v>
      </c>
      <c r="S19" s="48">
        <f>VLOOKUP(COVER!$C$16,[1]f1.3e!$B$3:$II$1048576,'Form 1.3e'!BA19,0)</f>
        <v>0</v>
      </c>
      <c r="T19" s="48">
        <f>VLOOKUP(COVER!$C$16,[1]f1.3e!$B$3:$II$1048576,'Form 1.3e'!BB19,0)</f>
        <v>1</v>
      </c>
      <c r="U19" s="62">
        <f t="shared" si="24"/>
        <v>1</v>
      </c>
      <c r="V19" s="48">
        <f>VLOOKUP(COVER!$C$16,[1]f1.3e!$B$3:$II$1048576,'Form 1.3e'!BD19,0)</f>
        <v>1</v>
      </c>
      <c r="W19" s="48">
        <f>VLOOKUP(COVER!$C$16,[1]f1.3e!$B$3:$II$1048576,'Form 1.3e'!BE19,0)</f>
        <v>1</v>
      </c>
      <c r="X19" s="62">
        <f t="shared" si="25"/>
        <v>2</v>
      </c>
      <c r="Y19" s="62">
        <f t="shared" si="26"/>
        <v>3</v>
      </c>
      <c r="Z19" s="48">
        <f>VLOOKUP(COVER!$C$16,[1]f1.3e!$B$3:$II$1048576,'Form 1.3e'!BH19,0)</f>
        <v>9</v>
      </c>
      <c r="AA19" s="48">
        <f>VLOOKUP(COVER!$C$16,[1]f1.3e!$B$3:$II$1048576,'Form 1.3e'!BI19,0)</f>
        <v>2</v>
      </c>
      <c r="AB19" s="62">
        <f t="shared" si="27"/>
        <v>11</v>
      </c>
      <c r="AC19" s="48">
        <f>VLOOKUP(COVER!$C$16,[1]f1.3e!$B$3:$II$1048576,'Form 1.3e'!BK19,0)</f>
        <v>3</v>
      </c>
      <c r="AD19" s="48">
        <f>VLOOKUP(COVER!$C$16,[1]f1.3e!$B$3:$II$1048576,'Form 1.3e'!BL19,0)</f>
        <v>0</v>
      </c>
      <c r="AE19" s="62">
        <f t="shared" si="28"/>
        <v>3</v>
      </c>
      <c r="AF19" s="62">
        <f t="shared" si="29"/>
        <v>14</v>
      </c>
      <c r="AG19" s="62">
        <f t="shared" si="30"/>
        <v>18</v>
      </c>
      <c r="AH19" s="62">
        <f>'Form 1.3c'!E19</f>
        <v>18</v>
      </c>
      <c r="AI19" s="62">
        <f t="shared" si="31"/>
        <v>3</v>
      </c>
      <c r="AJ19" s="62">
        <f t="shared" si="32"/>
        <v>12</v>
      </c>
      <c r="AK19" s="62">
        <f t="shared" si="33"/>
        <v>14</v>
      </c>
      <c r="AM19" s="1">
        <v>83</v>
      </c>
      <c r="AN19" s="1">
        <v>84</v>
      </c>
      <c r="AO19" s="1" t="s">
        <v>1181</v>
      </c>
      <c r="AP19" s="1">
        <v>85</v>
      </c>
      <c r="AQ19" s="1">
        <v>86</v>
      </c>
      <c r="AR19" s="1" t="s">
        <v>1181</v>
      </c>
      <c r="AS19" s="1" t="s">
        <v>1181</v>
      </c>
      <c r="AT19" s="1">
        <v>87</v>
      </c>
      <c r="AU19" s="1">
        <v>88</v>
      </c>
      <c r="AV19" s="1" t="s">
        <v>1181</v>
      </c>
      <c r="AW19" s="1">
        <v>89</v>
      </c>
      <c r="AX19" s="1">
        <v>90</v>
      </c>
      <c r="AY19" s="1" t="s">
        <v>1181</v>
      </c>
      <c r="AZ19" s="1" t="s">
        <v>1181</v>
      </c>
      <c r="BA19" s="1">
        <v>91</v>
      </c>
      <c r="BB19" s="1">
        <v>92</v>
      </c>
      <c r="BC19" s="1" t="s">
        <v>1181</v>
      </c>
      <c r="BD19" s="1">
        <v>93</v>
      </c>
      <c r="BE19" s="1">
        <v>94</v>
      </c>
      <c r="BF19" s="1" t="s">
        <v>1181</v>
      </c>
      <c r="BG19" s="1" t="s">
        <v>1181</v>
      </c>
      <c r="BH19" s="1">
        <v>95</v>
      </c>
      <c r="BI19" s="1">
        <v>96</v>
      </c>
      <c r="BJ19" s="1" t="s">
        <v>1181</v>
      </c>
      <c r="BK19" s="1">
        <v>97</v>
      </c>
      <c r="BL19" s="1">
        <v>98</v>
      </c>
    </row>
    <row r="20" spans="1:64" x14ac:dyDescent="0.25">
      <c r="A20" s="8"/>
      <c r="B20" s="8"/>
      <c r="C20" s="8" t="s">
        <v>58</v>
      </c>
      <c r="D20" s="8" t="s">
        <v>55</v>
      </c>
      <c r="E20" s="48">
        <f>VLOOKUP(COVER!$C$16,[1]f1.3e!$B$3:$II$1048576,'Form 1.3e'!AM20,0)</f>
        <v>0</v>
      </c>
      <c r="F20" s="48">
        <f>VLOOKUP(COVER!$C$16,[1]f1.3e!$B$3:$II$1048576,'Form 1.3e'!AN20,0)</f>
        <v>0</v>
      </c>
      <c r="G20" s="62">
        <f t="shared" si="18"/>
        <v>0</v>
      </c>
      <c r="H20" s="48">
        <f>VLOOKUP(COVER!$C$16,[1]f1.3e!$B$3:$II$1048576,'Form 1.3e'!AP20,0)</f>
        <v>0</v>
      </c>
      <c r="I20" s="48">
        <f>VLOOKUP(COVER!$C$16,[1]f1.3e!$B$3:$II$1048576,'Form 1.3e'!AQ20,0)</f>
        <v>0</v>
      </c>
      <c r="J20" s="62">
        <f t="shared" si="19"/>
        <v>0</v>
      </c>
      <c r="K20" s="62">
        <f t="shared" si="20"/>
        <v>0</v>
      </c>
      <c r="L20" s="48">
        <f>VLOOKUP(COVER!$C$16,[1]f1.3e!$B$3:$II$1048576,'Form 1.3e'!AT20,0)</f>
        <v>0</v>
      </c>
      <c r="M20" s="48">
        <f>VLOOKUP(COVER!$C$16,[1]f1.3e!$B$3:$II$1048576,'Form 1.3e'!AU20,0)</f>
        <v>0</v>
      </c>
      <c r="N20" s="62">
        <f t="shared" si="21"/>
        <v>0</v>
      </c>
      <c r="O20" s="48">
        <f>VLOOKUP(COVER!$C$16,[1]f1.3e!$B$3:$II$1048576,'Form 1.3e'!AW20,0)</f>
        <v>0</v>
      </c>
      <c r="P20" s="48">
        <f>VLOOKUP(COVER!$C$16,[1]f1.3e!$B$3:$II$1048576,'Form 1.3e'!AX20,0)</f>
        <v>0</v>
      </c>
      <c r="Q20" s="62">
        <f t="shared" si="22"/>
        <v>0</v>
      </c>
      <c r="R20" s="62">
        <f t="shared" si="23"/>
        <v>0</v>
      </c>
      <c r="S20" s="48">
        <f>VLOOKUP(COVER!$C$16,[1]f1.3e!$B$3:$II$1048576,'Form 1.3e'!BA20,0)</f>
        <v>0</v>
      </c>
      <c r="T20" s="48">
        <f>VLOOKUP(COVER!$C$16,[1]f1.3e!$B$3:$II$1048576,'Form 1.3e'!BB20,0)</f>
        <v>0</v>
      </c>
      <c r="U20" s="62">
        <f t="shared" si="24"/>
        <v>0</v>
      </c>
      <c r="V20" s="48">
        <f>VLOOKUP(COVER!$C$16,[1]f1.3e!$B$3:$II$1048576,'Form 1.3e'!BD20,0)</f>
        <v>0</v>
      </c>
      <c r="W20" s="48">
        <f>VLOOKUP(COVER!$C$16,[1]f1.3e!$B$3:$II$1048576,'Form 1.3e'!BE20,0)</f>
        <v>0</v>
      </c>
      <c r="X20" s="62">
        <f t="shared" si="25"/>
        <v>0</v>
      </c>
      <c r="Y20" s="62">
        <f t="shared" si="26"/>
        <v>0</v>
      </c>
      <c r="Z20" s="48">
        <f>VLOOKUP(COVER!$C$16,[1]f1.3e!$B$3:$II$1048576,'Form 1.3e'!BH20,0)</f>
        <v>0</v>
      </c>
      <c r="AA20" s="48">
        <f>VLOOKUP(COVER!$C$16,[1]f1.3e!$B$3:$II$1048576,'Form 1.3e'!BI20,0)</f>
        <v>0</v>
      </c>
      <c r="AB20" s="62">
        <f t="shared" si="27"/>
        <v>0</v>
      </c>
      <c r="AC20" s="48">
        <f>VLOOKUP(COVER!$C$16,[1]f1.3e!$B$3:$II$1048576,'Form 1.3e'!BK20,0)</f>
        <v>0</v>
      </c>
      <c r="AD20" s="48">
        <f>VLOOKUP(COVER!$C$16,[1]f1.3e!$B$3:$II$1048576,'Form 1.3e'!BL20,0)</f>
        <v>0</v>
      </c>
      <c r="AE20" s="62">
        <f t="shared" si="28"/>
        <v>0</v>
      </c>
      <c r="AF20" s="62">
        <f t="shared" si="29"/>
        <v>0</v>
      </c>
      <c r="AG20" s="62">
        <f t="shared" si="30"/>
        <v>0</v>
      </c>
      <c r="AH20" s="62">
        <f>'Form 1.3c'!E20</f>
        <v>1</v>
      </c>
      <c r="AI20" s="62">
        <f t="shared" si="31"/>
        <v>0</v>
      </c>
      <c r="AJ20" s="62">
        <f t="shared" si="32"/>
        <v>0</v>
      </c>
      <c r="AK20" s="62">
        <f t="shared" si="33"/>
        <v>0</v>
      </c>
      <c r="AM20" s="1">
        <v>99</v>
      </c>
      <c r="AN20" s="1">
        <v>100</v>
      </c>
      <c r="AO20" s="1" t="s">
        <v>1181</v>
      </c>
      <c r="AP20" s="1">
        <v>101</v>
      </c>
      <c r="AQ20" s="1">
        <v>102</v>
      </c>
      <c r="AR20" s="1" t="s">
        <v>1181</v>
      </c>
      <c r="AS20" s="1" t="s">
        <v>1181</v>
      </c>
      <c r="AT20" s="1">
        <v>103</v>
      </c>
      <c r="AU20" s="1">
        <v>104</v>
      </c>
      <c r="AV20" s="1" t="s">
        <v>1181</v>
      </c>
      <c r="AW20" s="1">
        <v>105</v>
      </c>
      <c r="AX20" s="1">
        <v>106</v>
      </c>
      <c r="AY20" s="1" t="s">
        <v>1181</v>
      </c>
      <c r="AZ20" s="1" t="s">
        <v>1181</v>
      </c>
      <c r="BA20" s="1">
        <v>107</v>
      </c>
      <c r="BB20" s="1">
        <v>108</v>
      </c>
      <c r="BC20" s="1" t="s">
        <v>1181</v>
      </c>
      <c r="BD20" s="1">
        <v>109</v>
      </c>
      <c r="BE20" s="1">
        <v>110</v>
      </c>
      <c r="BF20" s="1" t="s">
        <v>1181</v>
      </c>
      <c r="BG20" s="1" t="s">
        <v>1181</v>
      </c>
      <c r="BH20" s="1">
        <v>111</v>
      </c>
      <c r="BI20" s="1">
        <v>112</v>
      </c>
      <c r="BJ20" s="1" t="s">
        <v>1181</v>
      </c>
      <c r="BK20" s="1">
        <v>113</v>
      </c>
      <c r="BL20" s="1">
        <v>114</v>
      </c>
    </row>
    <row r="21" spans="1:64" x14ac:dyDescent="0.25">
      <c r="A21" s="8"/>
      <c r="B21" s="8"/>
      <c r="C21" s="8"/>
      <c r="D21" s="8" t="s">
        <v>56</v>
      </c>
      <c r="E21" s="48">
        <f>VLOOKUP(COVER!$C$16,[1]f1.3e!$B$3:$II$1048576,'Form 1.3e'!AM21,0)</f>
        <v>0</v>
      </c>
      <c r="F21" s="48">
        <f>VLOOKUP(COVER!$C$16,[1]f1.3e!$B$3:$II$1048576,'Form 1.3e'!AN21,0)</f>
        <v>0</v>
      </c>
      <c r="G21" s="62">
        <f t="shared" si="18"/>
        <v>0</v>
      </c>
      <c r="H21" s="48">
        <f>VLOOKUP(COVER!$C$16,[1]f1.3e!$B$3:$II$1048576,'Form 1.3e'!AP21,0)</f>
        <v>0</v>
      </c>
      <c r="I21" s="48">
        <f>VLOOKUP(COVER!$C$16,[1]f1.3e!$B$3:$II$1048576,'Form 1.3e'!AQ21,0)</f>
        <v>0</v>
      </c>
      <c r="J21" s="62">
        <f t="shared" si="19"/>
        <v>0</v>
      </c>
      <c r="K21" s="62">
        <f t="shared" si="20"/>
        <v>0</v>
      </c>
      <c r="L21" s="48">
        <f>VLOOKUP(COVER!$C$16,[1]f1.3e!$B$3:$II$1048576,'Form 1.3e'!AT21,0)</f>
        <v>0</v>
      </c>
      <c r="M21" s="48">
        <f>VLOOKUP(COVER!$C$16,[1]f1.3e!$B$3:$II$1048576,'Form 1.3e'!AU21,0)</f>
        <v>0</v>
      </c>
      <c r="N21" s="62">
        <f t="shared" si="21"/>
        <v>0</v>
      </c>
      <c r="O21" s="48">
        <f>VLOOKUP(COVER!$C$16,[1]f1.3e!$B$3:$II$1048576,'Form 1.3e'!AW21,0)</f>
        <v>0</v>
      </c>
      <c r="P21" s="48">
        <f>VLOOKUP(COVER!$C$16,[1]f1.3e!$B$3:$II$1048576,'Form 1.3e'!AX21,0)</f>
        <v>0</v>
      </c>
      <c r="Q21" s="62">
        <f t="shared" si="22"/>
        <v>0</v>
      </c>
      <c r="R21" s="62">
        <f t="shared" si="23"/>
        <v>0</v>
      </c>
      <c r="S21" s="48">
        <f>VLOOKUP(COVER!$C$16,[1]f1.3e!$B$3:$II$1048576,'Form 1.3e'!BA21,0)</f>
        <v>0</v>
      </c>
      <c r="T21" s="48">
        <f>VLOOKUP(COVER!$C$16,[1]f1.3e!$B$3:$II$1048576,'Form 1.3e'!BB21,0)</f>
        <v>0</v>
      </c>
      <c r="U21" s="62">
        <f t="shared" si="24"/>
        <v>0</v>
      </c>
      <c r="V21" s="48">
        <f>VLOOKUP(COVER!$C$16,[1]f1.3e!$B$3:$II$1048576,'Form 1.3e'!BD21,0)</f>
        <v>0</v>
      </c>
      <c r="W21" s="48">
        <f>VLOOKUP(COVER!$C$16,[1]f1.3e!$B$3:$II$1048576,'Form 1.3e'!BE21,0)</f>
        <v>0</v>
      </c>
      <c r="X21" s="62">
        <f t="shared" si="25"/>
        <v>0</v>
      </c>
      <c r="Y21" s="62">
        <f t="shared" si="26"/>
        <v>0</v>
      </c>
      <c r="Z21" s="48">
        <f>VLOOKUP(COVER!$C$16,[1]f1.3e!$B$3:$II$1048576,'Form 1.3e'!BH21,0)</f>
        <v>0</v>
      </c>
      <c r="AA21" s="48">
        <f>VLOOKUP(COVER!$C$16,[1]f1.3e!$B$3:$II$1048576,'Form 1.3e'!BI21,0)</f>
        <v>0</v>
      </c>
      <c r="AB21" s="62">
        <f t="shared" si="27"/>
        <v>0</v>
      </c>
      <c r="AC21" s="48">
        <f>VLOOKUP(COVER!$C$16,[1]f1.3e!$B$3:$II$1048576,'Form 1.3e'!BK21,0)</f>
        <v>0</v>
      </c>
      <c r="AD21" s="48">
        <f>VLOOKUP(COVER!$C$16,[1]f1.3e!$B$3:$II$1048576,'Form 1.3e'!BL21,0)</f>
        <v>0</v>
      </c>
      <c r="AE21" s="62">
        <f t="shared" si="28"/>
        <v>0</v>
      </c>
      <c r="AF21" s="62">
        <f t="shared" si="29"/>
        <v>0</v>
      </c>
      <c r="AG21" s="62">
        <f t="shared" si="30"/>
        <v>0</v>
      </c>
      <c r="AH21" s="62">
        <f>'Form 1.3c'!E21</f>
        <v>0</v>
      </c>
      <c r="AI21" s="62">
        <f t="shared" si="31"/>
        <v>0</v>
      </c>
      <c r="AJ21" s="62">
        <f t="shared" si="32"/>
        <v>0</v>
      </c>
      <c r="AK21" s="62">
        <f t="shared" si="33"/>
        <v>0</v>
      </c>
      <c r="AM21" s="1">
        <v>115</v>
      </c>
      <c r="AN21" s="1">
        <v>116</v>
      </c>
      <c r="AO21" s="1" t="s">
        <v>1181</v>
      </c>
      <c r="AP21" s="1">
        <v>117</v>
      </c>
      <c r="AQ21" s="1">
        <v>118</v>
      </c>
      <c r="AR21" s="1" t="s">
        <v>1181</v>
      </c>
      <c r="AS21" s="1" t="s">
        <v>1181</v>
      </c>
      <c r="AT21" s="1">
        <v>119</v>
      </c>
      <c r="AU21" s="1">
        <v>120</v>
      </c>
      <c r="AV21" s="1" t="s">
        <v>1181</v>
      </c>
      <c r="AW21" s="1">
        <v>121</v>
      </c>
      <c r="AX21" s="1">
        <v>122</v>
      </c>
      <c r="AY21" s="1" t="s">
        <v>1181</v>
      </c>
      <c r="AZ21" s="1" t="s">
        <v>1181</v>
      </c>
      <c r="BA21" s="1">
        <v>123</v>
      </c>
      <c r="BB21" s="1">
        <v>124</v>
      </c>
      <c r="BC21" s="1" t="s">
        <v>1181</v>
      </c>
      <c r="BD21" s="1">
        <v>125</v>
      </c>
      <c r="BE21" s="1">
        <v>126</v>
      </c>
      <c r="BF21" s="1" t="s">
        <v>1181</v>
      </c>
      <c r="BG21" s="1" t="s">
        <v>1181</v>
      </c>
      <c r="BH21" s="1">
        <v>127</v>
      </c>
      <c r="BI21" s="1">
        <v>128</v>
      </c>
      <c r="BJ21" s="1" t="s">
        <v>1181</v>
      </c>
      <c r="BK21" s="1">
        <v>129</v>
      </c>
      <c r="BL21" s="1">
        <v>130</v>
      </c>
    </row>
    <row r="22" spans="1:64" x14ac:dyDescent="0.25">
      <c r="A22" s="8"/>
      <c r="B22" s="8"/>
      <c r="C22" s="8" t="s">
        <v>59</v>
      </c>
      <c r="D22" s="8" t="s">
        <v>55</v>
      </c>
      <c r="E22" s="50"/>
      <c r="F22" s="50"/>
      <c r="G22" s="62">
        <f t="shared" si="18"/>
        <v>0</v>
      </c>
      <c r="H22" s="50"/>
      <c r="I22" s="50"/>
      <c r="J22" s="62">
        <f t="shared" si="19"/>
        <v>0</v>
      </c>
      <c r="K22" s="62">
        <f t="shared" si="20"/>
        <v>0</v>
      </c>
      <c r="L22" s="50"/>
      <c r="M22" s="50"/>
      <c r="N22" s="62">
        <f t="shared" si="21"/>
        <v>0</v>
      </c>
      <c r="O22" s="50"/>
      <c r="P22" s="50"/>
      <c r="Q22" s="62">
        <f t="shared" si="22"/>
        <v>0</v>
      </c>
      <c r="R22" s="62">
        <f t="shared" si="23"/>
        <v>0</v>
      </c>
      <c r="S22" s="50"/>
      <c r="T22" s="50"/>
      <c r="U22" s="62">
        <f t="shared" si="24"/>
        <v>0</v>
      </c>
      <c r="V22" s="50"/>
      <c r="W22" s="50"/>
      <c r="X22" s="62">
        <f t="shared" si="25"/>
        <v>0</v>
      </c>
      <c r="Y22" s="62">
        <f t="shared" si="26"/>
        <v>0</v>
      </c>
      <c r="Z22" s="50"/>
      <c r="AA22" s="50"/>
      <c r="AB22" s="62">
        <f t="shared" si="27"/>
        <v>0</v>
      </c>
      <c r="AC22" s="50"/>
      <c r="AD22" s="50"/>
      <c r="AE22" s="62">
        <f t="shared" si="28"/>
        <v>0</v>
      </c>
      <c r="AF22" s="62">
        <f t="shared" si="29"/>
        <v>0</v>
      </c>
      <c r="AG22" s="62">
        <f t="shared" si="30"/>
        <v>0</v>
      </c>
      <c r="AH22" s="62">
        <f>'Form 1.3c'!E22</f>
        <v>0</v>
      </c>
      <c r="AI22" s="62">
        <f t="shared" si="31"/>
        <v>0</v>
      </c>
      <c r="AJ22" s="62">
        <f t="shared" si="32"/>
        <v>0</v>
      </c>
      <c r="AK22" s="62">
        <f t="shared" si="33"/>
        <v>0</v>
      </c>
      <c r="AM22" s="1" t="s">
        <v>1181</v>
      </c>
      <c r="AN22" s="1" t="s">
        <v>1181</v>
      </c>
      <c r="AO22" s="1" t="s">
        <v>1181</v>
      </c>
      <c r="AP22" s="1" t="s">
        <v>1181</v>
      </c>
      <c r="AQ22" s="1" t="s">
        <v>1181</v>
      </c>
      <c r="AR22" s="1" t="s">
        <v>1181</v>
      </c>
      <c r="AS22" s="1" t="s">
        <v>1181</v>
      </c>
      <c r="AT22" s="1" t="s">
        <v>1181</v>
      </c>
      <c r="AU22" s="1" t="s">
        <v>1181</v>
      </c>
      <c r="AV22" s="1" t="s">
        <v>1181</v>
      </c>
      <c r="AW22" s="1" t="s">
        <v>1181</v>
      </c>
      <c r="AX22" s="1" t="s">
        <v>1181</v>
      </c>
      <c r="AY22" s="1" t="s">
        <v>1181</v>
      </c>
      <c r="AZ22" s="1" t="s">
        <v>1181</v>
      </c>
      <c r="BA22" s="1" t="s">
        <v>1181</v>
      </c>
      <c r="BB22" s="1" t="s">
        <v>1181</v>
      </c>
      <c r="BC22" s="1" t="s">
        <v>1181</v>
      </c>
      <c r="BD22" s="1" t="s">
        <v>1181</v>
      </c>
      <c r="BE22" s="1" t="s">
        <v>1181</v>
      </c>
      <c r="BF22" s="1" t="s">
        <v>1181</v>
      </c>
      <c r="BG22" s="1" t="s">
        <v>1181</v>
      </c>
      <c r="BH22" s="1" t="s">
        <v>1181</v>
      </c>
      <c r="BI22" s="1" t="s">
        <v>1181</v>
      </c>
      <c r="BJ22" s="1" t="s">
        <v>1181</v>
      </c>
      <c r="BK22" s="1" t="s">
        <v>1181</v>
      </c>
      <c r="BL22" s="1" t="s">
        <v>1181</v>
      </c>
    </row>
    <row r="23" spans="1:64" x14ac:dyDescent="0.25">
      <c r="A23" s="8"/>
      <c r="B23" s="8"/>
      <c r="C23" s="8"/>
      <c r="D23" s="8" t="s">
        <v>56</v>
      </c>
      <c r="E23" s="50"/>
      <c r="F23" s="50"/>
      <c r="G23" s="62">
        <f t="shared" si="18"/>
        <v>0</v>
      </c>
      <c r="H23" s="50"/>
      <c r="I23" s="50"/>
      <c r="J23" s="62">
        <f t="shared" si="19"/>
        <v>0</v>
      </c>
      <c r="K23" s="62">
        <f t="shared" si="20"/>
        <v>0</v>
      </c>
      <c r="L23" s="50"/>
      <c r="M23" s="50"/>
      <c r="N23" s="62">
        <f t="shared" si="21"/>
        <v>0</v>
      </c>
      <c r="O23" s="50"/>
      <c r="P23" s="50"/>
      <c r="Q23" s="62">
        <f t="shared" si="22"/>
        <v>0</v>
      </c>
      <c r="R23" s="62">
        <f t="shared" si="23"/>
        <v>0</v>
      </c>
      <c r="S23" s="50"/>
      <c r="T23" s="50"/>
      <c r="U23" s="62">
        <f t="shared" si="24"/>
        <v>0</v>
      </c>
      <c r="V23" s="50"/>
      <c r="W23" s="50"/>
      <c r="X23" s="62">
        <f t="shared" si="25"/>
        <v>0</v>
      </c>
      <c r="Y23" s="62">
        <f t="shared" si="26"/>
        <v>0</v>
      </c>
      <c r="Z23" s="50"/>
      <c r="AA23" s="50"/>
      <c r="AB23" s="62">
        <f t="shared" si="27"/>
        <v>0</v>
      </c>
      <c r="AC23" s="50"/>
      <c r="AD23" s="50"/>
      <c r="AE23" s="62">
        <f t="shared" si="28"/>
        <v>0</v>
      </c>
      <c r="AF23" s="62">
        <f t="shared" si="29"/>
        <v>0</v>
      </c>
      <c r="AG23" s="62">
        <f t="shared" si="30"/>
        <v>0</v>
      </c>
      <c r="AH23" s="62">
        <f>'Form 1.3c'!E23</f>
        <v>0</v>
      </c>
      <c r="AI23" s="62">
        <f t="shared" si="31"/>
        <v>0</v>
      </c>
      <c r="AJ23" s="62">
        <f t="shared" si="32"/>
        <v>0</v>
      </c>
      <c r="AK23" s="62">
        <f t="shared" si="33"/>
        <v>0</v>
      </c>
      <c r="AM23" s="1" t="s">
        <v>1181</v>
      </c>
      <c r="AN23" s="1" t="s">
        <v>1181</v>
      </c>
      <c r="AO23" s="1" t="s">
        <v>1181</v>
      </c>
      <c r="AP23" s="1" t="s">
        <v>1181</v>
      </c>
      <c r="AQ23" s="1" t="s">
        <v>1181</v>
      </c>
      <c r="AR23" s="1" t="s">
        <v>1181</v>
      </c>
      <c r="AS23" s="1" t="s">
        <v>1181</v>
      </c>
      <c r="AT23" s="1" t="s">
        <v>1181</v>
      </c>
      <c r="AU23" s="1" t="s">
        <v>1181</v>
      </c>
      <c r="AV23" s="1" t="s">
        <v>1181</v>
      </c>
      <c r="AW23" s="1" t="s">
        <v>1181</v>
      </c>
      <c r="AX23" s="1" t="s">
        <v>1181</v>
      </c>
      <c r="AY23" s="1" t="s">
        <v>1181</v>
      </c>
      <c r="AZ23" s="1" t="s">
        <v>1181</v>
      </c>
      <c r="BA23" s="1" t="s">
        <v>1181</v>
      </c>
      <c r="BB23" s="1" t="s">
        <v>1181</v>
      </c>
      <c r="BC23" s="1" t="s">
        <v>1181</v>
      </c>
      <c r="BD23" s="1" t="s">
        <v>1181</v>
      </c>
      <c r="BE23" s="1" t="s">
        <v>1181</v>
      </c>
      <c r="BF23" s="1" t="s">
        <v>1181</v>
      </c>
      <c r="BG23" s="1" t="s">
        <v>1181</v>
      </c>
      <c r="BH23" s="1" t="s">
        <v>1181</v>
      </c>
      <c r="BI23" s="1" t="s">
        <v>1181</v>
      </c>
      <c r="BJ23" s="1" t="s">
        <v>1181</v>
      </c>
      <c r="BK23" s="1" t="s">
        <v>1181</v>
      </c>
      <c r="BL23" s="1" t="s">
        <v>1181</v>
      </c>
    </row>
    <row r="24" spans="1:64" x14ac:dyDescent="0.25">
      <c r="A24" s="8"/>
      <c r="B24" s="8"/>
      <c r="C24" s="10" t="s">
        <v>61</v>
      </c>
      <c r="D24" s="10"/>
      <c r="E24" s="63">
        <f>SUM(E18:E23)</f>
        <v>0</v>
      </c>
      <c r="F24" s="63">
        <f t="shared" ref="F24:AK24" si="34">SUM(F18:F23)</f>
        <v>1</v>
      </c>
      <c r="G24" s="68">
        <f t="shared" si="34"/>
        <v>1</v>
      </c>
      <c r="H24" s="63">
        <f t="shared" si="34"/>
        <v>50</v>
      </c>
      <c r="I24" s="63">
        <f t="shared" si="34"/>
        <v>200</v>
      </c>
      <c r="J24" s="68">
        <f t="shared" si="34"/>
        <v>250</v>
      </c>
      <c r="K24" s="68">
        <f t="shared" si="34"/>
        <v>251</v>
      </c>
      <c r="L24" s="63">
        <f t="shared" si="34"/>
        <v>1</v>
      </c>
      <c r="M24" s="63">
        <f t="shared" si="34"/>
        <v>2</v>
      </c>
      <c r="N24" s="68">
        <f t="shared" si="34"/>
        <v>3</v>
      </c>
      <c r="O24" s="63">
        <f t="shared" si="34"/>
        <v>96</v>
      </c>
      <c r="P24" s="63">
        <f t="shared" si="34"/>
        <v>231</v>
      </c>
      <c r="Q24" s="68">
        <f t="shared" si="34"/>
        <v>327</v>
      </c>
      <c r="R24" s="68">
        <f t="shared" si="34"/>
        <v>330</v>
      </c>
      <c r="S24" s="63">
        <f t="shared" si="34"/>
        <v>0</v>
      </c>
      <c r="T24" s="63">
        <f t="shared" si="34"/>
        <v>1</v>
      </c>
      <c r="U24" s="68">
        <f t="shared" si="34"/>
        <v>1</v>
      </c>
      <c r="V24" s="63">
        <f t="shared" si="34"/>
        <v>1</v>
      </c>
      <c r="W24" s="63">
        <f t="shared" si="34"/>
        <v>1</v>
      </c>
      <c r="X24" s="68">
        <f t="shared" si="34"/>
        <v>2</v>
      </c>
      <c r="Y24" s="68">
        <f t="shared" si="34"/>
        <v>3</v>
      </c>
      <c r="Z24" s="63">
        <f t="shared" si="34"/>
        <v>9</v>
      </c>
      <c r="AA24" s="63">
        <f t="shared" si="34"/>
        <v>2</v>
      </c>
      <c r="AB24" s="68">
        <f t="shared" si="34"/>
        <v>11</v>
      </c>
      <c r="AC24" s="63">
        <f t="shared" si="34"/>
        <v>3</v>
      </c>
      <c r="AD24" s="63">
        <f t="shared" si="34"/>
        <v>0</v>
      </c>
      <c r="AE24" s="68">
        <f t="shared" si="34"/>
        <v>3</v>
      </c>
      <c r="AF24" s="68">
        <f t="shared" si="34"/>
        <v>14</v>
      </c>
      <c r="AG24" s="68">
        <f t="shared" si="34"/>
        <v>598</v>
      </c>
      <c r="AH24" s="68"/>
      <c r="AI24" s="68">
        <f t="shared" si="34"/>
        <v>254</v>
      </c>
      <c r="AJ24" s="68">
        <f t="shared" si="34"/>
        <v>16</v>
      </c>
      <c r="AK24" s="68">
        <f t="shared" si="34"/>
        <v>160</v>
      </c>
      <c r="AM24" s="1" t="s">
        <v>1181</v>
      </c>
      <c r="AN24" s="1" t="s">
        <v>1181</v>
      </c>
      <c r="AO24" s="1" t="s">
        <v>1181</v>
      </c>
      <c r="AP24" s="1" t="s">
        <v>1181</v>
      </c>
      <c r="AQ24" s="1" t="s">
        <v>1181</v>
      </c>
      <c r="AR24" s="1" t="s">
        <v>1181</v>
      </c>
      <c r="AS24" s="1" t="s">
        <v>1181</v>
      </c>
      <c r="AT24" s="1" t="s">
        <v>1181</v>
      </c>
      <c r="AU24" s="1" t="s">
        <v>1181</v>
      </c>
      <c r="AV24" s="1" t="s">
        <v>1181</v>
      </c>
      <c r="AW24" s="1" t="s">
        <v>1181</v>
      </c>
      <c r="AX24" s="1" t="s">
        <v>1181</v>
      </c>
      <c r="AY24" s="1" t="s">
        <v>1181</v>
      </c>
      <c r="AZ24" s="1" t="s">
        <v>1181</v>
      </c>
      <c r="BA24" s="1" t="s">
        <v>1181</v>
      </c>
      <c r="BB24" s="1" t="s">
        <v>1181</v>
      </c>
      <c r="BC24" s="1" t="s">
        <v>1181</v>
      </c>
      <c r="BD24" s="1" t="s">
        <v>1181</v>
      </c>
      <c r="BE24" s="1" t="s">
        <v>1181</v>
      </c>
      <c r="BF24" s="1" t="s">
        <v>1181</v>
      </c>
      <c r="BG24" s="1" t="s">
        <v>1181</v>
      </c>
      <c r="BH24" s="1" t="s">
        <v>1181</v>
      </c>
      <c r="BI24" s="1" t="s">
        <v>1181</v>
      </c>
      <c r="BJ24" s="1" t="s">
        <v>1181</v>
      </c>
      <c r="BK24" s="1" t="s">
        <v>1181</v>
      </c>
      <c r="BL24" s="1" t="s">
        <v>1181</v>
      </c>
    </row>
    <row r="25" spans="1:64" x14ac:dyDescent="0.25">
      <c r="A25" s="8"/>
      <c r="B25" s="8"/>
      <c r="C25" s="8" t="s">
        <v>62</v>
      </c>
      <c r="D25" s="8" t="s">
        <v>55</v>
      </c>
      <c r="E25" s="48">
        <f>VLOOKUP(COVER!$C$16,[1]f1.3e!$B$3:$II$1048576,'Form 1.3e'!AM25,0)</f>
        <v>0</v>
      </c>
      <c r="F25" s="48">
        <f>VLOOKUP(COVER!$C$16,[1]f1.3e!$B$3:$II$1048576,'Form 1.3e'!AN25,0)</f>
        <v>0</v>
      </c>
      <c r="G25" s="62">
        <f t="shared" ref="G25:G30" si="35">SUM(E25:F25)</f>
        <v>0</v>
      </c>
      <c r="H25" s="48">
        <f>VLOOKUP(COVER!$C$16,[1]f1.3e!$B$3:$II$1048576,'Form 1.3e'!AP25,0)</f>
        <v>4</v>
      </c>
      <c r="I25" s="48">
        <f>VLOOKUP(COVER!$C$16,[1]f1.3e!$B$3:$II$1048576,'Form 1.3e'!AQ25,0)</f>
        <v>24</v>
      </c>
      <c r="J25" s="62">
        <f t="shared" ref="J25:J30" si="36">SUM(H25:I25)</f>
        <v>28</v>
      </c>
      <c r="K25" s="62">
        <f t="shared" ref="K25:K30" si="37">G25+J25</f>
        <v>28</v>
      </c>
      <c r="L25" s="48">
        <f>VLOOKUP(COVER!$C$16,[1]f1.3e!$B$3:$II$1048576,'Form 1.3e'!AT25,0)</f>
        <v>0</v>
      </c>
      <c r="M25" s="48">
        <f>VLOOKUP(COVER!$C$16,[1]f1.3e!$B$3:$II$1048576,'Form 1.3e'!AU25,0)</f>
        <v>0</v>
      </c>
      <c r="N25" s="62">
        <f t="shared" ref="N25:N30" si="38">SUM(L25:M25)</f>
        <v>0</v>
      </c>
      <c r="O25" s="48">
        <f>VLOOKUP(COVER!$C$16,[1]f1.3e!$B$3:$II$1048576,'Form 1.3e'!AW25,0)</f>
        <v>8</v>
      </c>
      <c r="P25" s="48">
        <f>VLOOKUP(COVER!$C$16,[1]f1.3e!$B$3:$II$1048576,'Form 1.3e'!AX25,0)</f>
        <v>20</v>
      </c>
      <c r="Q25" s="62">
        <f t="shared" ref="Q25:Q30" si="39">SUM(O25:P25)</f>
        <v>28</v>
      </c>
      <c r="R25" s="62">
        <f t="shared" ref="R25:R30" si="40">N25+Q25</f>
        <v>28</v>
      </c>
      <c r="S25" s="48">
        <f>VLOOKUP(COVER!$C$16,[1]f1.3e!$B$3:$II$1048576,'Form 1.3e'!BA25,0)</f>
        <v>0</v>
      </c>
      <c r="T25" s="48">
        <f>VLOOKUP(COVER!$C$16,[1]f1.3e!$B$3:$II$1048576,'Form 1.3e'!BB25,0)</f>
        <v>0</v>
      </c>
      <c r="U25" s="62">
        <f t="shared" ref="U25:U30" si="41">SUM(S25:T25)</f>
        <v>0</v>
      </c>
      <c r="V25" s="48">
        <f>VLOOKUP(COVER!$C$16,[1]f1.3e!$B$3:$II$1048576,'Form 1.3e'!BD25,0)</f>
        <v>0</v>
      </c>
      <c r="W25" s="48">
        <f>VLOOKUP(COVER!$C$16,[1]f1.3e!$B$3:$II$1048576,'Form 1.3e'!BE25,0)</f>
        <v>0</v>
      </c>
      <c r="X25" s="62">
        <f t="shared" ref="X25:X30" si="42">SUM(V25:W25)</f>
        <v>0</v>
      </c>
      <c r="Y25" s="62">
        <f t="shared" ref="Y25:Y30" si="43">U25+X25</f>
        <v>0</v>
      </c>
      <c r="Z25" s="48">
        <f>VLOOKUP(COVER!$C$16,[1]f1.3e!$B$3:$II$1048576,'Form 1.3e'!BH25,0)</f>
        <v>0</v>
      </c>
      <c r="AA25" s="48">
        <f>VLOOKUP(COVER!$C$16,[1]f1.3e!$B$3:$II$1048576,'Form 1.3e'!BI25,0)</f>
        <v>0</v>
      </c>
      <c r="AB25" s="62">
        <f>SUM(Z25:AA25)</f>
        <v>0</v>
      </c>
      <c r="AC25" s="48">
        <f>VLOOKUP(COVER!$C$16,[1]f1.3e!$B$3:$II$1048576,'Form 1.3e'!BK25,0)</f>
        <v>0</v>
      </c>
      <c r="AD25" s="48">
        <f>VLOOKUP(COVER!$C$16,[1]f1.3e!$B$3:$II$1048576,'Form 1.3e'!BL25,0)</f>
        <v>0</v>
      </c>
      <c r="AE25" s="62">
        <f t="shared" ref="AE25:AE30" si="44">SUM(AC25:AD25)</f>
        <v>0</v>
      </c>
      <c r="AF25" s="62">
        <f t="shared" ref="AF25:AF30" si="45">AB25+AE25</f>
        <v>0</v>
      </c>
      <c r="AG25" s="62">
        <f t="shared" ref="AG25:AG30" si="46">AF25+Y25+R25+K25</f>
        <v>56</v>
      </c>
      <c r="AH25" s="62">
        <f>'Form 1.3c'!E25</f>
        <v>56</v>
      </c>
      <c r="AI25" s="62">
        <f t="shared" ref="AI25:AI30" si="47">K25+Y25</f>
        <v>28</v>
      </c>
      <c r="AJ25" s="62">
        <f t="shared" ref="AJ25:AJ30" si="48">G25+N25+U25+AB25</f>
        <v>0</v>
      </c>
      <c r="AK25" s="62">
        <f t="shared" ref="AK25:AK30" si="49">E25+H25+L25+O25+S25+V25+Z25+AC25</f>
        <v>12</v>
      </c>
      <c r="AM25" s="1">
        <v>131</v>
      </c>
      <c r="AN25" s="1">
        <v>132</v>
      </c>
      <c r="AO25" s="1" t="s">
        <v>1181</v>
      </c>
      <c r="AP25" s="1">
        <v>133</v>
      </c>
      <c r="AQ25" s="1">
        <v>134</v>
      </c>
      <c r="AR25" s="1" t="s">
        <v>1181</v>
      </c>
      <c r="AS25" s="1" t="s">
        <v>1181</v>
      </c>
      <c r="AT25" s="1">
        <v>135</v>
      </c>
      <c r="AU25" s="1">
        <v>136</v>
      </c>
      <c r="AV25" s="1" t="s">
        <v>1181</v>
      </c>
      <c r="AW25" s="1">
        <v>137</v>
      </c>
      <c r="AX25" s="1">
        <v>138</v>
      </c>
      <c r="AY25" s="1" t="s">
        <v>1181</v>
      </c>
      <c r="AZ25" s="1" t="s">
        <v>1181</v>
      </c>
      <c r="BA25" s="1">
        <v>139</v>
      </c>
      <c r="BB25" s="1">
        <v>140</v>
      </c>
      <c r="BC25" s="1" t="s">
        <v>1181</v>
      </c>
      <c r="BD25" s="1">
        <v>141</v>
      </c>
      <c r="BE25" s="1">
        <v>142</v>
      </c>
      <c r="BF25" s="1" t="s">
        <v>1181</v>
      </c>
      <c r="BG25" s="1" t="s">
        <v>1181</v>
      </c>
      <c r="BH25" s="1">
        <v>143</v>
      </c>
      <c r="BI25" s="1">
        <v>144</v>
      </c>
      <c r="BJ25" s="1" t="s">
        <v>1181</v>
      </c>
      <c r="BK25" s="1">
        <v>145</v>
      </c>
      <c r="BL25" s="1">
        <v>146</v>
      </c>
    </row>
    <row r="26" spans="1:64" x14ac:dyDescent="0.25">
      <c r="A26" s="8"/>
      <c r="B26" s="8"/>
      <c r="C26" s="8"/>
      <c r="D26" s="8" t="s">
        <v>56</v>
      </c>
      <c r="E26" s="48">
        <f>VLOOKUP(COVER!$C$16,[1]f1.3e!$B$3:$II$1048576,'Form 1.3e'!AM26,0)</f>
        <v>0</v>
      </c>
      <c r="F26" s="48">
        <f>VLOOKUP(COVER!$C$16,[1]f1.3e!$B$3:$II$1048576,'Form 1.3e'!AN26,0)</f>
        <v>0</v>
      </c>
      <c r="G26" s="62">
        <f t="shared" si="35"/>
        <v>0</v>
      </c>
      <c r="H26" s="48">
        <f>VLOOKUP(COVER!$C$16,[1]f1.3e!$B$3:$II$1048576,'Form 1.3e'!AP26,0)</f>
        <v>0</v>
      </c>
      <c r="I26" s="48">
        <f>VLOOKUP(COVER!$C$16,[1]f1.3e!$B$3:$II$1048576,'Form 1.3e'!AQ26,0)</f>
        <v>0</v>
      </c>
      <c r="J26" s="62">
        <f t="shared" si="36"/>
        <v>0</v>
      </c>
      <c r="K26" s="62">
        <f t="shared" si="37"/>
        <v>0</v>
      </c>
      <c r="L26" s="48">
        <f>VLOOKUP(COVER!$C$16,[1]f1.3e!$B$3:$II$1048576,'Form 1.3e'!AT26,0)</f>
        <v>0</v>
      </c>
      <c r="M26" s="48">
        <f>VLOOKUP(COVER!$C$16,[1]f1.3e!$B$3:$II$1048576,'Form 1.3e'!AU26,0)</f>
        <v>0</v>
      </c>
      <c r="N26" s="62">
        <f t="shared" si="38"/>
        <v>0</v>
      </c>
      <c r="O26" s="48">
        <f>VLOOKUP(COVER!$C$16,[1]f1.3e!$B$3:$II$1048576,'Form 1.3e'!AW26,0)</f>
        <v>1</v>
      </c>
      <c r="P26" s="48">
        <f>VLOOKUP(COVER!$C$16,[1]f1.3e!$B$3:$II$1048576,'Form 1.3e'!AX26,0)</f>
        <v>1</v>
      </c>
      <c r="Q26" s="62">
        <f t="shared" si="39"/>
        <v>2</v>
      </c>
      <c r="R26" s="62">
        <f t="shared" si="40"/>
        <v>2</v>
      </c>
      <c r="S26" s="48">
        <f>VLOOKUP(COVER!$C$16,[1]f1.3e!$B$3:$II$1048576,'Form 1.3e'!BA26,0)</f>
        <v>1</v>
      </c>
      <c r="T26" s="48">
        <f>VLOOKUP(COVER!$C$16,[1]f1.3e!$B$3:$II$1048576,'Form 1.3e'!BB26,0)</f>
        <v>1</v>
      </c>
      <c r="U26" s="62">
        <f t="shared" si="41"/>
        <v>2</v>
      </c>
      <c r="V26" s="48">
        <f>VLOOKUP(COVER!$C$16,[1]f1.3e!$B$3:$II$1048576,'Form 1.3e'!BD26,0)</f>
        <v>3</v>
      </c>
      <c r="W26" s="48">
        <f>VLOOKUP(COVER!$C$16,[1]f1.3e!$B$3:$II$1048576,'Form 1.3e'!BE26,0)</f>
        <v>2</v>
      </c>
      <c r="X26" s="62">
        <f t="shared" si="42"/>
        <v>5</v>
      </c>
      <c r="Y26" s="62">
        <f t="shared" si="43"/>
        <v>7</v>
      </c>
      <c r="Z26" s="48">
        <f>VLOOKUP(COVER!$C$16,[1]f1.3e!$B$3:$II$1048576,'Form 1.3e'!BH26,0)</f>
        <v>7</v>
      </c>
      <c r="AA26" s="48">
        <f>VLOOKUP(COVER!$C$16,[1]f1.3e!$B$3:$II$1048576,'Form 1.3e'!BI26,0)</f>
        <v>5</v>
      </c>
      <c r="AB26" s="62">
        <f t="shared" ref="AB26:AB30" si="50">SUM(Z26:AA26)</f>
        <v>12</v>
      </c>
      <c r="AC26" s="48">
        <f>VLOOKUP(COVER!$C$16,[1]f1.3e!$B$3:$II$1048576,'Form 1.3e'!BK26,0)</f>
        <v>10</v>
      </c>
      <c r="AD26" s="48">
        <f>VLOOKUP(COVER!$C$16,[1]f1.3e!$B$3:$II$1048576,'Form 1.3e'!BL26,0)</f>
        <v>6</v>
      </c>
      <c r="AE26" s="62">
        <f t="shared" si="44"/>
        <v>16</v>
      </c>
      <c r="AF26" s="62">
        <f t="shared" si="45"/>
        <v>28</v>
      </c>
      <c r="AG26" s="62">
        <f t="shared" si="46"/>
        <v>37</v>
      </c>
      <c r="AH26" s="62">
        <f>'Form 1.3c'!E26</f>
        <v>38</v>
      </c>
      <c r="AI26" s="62">
        <f t="shared" si="47"/>
        <v>7</v>
      </c>
      <c r="AJ26" s="62">
        <f t="shared" si="48"/>
        <v>14</v>
      </c>
      <c r="AK26" s="62">
        <f t="shared" si="49"/>
        <v>22</v>
      </c>
      <c r="AM26" s="1">
        <v>147</v>
      </c>
      <c r="AN26" s="1">
        <v>148</v>
      </c>
      <c r="AO26" s="1" t="s">
        <v>1181</v>
      </c>
      <c r="AP26" s="1">
        <v>149</v>
      </c>
      <c r="AQ26" s="1">
        <v>150</v>
      </c>
      <c r="AR26" s="1" t="s">
        <v>1181</v>
      </c>
      <c r="AS26" s="1" t="s">
        <v>1181</v>
      </c>
      <c r="AT26" s="1">
        <v>151</v>
      </c>
      <c r="AU26" s="1">
        <v>152</v>
      </c>
      <c r="AV26" s="1" t="s">
        <v>1181</v>
      </c>
      <c r="AW26" s="1">
        <v>153</v>
      </c>
      <c r="AX26" s="1">
        <v>154</v>
      </c>
      <c r="AY26" s="1" t="s">
        <v>1181</v>
      </c>
      <c r="AZ26" s="1" t="s">
        <v>1181</v>
      </c>
      <c r="BA26" s="1">
        <v>155</v>
      </c>
      <c r="BB26" s="1">
        <v>156</v>
      </c>
      <c r="BC26" s="1" t="s">
        <v>1181</v>
      </c>
      <c r="BD26" s="1">
        <v>157</v>
      </c>
      <c r="BE26" s="1">
        <v>158</v>
      </c>
      <c r="BF26" s="1" t="s">
        <v>1181</v>
      </c>
      <c r="BG26" s="1" t="s">
        <v>1181</v>
      </c>
      <c r="BH26" s="1">
        <v>159</v>
      </c>
      <c r="BI26" s="1">
        <v>160</v>
      </c>
      <c r="BJ26" s="1" t="s">
        <v>1181</v>
      </c>
      <c r="BK26" s="1">
        <v>161</v>
      </c>
      <c r="BL26" s="1">
        <v>162</v>
      </c>
    </row>
    <row r="27" spans="1:64" x14ac:dyDescent="0.25">
      <c r="A27" s="8"/>
      <c r="B27" s="8"/>
      <c r="C27" s="8" t="s">
        <v>63</v>
      </c>
      <c r="D27" s="8" t="s">
        <v>55</v>
      </c>
      <c r="E27" s="48">
        <f>VLOOKUP(COVER!$C$16,[1]f1.3e!$B$3:$II$1048576,'Form 1.3e'!AM27,0)</f>
        <v>0</v>
      </c>
      <c r="F27" s="48">
        <f>VLOOKUP(COVER!$C$16,[1]f1.3e!$B$3:$II$1048576,'Form 1.3e'!AN27,0)</f>
        <v>0</v>
      </c>
      <c r="G27" s="62">
        <f t="shared" si="35"/>
        <v>0</v>
      </c>
      <c r="H27" s="48">
        <f>VLOOKUP(COVER!$C$16,[1]f1.3e!$B$3:$II$1048576,'Form 1.3e'!AP27,0)</f>
        <v>0</v>
      </c>
      <c r="I27" s="48">
        <f>VLOOKUP(COVER!$C$16,[1]f1.3e!$B$3:$II$1048576,'Form 1.3e'!AQ27,0)</f>
        <v>0</v>
      </c>
      <c r="J27" s="62">
        <f t="shared" si="36"/>
        <v>0</v>
      </c>
      <c r="K27" s="62">
        <f t="shared" si="37"/>
        <v>0</v>
      </c>
      <c r="L27" s="48">
        <f>VLOOKUP(COVER!$C$16,[1]f1.3e!$B$3:$II$1048576,'Form 1.3e'!AT27,0)</f>
        <v>0</v>
      </c>
      <c r="M27" s="48">
        <f>VLOOKUP(COVER!$C$16,[1]f1.3e!$B$3:$II$1048576,'Form 1.3e'!AU27,0)</f>
        <v>0</v>
      </c>
      <c r="N27" s="62">
        <f t="shared" si="38"/>
        <v>0</v>
      </c>
      <c r="O27" s="48">
        <f>VLOOKUP(COVER!$C$16,[1]f1.3e!$B$3:$II$1048576,'Form 1.3e'!AW27,0)</f>
        <v>0</v>
      </c>
      <c r="P27" s="48">
        <f>VLOOKUP(COVER!$C$16,[1]f1.3e!$B$3:$II$1048576,'Form 1.3e'!AX27,0)</f>
        <v>0</v>
      </c>
      <c r="Q27" s="62">
        <f t="shared" si="39"/>
        <v>0</v>
      </c>
      <c r="R27" s="62">
        <f t="shared" si="40"/>
        <v>0</v>
      </c>
      <c r="S27" s="48">
        <f>VLOOKUP(COVER!$C$16,[1]f1.3e!$B$3:$II$1048576,'Form 1.3e'!BA27,0)</f>
        <v>0</v>
      </c>
      <c r="T27" s="48">
        <f>VLOOKUP(COVER!$C$16,[1]f1.3e!$B$3:$II$1048576,'Form 1.3e'!BB27,0)</f>
        <v>0</v>
      </c>
      <c r="U27" s="62">
        <f t="shared" si="41"/>
        <v>0</v>
      </c>
      <c r="V27" s="48">
        <f>VLOOKUP(COVER!$C$16,[1]f1.3e!$B$3:$II$1048576,'Form 1.3e'!BD27,0)</f>
        <v>0</v>
      </c>
      <c r="W27" s="48">
        <f>VLOOKUP(COVER!$C$16,[1]f1.3e!$B$3:$II$1048576,'Form 1.3e'!BE27,0)</f>
        <v>0</v>
      </c>
      <c r="X27" s="62">
        <f t="shared" si="42"/>
        <v>0</v>
      </c>
      <c r="Y27" s="62">
        <f t="shared" si="43"/>
        <v>0</v>
      </c>
      <c r="Z27" s="48">
        <f>VLOOKUP(COVER!$C$16,[1]f1.3e!$B$3:$II$1048576,'Form 1.3e'!BH27,0)</f>
        <v>0</v>
      </c>
      <c r="AA27" s="48">
        <f>VLOOKUP(COVER!$C$16,[1]f1.3e!$B$3:$II$1048576,'Form 1.3e'!BI27,0)</f>
        <v>0</v>
      </c>
      <c r="AB27" s="62">
        <f t="shared" si="50"/>
        <v>0</v>
      </c>
      <c r="AC27" s="48">
        <f>VLOOKUP(COVER!$C$16,[1]f1.3e!$B$3:$II$1048576,'Form 1.3e'!BK27,0)</f>
        <v>0</v>
      </c>
      <c r="AD27" s="48">
        <f>VLOOKUP(COVER!$C$16,[1]f1.3e!$B$3:$II$1048576,'Form 1.3e'!BL27,0)</f>
        <v>0</v>
      </c>
      <c r="AE27" s="62">
        <f t="shared" si="44"/>
        <v>0</v>
      </c>
      <c r="AF27" s="62">
        <f t="shared" si="45"/>
        <v>0</v>
      </c>
      <c r="AG27" s="62">
        <f t="shared" si="46"/>
        <v>0</v>
      </c>
      <c r="AH27" s="62">
        <f>'Form 1.3c'!E27</f>
        <v>1</v>
      </c>
      <c r="AI27" s="62">
        <f t="shared" si="47"/>
        <v>0</v>
      </c>
      <c r="AJ27" s="62">
        <f t="shared" si="48"/>
        <v>0</v>
      </c>
      <c r="AK27" s="62">
        <f t="shared" si="49"/>
        <v>0</v>
      </c>
      <c r="AM27" s="1">
        <v>163</v>
      </c>
      <c r="AN27" s="1">
        <v>164</v>
      </c>
      <c r="AO27" s="1" t="s">
        <v>1181</v>
      </c>
      <c r="AP27" s="1">
        <v>165</v>
      </c>
      <c r="AQ27" s="1">
        <v>166</v>
      </c>
      <c r="AR27" s="1" t="s">
        <v>1181</v>
      </c>
      <c r="AS27" s="1" t="s">
        <v>1181</v>
      </c>
      <c r="AT27" s="1">
        <v>167</v>
      </c>
      <c r="AU27" s="1">
        <v>168</v>
      </c>
      <c r="AV27" s="1" t="s">
        <v>1181</v>
      </c>
      <c r="AW27" s="1">
        <v>169</v>
      </c>
      <c r="AX27" s="1">
        <v>170</v>
      </c>
      <c r="AY27" s="1" t="s">
        <v>1181</v>
      </c>
      <c r="AZ27" s="1" t="s">
        <v>1181</v>
      </c>
      <c r="BA27" s="1">
        <v>171</v>
      </c>
      <c r="BB27" s="1">
        <v>172</v>
      </c>
      <c r="BC27" s="1" t="s">
        <v>1181</v>
      </c>
      <c r="BD27" s="1">
        <v>173</v>
      </c>
      <c r="BE27" s="1">
        <v>174</v>
      </c>
      <c r="BF27" s="1" t="s">
        <v>1181</v>
      </c>
      <c r="BG27" s="1" t="s">
        <v>1181</v>
      </c>
      <c r="BH27" s="1">
        <v>175</v>
      </c>
      <c r="BI27" s="1">
        <v>176</v>
      </c>
      <c r="BJ27" s="1" t="s">
        <v>1181</v>
      </c>
      <c r="BK27" s="1">
        <v>177</v>
      </c>
      <c r="BL27" s="1">
        <v>178</v>
      </c>
    </row>
    <row r="28" spans="1:64" x14ac:dyDescent="0.25">
      <c r="A28" s="8"/>
      <c r="B28" s="8"/>
      <c r="C28" s="8"/>
      <c r="D28" s="8" t="s">
        <v>56</v>
      </c>
      <c r="E28" s="48">
        <f>VLOOKUP(COVER!$C$16,[1]f1.3e!$B$3:$II$1048576,'Form 1.3e'!AM28,0)</f>
        <v>0</v>
      </c>
      <c r="F28" s="48">
        <f>VLOOKUP(COVER!$C$16,[1]f1.3e!$B$3:$II$1048576,'Form 1.3e'!AN28,0)</f>
        <v>0</v>
      </c>
      <c r="G28" s="62">
        <f t="shared" si="35"/>
        <v>0</v>
      </c>
      <c r="H28" s="48">
        <f>VLOOKUP(COVER!$C$16,[1]f1.3e!$B$3:$II$1048576,'Form 1.3e'!AP28,0)</f>
        <v>0</v>
      </c>
      <c r="I28" s="48">
        <f>VLOOKUP(COVER!$C$16,[1]f1.3e!$B$3:$II$1048576,'Form 1.3e'!AQ28,0)</f>
        <v>0</v>
      </c>
      <c r="J28" s="62">
        <f t="shared" si="36"/>
        <v>0</v>
      </c>
      <c r="K28" s="62">
        <f t="shared" si="37"/>
        <v>0</v>
      </c>
      <c r="L28" s="48">
        <f>VLOOKUP(COVER!$C$16,[1]f1.3e!$B$3:$II$1048576,'Form 1.3e'!AT28,0)</f>
        <v>0</v>
      </c>
      <c r="M28" s="48">
        <f>VLOOKUP(COVER!$C$16,[1]f1.3e!$B$3:$II$1048576,'Form 1.3e'!AU28,0)</f>
        <v>0</v>
      </c>
      <c r="N28" s="62">
        <f t="shared" si="38"/>
        <v>0</v>
      </c>
      <c r="O28" s="48">
        <f>VLOOKUP(COVER!$C$16,[1]f1.3e!$B$3:$II$1048576,'Form 1.3e'!AW28,0)</f>
        <v>0</v>
      </c>
      <c r="P28" s="48">
        <f>VLOOKUP(COVER!$C$16,[1]f1.3e!$B$3:$II$1048576,'Form 1.3e'!AX28,0)</f>
        <v>0</v>
      </c>
      <c r="Q28" s="62">
        <f t="shared" si="39"/>
        <v>0</v>
      </c>
      <c r="R28" s="62">
        <f t="shared" si="40"/>
        <v>0</v>
      </c>
      <c r="S28" s="48">
        <f>VLOOKUP(COVER!$C$16,[1]f1.3e!$B$3:$II$1048576,'Form 1.3e'!BA28,0)</f>
        <v>0</v>
      </c>
      <c r="T28" s="48">
        <f>VLOOKUP(COVER!$C$16,[1]f1.3e!$B$3:$II$1048576,'Form 1.3e'!BB28,0)</f>
        <v>0</v>
      </c>
      <c r="U28" s="62">
        <f t="shared" si="41"/>
        <v>0</v>
      </c>
      <c r="V28" s="48">
        <f>VLOOKUP(COVER!$C$16,[1]f1.3e!$B$3:$II$1048576,'Form 1.3e'!BD28,0)</f>
        <v>0</v>
      </c>
      <c r="W28" s="48">
        <f>VLOOKUP(COVER!$C$16,[1]f1.3e!$B$3:$II$1048576,'Form 1.3e'!BE28,0)</f>
        <v>0</v>
      </c>
      <c r="X28" s="62">
        <f t="shared" si="42"/>
        <v>0</v>
      </c>
      <c r="Y28" s="62">
        <f t="shared" si="43"/>
        <v>0</v>
      </c>
      <c r="Z28" s="48">
        <f>VLOOKUP(COVER!$C$16,[1]f1.3e!$B$3:$II$1048576,'Form 1.3e'!BH28,0)</f>
        <v>0</v>
      </c>
      <c r="AA28" s="48">
        <f>VLOOKUP(COVER!$C$16,[1]f1.3e!$B$3:$II$1048576,'Form 1.3e'!BI28,0)</f>
        <v>0</v>
      </c>
      <c r="AB28" s="62">
        <f t="shared" si="50"/>
        <v>0</v>
      </c>
      <c r="AC28" s="48">
        <f>VLOOKUP(COVER!$C$16,[1]f1.3e!$B$3:$II$1048576,'Form 1.3e'!BK28,0)</f>
        <v>0</v>
      </c>
      <c r="AD28" s="48">
        <f>VLOOKUP(COVER!$C$16,[1]f1.3e!$B$3:$II$1048576,'Form 1.3e'!BL28,0)</f>
        <v>0</v>
      </c>
      <c r="AE28" s="62">
        <f t="shared" si="44"/>
        <v>0</v>
      </c>
      <c r="AF28" s="62">
        <f t="shared" si="45"/>
        <v>0</v>
      </c>
      <c r="AG28" s="62">
        <f t="shared" si="46"/>
        <v>0</v>
      </c>
      <c r="AH28" s="62">
        <f>'Form 1.3c'!E28</f>
        <v>55</v>
      </c>
      <c r="AI28" s="62">
        <f t="shared" si="47"/>
        <v>0</v>
      </c>
      <c r="AJ28" s="62">
        <f t="shared" si="48"/>
        <v>0</v>
      </c>
      <c r="AK28" s="62">
        <f t="shared" si="49"/>
        <v>0</v>
      </c>
      <c r="AM28" s="1">
        <v>179</v>
      </c>
      <c r="AN28" s="1">
        <v>180</v>
      </c>
      <c r="AO28" s="1" t="s">
        <v>1181</v>
      </c>
      <c r="AP28" s="1">
        <v>181</v>
      </c>
      <c r="AQ28" s="1">
        <v>182</v>
      </c>
      <c r="AR28" s="1" t="s">
        <v>1181</v>
      </c>
      <c r="AS28" s="1" t="s">
        <v>1181</v>
      </c>
      <c r="AT28" s="1">
        <v>183</v>
      </c>
      <c r="AU28" s="1">
        <v>184</v>
      </c>
      <c r="AV28" s="1" t="s">
        <v>1181</v>
      </c>
      <c r="AW28" s="1">
        <v>185</v>
      </c>
      <c r="AX28" s="1">
        <v>186</v>
      </c>
      <c r="AY28" s="1" t="s">
        <v>1181</v>
      </c>
      <c r="AZ28" s="1" t="s">
        <v>1181</v>
      </c>
      <c r="BA28" s="1">
        <v>187</v>
      </c>
      <c r="BB28" s="1">
        <v>188</v>
      </c>
      <c r="BC28" s="1" t="s">
        <v>1181</v>
      </c>
      <c r="BD28" s="1">
        <v>189</v>
      </c>
      <c r="BE28" s="1">
        <v>190</v>
      </c>
      <c r="BF28" s="1" t="s">
        <v>1181</v>
      </c>
      <c r="BG28" s="1" t="s">
        <v>1181</v>
      </c>
      <c r="BH28" s="1">
        <v>191</v>
      </c>
      <c r="BI28" s="1">
        <v>192</v>
      </c>
      <c r="BJ28" s="1" t="s">
        <v>1181</v>
      </c>
      <c r="BK28" s="1">
        <v>193</v>
      </c>
      <c r="BL28" s="1">
        <v>194</v>
      </c>
    </row>
    <row r="29" spans="1:64" x14ac:dyDescent="0.25">
      <c r="A29" s="8"/>
      <c r="B29" s="8"/>
      <c r="C29" s="8" t="s">
        <v>59</v>
      </c>
      <c r="D29" s="8" t="s">
        <v>55</v>
      </c>
      <c r="E29" s="50"/>
      <c r="F29" s="50"/>
      <c r="G29" s="62">
        <f t="shared" si="35"/>
        <v>0</v>
      </c>
      <c r="H29" s="50"/>
      <c r="I29" s="50"/>
      <c r="J29" s="62">
        <f t="shared" si="36"/>
        <v>0</v>
      </c>
      <c r="K29" s="62">
        <f t="shared" si="37"/>
        <v>0</v>
      </c>
      <c r="L29" s="50"/>
      <c r="M29" s="50"/>
      <c r="N29" s="62">
        <f t="shared" si="38"/>
        <v>0</v>
      </c>
      <c r="O29" s="50"/>
      <c r="P29" s="50"/>
      <c r="Q29" s="62">
        <f t="shared" si="39"/>
        <v>0</v>
      </c>
      <c r="R29" s="62">
        <f t="shared" si="40"/>
        <v>0</v>
      </c>
      <c r="S29" s="50"/>
      <c r="T29" s="50"/>
      <c r="U29" s="62">
        <f t="shared" si="41"/>
        <v>0</v>
      </c>
      <c r="V29" s="50"/>
      <c r="W29" s="50"/>
      <c r="X29" s="62">
        <f t="shared" si="42"/>
        <v>0</v>
      </c>
      <c r="Y29" s="62">
        <f t="shared" si="43"/>
        <v>0</v>
      </c>
      <c r="Z29" s="50"/>
      <c r="AA29" s="50"/>
      <c r="AB29" s="62">
        <f t="shared" si="50"/>
        <v>0</v>
      </c>
      <c r="AC29" s="50"/>
      <c r="AD29" s="50"/>
      <c r="AE29" s="62">
        <f t="shared" si="44"/>
        <v>0</v>
      </c>
      <c r="AF29" s="62">
        <f t="shared" si="45"/>
        <v>0</v>
      </c>
      <c r="AG29" s="62">
        <f t="shared" si="46"/>
        <v>0</v>
      </c>
      <c r="AH29" s="62">
        <f>'Form 1.3c'!E29</f>
        <v>0</v>
      </c>
      <c r="AI29" s="62">
        <f t="shared" si="47"/>
        <v>0</v>
      </c>
      <c r="AJ29" s="62">
        <f t="shared" si="48"/>
        <v>0</v>
      </c>
      <c r="AK29" s="62">
        <f t="shared" si="49"/>
        <v>0</v>
      </c>
      <c r="AM29" s="1" t="s">
        <v>1181</v>
      </c>
      <c r="AN29" s="1" t="s">
        <v>1181</v>
      </c>
      <c r="AO29" s="1" t="s">
        <v>1181</v>
      </c>
      <c r="AP29" s="1" t="s">
        <v>1181</v>
      </c>
      <c r="AQ29" s="1" t="s">
        <v>1181</v>
      </c>
      <c r="AR29" s="1" t="s">
        <v>1181</v>
      </c>
      <c r="AS29" s="1" t="s">
        <v>1181</v>
      </c>
      <c r="AT29" s="1" t="s">
        <v>1181</v>
      </c>
      <c r="AU29" s="1" t="s">
        <v>1181</v>
      </c>
      <c r="AV29" s="1" t="s">
        <v>1181</v>
      </c>
      <c r="AW29" s="1" t="s">
        <v>1181</v>
      </c>
      <c r="AX29" s="1" t="s">
        <v>1181</v>
      </c>
      <c r="AY29" s="1" t="s">
        <v>1181</v>
      </c>
      <c r="AZ29" s="1" t="s">
        <v>1181</v>
      </c>
      <c r="BA29" s="1" t="s">
        <v>1181</v>
      </c>
      <c r="BB29" s="1" t="s">
        <v>1181</v>
      </c>
      <c r="BC29" s="1" t="s">
        <v>1181</v>
      </c>
      <c r="BD29" s="1" t="s">
        <v>1181</v>
      </c>
      <c r="BE29" s="1" t="s">
        <v>1181</v>
      </c>
      <c r="BF29" s="1" t="s">
        <v>1181</v>
      </c>
      <c r="BG29" s="1" t="s">
        <v>1181</v>
      </c>
      <c r="BH29" s="1" t="s">
        <v>1181</v>
      </c>
      <c r="BI29" s="1" t="s">
        <v>1181</v>
      </c>
      <c r="BJ29" s="1" t="s">
        <v>1181</v>
      </c>
      <c r="BK29" s="1" t="s">
        <v>1181</v>
      </c>
      <c r="BL29" s="1" t="s">
        <v>1181</v>
      </c>
    </row>
    <row r="30" spans="1:64" x14ac:dyDescent="0.25">
      <c r="A30" s="8"/>
      <c r="B30" s="8"/>
      <c r="C30" s="8"/>
      <c r="D30" s="8" t="s">
        <v>56</v>
      </c>
      <c r="E30" s="50"/>
      <c r="F30" s="50"/>
      <c r="G30" s="62">
        <f t="shared" si="35"/>
        <v>0</v>
      </c>
      <c r="H30" s="50"/>
      <c r="I30" s="50"/>
      <c r="J30" s="62">
        <f t="shared" si="36"/>
        <v>0</v>
      </c>
      <c r="K30" s="62">
        <f t="shared" si="37"/>
        <v>0</v>
      </c>
      <c r="L30" s="50"/>
      <c r="M30" s="50"/>
      <c r="N30" s="62">
        <f t="shared" si="38"/>
        <v>0</v>
      </c>
      <c r="O30" s="50"/>
      <c r="P30" s="50"/>
      <c r="Q30" s="62">
        <f t="shared" si="39"/>
        <v>0</v>
      </c>
      <c r="R30" s="62">
        <f t="shared" si="40"/>
        <v>0</v>
      </c>
      <c r="S30" s="50"/>
      <c r="T30" s="50"/>
      <c r="U30" s="62">
        <f t="shared" si="41"/>
        <v>0</v>
      </c>
      <c r="V30" s="50"/>
      <c r="W30" s="50"/>
      <c r="X30" s="62">
        <f t="shared" si="42"/>
        <v>0</v>
      </c>
      <c r="Y30" s="62">
        <f t="shared" si="43"/>
        <v>0</v>
      </c>
      <c r="Z30" s="50"/>
      <c r="AA30" s="50"/>
      <c r="AB30" s="62">
        <f t="shared" si="50"/>
        <v>0</v>
      </c>
      <c r="AC30" s="50"/>
      <c r="AD30" s="50"/>
      <c r="AE30" s="62">
        <f t="shared" si="44"/>
        <v>0</v>
      </c>
      <c r="AF30" s="62">
        <f t="shared" si="45"/>
        <v>0</v>
      </c>
      <c r="AG30" s="62">
        <f t="shared" si="46"/>
        <v>0</v>
      </c>
      <c r="AH30" s="62">
        <f>'Form 1.3c'!E30</f>
        <v>0</v>
      </c>
      <c r="AI30" s="62">
        <f t="shared" si="47"/>
        <v>0</v>
      </c>
      <c r="AJ30" s="62">
        <f t="shared" si="48"/>
        <v>0</v>
      </c>
      <c r="AK30" s="62">
        <f t="shared" si="49"/>
        <v>0</v>
      </c>
      <c r="AM30" s="1" t="s">
        <v>1181</v>
      </c>
      <c r="AN30" s="1" t="s">
        <v>1181</v>
      </c>
      <c r="AO30" s="1" t="s">
        <v>1181</v>
      </c>
      <c r="AP30" s="1" t="s">
        <v>1181</v>
      </c>
      <c r="AQ30" s="1" t="s">
        <v>1181</v>
      </c>
      <c r="AR30" s="1" t="s">
        <v>1181</v>
      </c>
      <c r="AS30" s="1" t="s">
        <v>1181</v>
      </c>
      <c r="AT30" s="1" t="s">
        <v>1181</v>
      </c>
      <c r="AU30" s="1" t="s">
        <v>1181</v>
      </c>
      <c r="AV30" s="1" t="s">
        <v>1181</v>
      </c>
      <c r="AW30" s="1" t="s">
        <v>1181</v>
      </c>
      <c r="AX30" s="1" t="s">
        <v>1181</v>
      </c>
      <c r="AY30" s="1" t="s">
        <v>1181</v>
      </c>
      <c r="AZ30" s="1" t="s">
        <v>1181</v>
      </c>
      <c r="BA30" s="1" t="s">
        <v>1181</v>
      </c>
      <c r="BB30" s="1" t="s">
        <v>1181</v>
      </c>
      <c r="BC30" s="1" t="s">
        <v>1181</v>
      </c>
      <c r="BD30" s="1" t="s">
        <v>1181</v>
      </c>
      <c r="BE30" s="1" t="s">
        <v>1181</v>
      </c>
      <c r="BF30" s="1" t="s">
        <v>1181</v>
      </c>
      <c r="BG30" s="1" t="s">
        <v>1181</v>
      </c>
      <c r="BH30" s="1" t="s">
        <v>1181</v>
      </c>
      <c r="BI30" s="1" t="s">
        <v>1181</v>
      </c>
      <c r="BJ30" s="1" t="s">
        <v>1181</v>
      </c>
      <c r="BK30" s="1" t="s">
        <v>1181</v>
      </c>
      <c r="BL30" s="1" t="s">
        <v>1181</v>
      </c>
    </row>
    <row r="31" spans="1:64" x14ac:dyDescent="0.25">
      <c r="A31" s="8"/>
      <c r="B31" s="8"/>
      <c r="C31" s="10" t="s">
        <v>64</v>
      </c>
      <c r="D31" s="10"/>
      <c r="E31" s="63">
        <f>SUM(E25:E30)</f>
        <v>0</v>
      </c>
      <c r="F31" s="63">
        <f t="shared" ref="F31" si="51">SUM(F25:F30)</f>
        <v>0</v>
      </c>
      <c r="G31" s="68">
        <f t="shared" ref="G31" si="52">SUM(G25:G30)</f>
        <v>0</v>
      </c>
      <c r="H31" s="63">
        <f t="shared" ref="H31" si="53">SUM(H25:H30)</f>
        <v>4</v>
      </c>
      <c r="I31" s="63">
        <f t="shared" ref="I31" si="54">SUM(I25:I30)</f>
        <v>24</v>
      </c>
      <c r="J31" s="68">
        <f t="shared" ref="J31" si="55">SUM(J25:J30)</f>
        <v>28</v>
      </c>
      <c r="K31" s="68">
        <f t="shared" ref="K31" si="56">SUM(K25:K30)</f>
        <v>28</v>
      </c>
      <c r="L31" s="63">
        <f t="shared" ref="L31" si="57">SUM(L25:L30)</f>
        <v>0</v>
      </c>
      <c r="M31" s="63">
        <f t="shared" ref="M31" si="58">SUM(M25:M30)</f>
        <v>0</v>
      </c>
      <c r="N31" s="68">
        <f t="shared" ref="N31" si="59">SUM(N25:N30)</f>
        <v>0</v>
      </c>
      <c r="O31" s="63">
        <f t="shared" ref="O31" si="60">SUM(O25:O30)</f>
        <v>9</v>
      </c>
      <c r="P31" s="63">
        <f t="shared" ref="P31" si="61">SUM(P25:P30)</f>
        <v>21</v>
      </c>
      <c r="Q31" s="68">
        <f t="shared" ref="Q31" si="62">SUM(Q25:Q30)</f>
        <v>30</v>
      </c>
      <c r="R31" s="68">
        <f t="shared" ref="R31" si="63">SUM(R25:R30)</f>
        <v>30</v>
      </c>
      <c r="S31" s="63">
        <f t="shared" ref="S31" si="64">SUM(S25:S30)</f>
        <v>1</v>
      </c>
      <c r="T31" s="63">
        <f t="shared" ref="T31" si="65">SUM(T25:T30)</f>
        <v>1</v>
      </c>
      <c r="U31" s="68">
        <f t="shared" ref="U31" si="66">SUM(U25:U30)</f>
        <v>2</v>
      </c>
      <c r="V31" s="63">
        <f t="shared" ref="V31" si="67">SUM(V25:V30)</f>
        <v>3</v>
      </c>
      <c r="W31" s="63">
        <f t="shared" ref="W31" si="68">SUM(W25:W30)</f>
        <v>2</v>
      </c>
      <c r="X31" s="68">
        <f t="shared" ref="X31" si="69">SUM(X25:X30)</f>
        <v>5</v>
      </c>
      <c r="Y31" s="68">
        <f t="shared" ref="Y31" si="70">SUM(Y25:Y30)</f>
        <v>7</v>
      </c>
      <c r="Z31" s="63">
        <f t="shared" ref="Z31" si="71">SUM(Z25:Z30)</f>
        <v>7</v>
      </c>
      <c r="AA31" s="63">
        <f t="shared" ref="AA31" si="72">SUM(AA25:AA30)</f>
        <v>5</v>
      </c>
      <c r="AB31" s="68">
        <f t="shared" ref="AB31" si="73">SUM(AB25:AB30)</f>
        <v>12</v>
      </c>
      <c r="AC31" s="63">
        <f t="shared" ref="AC31" si="74">SUM(AC25:AC30)</f>
        <v>10</v>
      </c>
      <c r="AD31" s="63">
        <f t="shared" ref="AD31" si="75">SUM(AD25:AD30)</f>
        <v>6</v>
      </c>
      <c r="AE31" s="68">
        <f t="shared" ref="AE31" si="76">SUM(AE25:AE30)</f>
        <v>16</v>
      </c>
      <c r="AF31" s="68">
        <f t="shared" ref="AF31" si="77">SUM(AF25:AF30)</f>
        <v>28</v>
      </c>
      <c r="AG31" s="68">
        <f t="shared" ref="AG31" si="78">SUM(AG25:AG30)</f>
        <v>93</v>
      </c>
      <c r="AH31" s="68"/>
      <c r="AI31" s="68">
        <f t="shared" ref="AI31" si="79">SUM(AI25:AI30)</f>
        <v>35</v>
      </c>
      <c r="AJ31" s="68">
        <f t="shared" ref="AJ31" si="80">SUM(AJ25:AJ30)</f>
        <v>14</v>
      </c>
      <c r="AK31" s="68">
        <f t="shared" ref="AK31" si="81">SUM(AK25:AK30)</f>
        <v>34</v>
      </c>
      <c r="AM31" s="1" t="s">
        <v>1181</v>
      </c>
      <c r="AN31" s="1" t="s">
        <v>1181</v>
      </c>
      <c r="AO31" s="1" t="s">
        <v>1181</v>
      </c>
      <c r="AP31" s="1" t="s">
        <v>1181</v>
      </c>
      <c r="AQ31" s="1" t="s">
        <v>1181</v>
      </c>
      <c r="AR31" s="1" t="s">
        <v>1181</v>
      </c>
      <c r="AS31" s="1" t="s">
        <v>1181</v>
      </c>
      <c r="AT31" s="1" t="s">
        <v>1181</v>
      </c>
      <c r="AU31" s="1" t="s">
        <v>1181</v>
      </c>
      <c r="AV31" s="1" t="s">
        <v>1181</v>
      </c>
      <c r="AW31" s="1" t="s">
        <v>1181</v>
      </c>
      <c r="AX31" s="1" t="s">
        <v>1181</v>
      </c>
      <c r="AY31" s="1" t="s">
        <v>1181</v>
      </c>
      <c r="AZ31" s="1" t="s">
        <v>1181</v>
      </c>
      <c r="BA31" s="1" t="s">
        <v>1181</v>
      </c>
      <c r="BB31" s="1" t="s">
        <v>1181</v>
      </c>
      <c r="BC31" s="1" t="s">
        <v>1181</v>
      </c>
      <c r="BD31" s="1" t="s">
        <v>1181</v>
      </c>
      <c r="BE31" s="1" t="s">
        <v>1181</v>
      </c>
      <c r="BF31" s="1" t="s">
        <v>1181</v>
      </c>
      <c r="BG31" s="1" t="s">
        <v>1181</v>
      </c>
      <c r="BH31" s="1" t="s">
        <v>1181</v>
      </c>
      <c r="BI31" s="1" t="s">
        <v>1181</v>
      </c>
      <c r="BJ31" s="1" t="s">
        <v>1181</v>
      </c>
      <c r="BK31" s="1" t="s">
        <v>1181</v>
      </c>
      <c r="BL31" s="1" t="s">
        <v>1181</v>
      </c>
    </row>
    <row r="32" spans="1:64" x14ac:dyDescent="0.25">
      <c r="A32" s="8"/>
      <c r="B32" s="129" t="s">
        <v>67</v>
      </c>
      <c r="C32" s="130"/>
      <c r="D32" s="46"/>
      <c r="E32" s="64">
        <f>E31+E24</f>
        <v>0</v>
      </c>
      <c r="F32" s="64">
        <f t="shared" ref="F32:AK32" si="82">F31+F24</f>
        <v>1</v>
      </c>
      <c r="G32" s="69">
        <f t="shared" si="82"/>
        <v>1</v>
      </c>
      <c r="H32" s="64">
        <f t="shared" si="82"/>
        <v>54</v>
      </c>
      <c r="I32" s="64">
        <f t="shared" si="82"/>
        <v>224</v>
      </c>
      <c r="J32" s="69">
        <f t="shared" si="82"/>
        <v>278</v>
      </c>
      <c r="K32" s="69">
        <f t="shared" si="82"/>
        <v>279</v>
      </c>
      <c r="L32" s="64">
        <f t="shared" si="82"/>
        <v>1</v>
      </c>
      <c r="M32" s="64">
        <f t="shared" si="82"/>
        <v>2</v>
      </c>
      <c r="N32" s="69">
        <f t="shared" si="82"/>
        <v>3</v>
      </c>
      <c r="O32" s="64">
        <f t="shared" si="82"/>
        <v>105</v>
      </c>
      <c r="P32" s="64">
        <f t="shared" si="82"/>
        <v>252</v>
      </c>
      <c r="Q32" s="69">
        <f t="shared" si="82"/>
        <v>357</v>
      </c>
      <c r="R32" s="69">
        <f t="shared" si="82"/>
        <v>360</v>
      </c>
      <c r="S32" s="64">
        <f t="shared" si="82"/>
        <v>1</v>
      </c>
      <c r="T32" s="64">
        <f t="shared" si="82"/>
        <v>2</v>
      </c>
      <c r="U32" s="69">
        <f t="shared" si="82"/>
        <v>3</v>
      </c>
      <c r="V32" s="64">
        <f t="shared" si="82"/>
        <v>4</v>
      </c>
      <c r="W32" s="64">
        <f t="shared" si="82"/>
        <v>3</v>
      </c>
      <c r="X32" s="69">
        <f t="shared" si="82"/>
        <v>7</v>
      </c>
      <c r="Y32" s="69">
        <f t="shared" si="82"/>
        <v>10</v>
      </c>
      <c r="Z32" s="64">
        <f t="shared" si="82"/>
        <v>16</v>
      </c>
      <c r="AA32" s="64">
        <f t="shared" si="82"/>
        <v>7</v>
      </c>
      <c r="AB32" s="69">
        <f t="shared" si="82"/>
        <v>23</v>
      </c>
      <c r="AC32" s="64">
        <f t="shared" si="82"/>
        <v>13</v>
      </c>
      <c r="AD32" s="64">
        <f t="shared" si="82"/>
        <v>6</v>
      </c>
      <c r="AE32" s="69">
        <f t="shared" si="82"/>
        <v>19</v>
      </c>
      <c r="AF32" s="69">
        <f t="shared" si="82"/>
        <v>42</v>
      </c>
      <c r="AG32" s="69">
        <f t="shared" si="82"/>
        <v>691</v>
      </c>
      <c r="AH32" s="69"/>
      <c r="AI32" s="69">
        <f t="shared" si="82"/>
        <v>289</v>
      </c>
      <c r="AJ32" s="69">
        <f t="shared" si="82"/>
        <v>30</v>
      </c>
      <c r="AK32" s="69">
        <f t="shared" si="82"/>
        <v>194</v>
      </c>
      <c r="AM32" s="1" t="s">
        <v>1181</v>
      </c>
      <c r="AN32" s="1" t="s">
        <v>1181</v>
      </c>
      <c r="AO32" s="1" t="s">
        <v>1181</v>
      </c>
      <c r="AP32" s="1" t="s">
        <v>1181</v>
      </c>
      <c r="AQ32" s="1" t="s">
        <v>1181</v>
      </c>
      <c r="AR32" s="1" t="s">
        <v>1181</v>
      </c>
      <c r="AS32" s="1" t="s">
        <v>1181</v>
      </c>
      <c r="AT32" s="1" t="s">
        <v>1181</v>
      </c>
      <c r="AU32" s="1" t="s">
        <v>1181</v>
      </c>
      <c r="AV32" s="1" t="s">
        <v>1181</v>
      </c>
      <c r="AW32" s="1" t="s">
        <v>1181</v>
      </c>
      <c r="AX32" s="1" t="s">
        <v>1181</v>
      </c>
      <c r="AY32" s="1" t="s">
        <v>1181</v>
      </c>
      <c r="AZ32" s="1" t="s">
        <v>1181</v>
      </c>
      <c r="BA32" s="1" t="s">
        <v>1181</v>
      </c>
      <c r="BB32" s="1" t="s">
        <v>1181</v>
      </c>
      <c r="BC32" s="1" t="s">
        <v>1181</v>
      </c>
      <c r="BD32" s="1" t="s">
        <v>1181</v>
      </c>
      <c r="BE32" s="1" t="s">
        <v>1181</v>
      </c>
      <c r="BF32" s="1" t="s">
        <v>1181</v>
      </c>
      <c r="BG32" s="1" t="s">
        <v>1181</v>
      </c>
      <c r="BH32" s="1" t="s">
        <v>1181</v>
      </c>
      <c r="BI32" s="1" t="s">
        <v>1181</v>
      </c>
      <c r="BJ32" s="1" t="s">
        <v>1181</v>
      </c>
      <c r="BK32" s="1" t="s">
        <v>1181</v>
      </c>
      <c r="BL32" s="1" t="s">
        <v>1181</v>
      </c>
    </row>
    <row r="33" spans="1:64" x14ac:dyDescent="0.25">
      <c r="A33" s="8">
        <v>3</v>
      </c>
      <c r="B33" s="8" t="s">
        <v>69</v>
      </c>
      <c r="C33" s="8" t="s">
        <v>70</v>
      </c>
      <c r="D33" s="8"/>
      <c r="E33" s="48">
        <f>VLOOKUP(COVER!$C$16,[1]f1.3e!$B$3:$II$1048576,'Form 1.3e'!AM33,0)</f>
        <v>0</v>
      </c>
      <c r="F33" s="48">
        <f>VLOOKUP(COVER!$C$16,[1]f1.3e!$B$3:$II$1048576,'Form 1.3e'!AN33,0)</f>
        <v>0</v>
      </c>
      <c r="G33" s="62">
        <f t="shared" ref="G33:G35" si="83">SUM(E33:F33)</f>
        <v>0</v>
      </c>
      <c r="H33" s="48">
        <f>VLOOKUP(COVER!$C$16,[1]f1.3e!$B$3:$II$1048576,'Form 1.3e'!AP33,0)</f>
        <v>0</v>
      </c>
      <c r="I33" s="48">
        <f>VLOOKUP(COVER!$C$16,[1]f1.3e!$B$3:$II$1048576,'Form 1.3e'!AQ33,0)</f>
        <v>0</v>
      </c>
      <c r="J33" s="62">
        <f t="shared" ref="J33:J35" si="84">SUM(H33:I33)</f>
        <v>0</v>
      </c>
      <c r="K33" s="62">
        <f>G33+J33</f>
        <v>0</v>
      </c>
      <c r="L33" s="48">
        <f>VLOOKUP(COVER!$C$16,[1]f1.3e!$B$3:$II$1048576,'Form 1.3e'!AT33,0)</f>
        <v>0</v>
      </c>
      <c r="M33" s="48">
        <f>VLOOKUP(COVER!$C$16,[1]f1.3e!$B$3:$II$1048576,'Form 1.3e'!AU33,0)</f>
        <v>0</v>
      </c>
      <c r="N33" s="62">
        <f t="shared" ref="N33:N35" si="85">SUM(L33:M33)</f>
        <v>0</v>
      </c>
      <c r="O33" s="48">
        <f>VLOOKUP(COVER!$C$16,[1]f1.3e!$B$3:$II$1048576,'Form 1.3e'!AW33,0)</f>
        <v>0</v>
      </c>
      <c r="P33" s="48">
        <f>VLOOKUP(COVER!$C$16,[1]f1.3e!$B$3:$II$1048576,'Form 1.3e'!AX33,0)</f>
        <v>0</v>
      </c>
      <c r="Q33" s="62">
        <f t="shared" ref="Q33:Q35" si="86">SUM(O33:P33)</f>
        <v>0</v>
      </c>
      <c r="R33" s="62">
        <f t="shared" ref="R33:R35" si="87">N33+Q33</f>
        <v>0</v>
      </c>
      <c r="S33" s="48">
        <f>VLOOKUP(COVER!$C$16,[1]f1.3e!$B$3:$II$1048576,'Form 1.3e'!BA33,0)</f>
        <v>0</v>
      </c>
      <c r="T33" s="48">
        <f>VLOOKUP(COVER!$C$16,[1]f1.3e!$B$3:$II$1048576,'Form 1.3e'!BB33,0)</f>
        <v>0</v>
      </c>
      <c r="U33" s="62">
        <f t="shared" ref="U33:U35" si="88">SUM(S33:T33)</f>
        <v>0</v>
      </c>
      <c r="V33" s="48">
        <f>VLOOKUP(COVER!$C$16,[1]f1.3e!$B$3:$II$1048576,'Form 1.3e'!BD33,0)</f>
        <v>0</v>
      </c>
      <c r="W33" s="48">
        <f>VLOOKUP(COVER!$C$16,[1]f1.3e!$B$3:$II$1048576,'Form 1.3e'!BE33,0)</f>
        <v>0</v>
      </c>
      <c r="X33" s="62">
        <f t="shared" ref="X33:X35" si="89">SUM(V33:W33)</f>
        <v>0</v>
      </c>
      <c r="Y33" s="62">
        <f t="shared" ref="Y33:Y35" si="90">U33+X33</f>
        <v>0</v>
      </c>
      <c r="Z33" s="48">
        <f>VLOOKUP(COVER!$C$16,[1]f1.3e!$B$3:$II$1048576,'Form 1.3e'!BH33,0)</f>
        <v>0</v>
      </c>
      <c r="AA33" s="48">
        <f>VLOOKUP(COVER!$C$16,[1]f1.3e!$B$3:$II$1048576,'Form 1.3e'!BI33,0)</f>
        <v>0</v>
      </c>
      <c r="AB33" s="62">
        <f t="shared" ref="AB33:AB35" si="91">SUM(Z33:AA33)</f>
        <v>0</v>
      </c>
      <c r="AC33" s="48">
        <f>VLOOKUP(COVER!$C$16,[1]f1.3e!$B$3:$II$1048576,'Form 1.3e'!BK33,0)</f>
        <v>0</v>
      </c>
      <c r="AD33" s="48">
        <f>VLOOKUP(COVER!$C$16,[1]f1.3e!$B$3:$II$1048576,'Form 1.3e'!BL33,0)</f>
        <v>0</v>
      </c>
      <c r="AE33" s="62">
        <f t="shared" ref="AE33:AE35" si="92">SUM(AC33:AD33)</f>
        <v>0</v>
      </c>
      <c r="AF33" s="62">
        <f t="shared" ref="AF33:AF35" si="93">AB33+AE33</f>
        <v>0</v>
      </c>
      <c r="AG33" s="62">
        <f t="shared" ref="AG33:AG35" si="94">AF33+Y33+R33+K33</f>
        <v>0</v>
      </c>
      <c r="AH33" s="62">
        <f>'Form 1.3c'!E33</f>
        <v>4</v>
      </c>
      <c r="AI33" s="62">
        <f t="shared" ref="AI33:AI35" si="95">K33+Y33</f>
        <v>0</v>
      </c>
      <c r="AJ33" s="62">
        <f t="shared" ref="AJ33:AJ35" si="96">G33+N33+U33+AB33</f>
        <v>0</v>
      </c>
      <c r="AK33" s="62">
        <f t="shared" ref="AK33:AK35" si="97">E33+H33+L33+O33+S33+V33+Z33+AC33</f>
        <v>0</v>
      </c>
      <c r="AM33" s="1">
        <v>195</v>
      </c>
      <c r="AN33" s="1">
        <v>196</v>
      </c>
      <c r="AO33" s="1" t="s">
        <v>1181</v>
      </c>
      <c r="AP33" s="1">
        <v>197</v>
      </c>
      <c r="AQ33" s="1">
        <v>198</v>
      </c>
      <c r="AR33" s="1" t="s">
        <v>1181</v>
      </c>
      <c r="AS33" s="1" t="s">
        <v>1181</v>
      </c>
      <c r="AT33" s="1">
        <v>199</v>
      </c>
      <c r="AU33" s="1">
        <v>200</v>
      </c>
      <c r="AV33" s="1" t="s">
        <v>1181</v>
      </c>
      <c r="AW33" s="1">
        <v>201</v>
      </c>
      <c r="AX33" s="1">
        <v>202</v>
      </c>
      <c r="AY33" s="1" t="s">
        <v>1181</v>
      </c>
      <c r="AZ33" s="1" t="s">
        <v>1181</v>
      </c>
      <c r="BA33" s="1">
        <v>203</v>
      </c>
      <c r="BB33" s="1">
        <v>204</v>
      </c>
      <c r="BC33" s="1" t="s">
        <v>1181</v>
      </c>
      <c r="BD33" s="1">
        <v>205</v>
      </c>
      <c r="BE33" s="1">
        <v>206</v>
      </c>
      <c r="BF33" s="1" t="s">
        <v>1181</v>
      </c>
      <c r="BG33" s="1" t="s">
        <v>1181</v>
      </c>
      <c r="BH33" s="1">
        <v>207</v>
      </c>
      <c r="BI33" s="1">
        <v>208</v>
      </c>
      <c r="BJ33" s="1" t="s">
        <v>1181</v>
      </c>
      <c r="BK33" s="1">
        <v>209</v>
      </c>
      <c r="BL33" s="1">
        <v>210</v>
      </c>
    </row>
    <row r="34" spans="1:64" x14ac:dyDescent="0.25">
      <c r="A34" s="8"/>
      <c r="B34" s="8"/>
      <c r="C34" s="8" t="s">
        <v>71</v>
      </c>
      <c r="D34" s="8"/>
      <c r="E34" s="48">
        <f>VLOOKUP(COVER!$C$16,[1]f1.3e!$B$3:$II$1048576,'Form 1.3e'!AM34,0)</f>
        <v>0</v>
      </c>
      <c r="F34" s="48">
        <f>VLOOKUP(COVER!$C$16,[1]f1.3e!$B$3:$II$1048576,'Form 1.3e'!AN34,0)</f>
        <v>0</v>
      </c>
      <c r="G34" s="62">
        <f t="shared" si="83"/>
        <v>0</v>
      </c>
      <c r="H34" s="48">
        <f>VLOOKUP(COVER!$C$16,[1]f1.3e!$B$3:$II$1048576,'Form 1.3e'!AP34,0)</f>
        <v>0</v>
      </c>
      <c r="I34" s="48">
        <f>VLOOKUP(COVER!$C$16,[1]f1.3e!$B$3:$II$1048576,'Form 1.3e'!AQ34,0)</f>
        <v>0</v>
      </c>
      <c r="J34" s="62">
        <f t="shared" si="84"/>
        <v>0</v>
      </c>
      <c r="K34" s="62">
        <f t="shared" ref="K34:K35" si="98">G34+J34</f>
        <v>0</v>
      </c>
      <c r="L34" s="48">
        <f>VLOOKUP(COVER!$C$16,[1]f1.3e!$B$3:$II$1048576,'Form 1.3e'!AT34,0)</f>
        <v>0</v>
      </c>
      <c r="M34" s="48">
        <f>VLOOKUP(COVER!$C$16,[1]f1.3e!$B$3:$II$1048576,'Form 1.3e'!AU34,0)</f>
        <v>0</v>
      </c>
      <c r="N34" s="62">
        <f t="shared" si="85"/>
        <v>0</v>
      </c>
      <c r="O34" s="48">
        <f>VLOOKUP(COVER!$C$16,[1]f1.3e!$B$3:$II$1048576,'Form 1.3e'!AW34,0)</f>
        <v>0</v>
      </c>
      <c r="P34" s="48">
        <f>VLOOKUP(COVER!$C$16,[1]f1.3e!$B$3:$II$1048576,'Form 1.3e'!AX34,0)</f>
        <v>0</v>
      </c>
      <c r="Q34" s="62">
        <f t="shared" si="86"/>
        <v>0</v>
      </c>
      <c r="R34" s="62">
        <f t="shared" si="87"/>
        <v>0</v>
      </c>
      <c r="S34" s="48">
        <f>VLOOKUP(COVER!$C$16,[1]f1.3e!$B$3:$II$1048576,'Form 1.3e'!BA34,0)</f>
        <v>0</v>
      </c>
      <c r="T34" s="48">
        <f>VLOOKUP(COVER!$C$16,[1]f1.3e!$B$3:$II$1048576,'Form 1.3e'!BB34,0)</f>
        <v>0</v>
      </c>
      <c r="U34" s="62">
        <f t="shared" si="88"/>
        <v>0</v>
      </c>
      <c r="V34" s="48">
        <f>VLOOKUP(COVER!$C$16,[1]f1.3e!$B$3:$II$1048576,'Form 1.3e'!BD34,0)</f>
        <v>0</v>
      </c>
      <c r="W34" s="48">
        <f>VLOOKUP(COVER!$C$16,[1]f1.3e!$B$3:$II$1048576,'Form 1.3e'!BE34,0)</f>
        <v>0</v>
      </c>
      <c r="X34" s="62">
        <f t="shared" si="89"/>
        <v>0</v>
      </c>
      <c r="Y34" s="62">
        <f t="shared" si="90"/>
        <v>0</v>
      </c>
      <c r="Z34" s="48">
        <f>VLOOKUP(COVER!$C$16,[1]f1.3e!$B$3:$II$1048576,'Form 1.3e'!BH34,0)</f>
        <v>0</v>
      </c>
      <c r="AA34" s="48">
        <f>VLOOKUP(COVER!$C$16,[1]f1.3e!$B$3:$II$1048576,'Form 1.3e'!BI34,0)</f>
        <v>0</v>
      </c>
      <c r="AB34" s="62">
        <f t="shared" si="91"/>
        <v>0</v>
      </c>
      <c r="AC34" s="48">
        <f>VLOOKUP(COVER!$C$16,[1]f1.3e!$B$3:$II$1048576,'Form 1.3e'!BK34,0)</f>
        <v>0</v>
      </c>
      <c r="AD34" s="48">
        <f>VLOOKUP(COVER!$C$16,[1]f1.3e!$B$3:$II$1048576,'Form 1.3e'!BL34,0)</f>
        <v>0</v>
      </c>
      <c r="AE34" s="62">
        <f t="shared" si="92"/>
        <v>0</v>
      </c>
      <c r="AF34" s="62">
        <f t="shared" si="93"/>
        <v>0</v>
      </c>
      <c r="AG34" s="62">
        <f t="shared" si="94"/>
        <v>0</v>
      </c>
      <c r="AH34" s="62">
        <f>'Form 1.3c'!E34</f>
        <v>10</v>
      </c>
      <c r="AI34" s="62">
        <f t="shared" si="95"/>
        <v>0</v>
      </c>
      <c r="AJ34" s="62">
        <f t="shared" si="96"/>
        <v>0</v>
      </c>
      <c r="AK34" s="62">
        <f t="shared" si="97"/>
        <v>0</v>
      </c>
      <c r="AM34" s="1">
        <v>211</v>
      </c>
      <c r="AN34" s="1">
        <v>212</v>
      </c>
      <c r="AO34" s="1" t="s">
        <v>1181</v>
      </c>
      <c r="AP34" s="1">
        <v>213</v>
      </c>
      <c r="AQ34" s="1">
        <v>214</v>
      </c>
      <c r="AR34" s="1" t="s">
        <v>1181</v>
      </c>
      <c r="AS34" s="1" t="s">
        <v>1181</v>
      </c>
      <c r="AT34" s="1">
        <v>215</v>
      </c>
      <c r="AU34" s="1">
        <v>216</v>
      </c>
      <c r="AV34" s="1" t="s">
        <v>1181</v>
      </c>
      <c r="AW34" s="1">
        <v>217</v>
      </c>
      <c r="AX34" s="1">
        <v>218</v>
      </c>
      <c r="AY34" s="1" t="s">
        <v>1181</v>
      </c>
      <c r="AZ34" s="1" t="s">
        <v>1181</v>
      </c>
      <c r="BA34" s="1">
        <v>219</v>
      </c>
      <c r="BB34" s="1">
        <v>220</v>
      </c>
      <c r="BC34" s="1" t="s">
        <v>1181</v>
      </c>
      <c r="BD34" s="1">
        <v>221</v>
      </c>
      <c r="BE34" s="1">
        <v>222</v>
      </c>
      <c r="BF34" s="1" t="s">
        <v>1181</v>
      </c>
      <c r="BG34" s="1" t="s">
        <v>1181</v>
      </c>
      <c r="BH34" s="1">
        <v>223</v>
      </c>
      <c r="BI34" s="1">
        <v>224</v>
      </c>
      <c r="BJ34" s="1" t="s">
        <v>1181</v>
      </c>
      <c r="BK34" s="1">
        <v>225</v>
      </c>
      <c r="BL34" s="1">
        <v>226</v>
      </c>
    </row>
    <row r="35" spans="1:64" x14ac:dyDescent="0.25">
      <c r="A35" s="8"/>
      <c r="B35" s="8"/>
      <c r="C35" s="8" t="s">
        <v>72</v>
      </c>
      <c r="D35" s="8"/>
      <c r="E35" s="48">
        <f>VLOOKUP(COVER!$C$16,[1]f1.3e!$B$3:$II$1048576,'Form 1.3e'!AM35,0)</f>
        <v>0</v>
      </c>
      <c r="F35" s="48">
        <f>VLOOKUP(COVER!$C$16,[1]f1.3e!$B$3:$II$1048576,'Form 1.3e'!AN35,0)</f>
        <v>0</v>
      </c>
      <c r="G35" s="62">
        <f t="shared" si="83"/>
        <v>0</v>
      </c>
      <c r="H35" s="48">
        <f>VLOOKUP(COVER!$C$16,[1]f1.3e!$B$3:$II$1048576,'Form 1.3e'!AP35,0)</f>
        <v>0</v>
      </c>
      <c r="I35" s="48">
        <f>VLOOKUP(COVER!$C$16,[1]f1.3e!$B$3:$II$1048576,'Form 1.3e'!AQ35,0)</f>
        <v>0</v>
      </c>
      <c r="J35" s="62">
        <f t="shared" si="84"/>
        <v>0</v>
      </c>
      <c r="K35" s="62">
        <f t="shared" si="98"/>
        <v>0</v>
      </c>
      <c r="L35" s="48">
        <f>VLOOKUP(COVER!$C$16,[1]f1.3e!$B$3:$II$1048576,'Form 1.3e'!AT35,0)</f>
        <v>0</v>
      </c>
      <c r="M35" s="48">
        <f>VLOOKUP(COVER!$C$16,[1]f1.3e!$B$3:$II$1048576,'Form 1.3e'!AU35,0)</f>
        <v>0</v>
      </c>
      <c r="N35" s="62">
        <f t="shared" si="85"/>
        <v>0</v>
      </c>
      <c r="O35" s="48">
        <f>VLOOKUP(COVER!$C$16,[1]f1.3e!$B$3:$II$1048576,'Form 1.3e'!AW35,0)</f>
        <v>0</v>
      </c>
      <c r="P35" s="48">
        <f>VLOOKUP(COVER!$C$16,[1]f1.3e!$B$3:$II$1048576,'Form 1.3e'!AX35,0)</f>
        <v>0</v>
      </c>
      <c r="Q35" s="62">
        <f t="shared" si="86"/>
        <v>0</v>
      </c>
      <c r="R35" s="62">
        <f t="shared" si="87"/>
        <v>0</v>
      </c>
      <c r="S35" s="48">
        <f>VLOOKUP(COVER!$C$16,[1]f1.3e!$B$3:$II$1048576,'Form 1.3e'!BA35,0)</f>
        <v>0</v>
      </c>
      <c r="T35" s="48">
        <f>VLOOKUP(COVER!$C$16,[1]f1.3e!$B$3:$II$1048576,'Form 1.3e'!BB35,0)</f>
        <v>0</v>
      </c>
      <c r="U35" s="62">
        <f t="shared" si="88"/>
        <v>0</v>
      </c>
      <c r="V35" s="48">
        <f>VLOOKUP(COVER!$C$16,[1]f1.3e!$B$3:$II$1048576,'Form 1.3e'!BD35,0)</f>
        <v>0</v>
      </c>
      <c r="W35" s="48">
        <f>VLOOKUP(COVER!$C$16,[1]f1.3e!$B$3:$II$1048576,'Form 1.3e'!BE35,0)</f>
        <v>0</v>
      </c>
      <c r="X35" s="62">
        <f t="shared" si="89"/>
        <v>0</v>
      </c>
      <c r="Y35" s="62">
        <f t="shared" si="90"/>
        <v>0</v>
      </c>
      <c r="Z35" s="48">
        <f>VLOOKUP(COVER!$C$16,[1]f1.3e!$B$3:$II$1048576,'Form 1.3e'!BH35,0)</f>
        <v>0</v>
      </c>
      <c r="AA35" s="48">
        <f>VLOOKUP(COVER!$C$16,[1]f1.3e!$B$3:$II$1048576,'Form 1.3e'!BI35,0)</f>
        <v>0</v>
      </c>
      <c r="AB35" s="62">
        <f t="shared" si="91"/>
        <v>0</v>
      </c>
      <c r="AC35" s="48">
        <f>VLOOKUP(COVER!$C$16,[1]f1.3e!$B$3:$II$1048576,'Form 1.3e'!BK35,0)</f>
        <v>0</v>
      </c>
      <c r="AD35" s="48">
        <f>VLOOKUP(COVER!$C$16,[1]f1.3e!$B$3:$II$1048576,'Form 1.3e'!BL35,0)</f>
        <v>0</v>
      </c>
      <c r="AE35" s="62">
        <f t="shared" si="92"/>
        <v>0</v>
      </c>
      <c r="AF35" s="62">
        <f t="shared" si="93"/>
        <v>0</v>
      </c>
      <c r="AG35" s="62">
        <f t="shared" si="94"/>
        <v>0</v>
      </c>
      <c r="AH35" s="62">
        <f>'Form 1.3c'!E35</f>
        <v>12</v>
      </c>
      <c r="AI35" s="62">
        <f t="shared" si="95"/>
        <v>0</v>
      </c>
      <c r="AJ35" s="62">
        <f t="shared" si="96"/>
        <v>0</v>
      </c>
      <c r="AK35" s="62">
        <f t="shared" si="97"/>
        <v>0</v>
      </c>
      <c r="AM35" s="1">
        <v>227</v>
      </c>
      <c r="AN35" s="1">
        <v>228</v>
      </c>
      <c r="AO35" s="1" t="s">
        <v>1181</v>
      </c>
      <c r="AP35" s="1">
        <v>229</v>
      </c>
      <c r="AQ35" s="1">
        <v>230</v>
      </c>
      <c r="AR35" s="1" t="s">
        <v>1181</v>
      </c>
      <c r="AS35" s="1" t="s">
        <v>1181</v>
      </c>
      <c r="AT35" s="1">
        <v>231</v>
      </c>
      <c r="AU35" s="1">
        <v>232</v>
      </c>
      <c r="AV35" s="1" t="s">
        <v>1181</v>
      </c>
      <c r="AW35" s="1">
        <v>233</v>
      </c>
      <c r="AX35" s="1">
        <v>234</v>
      </c>
      <c r="AY35" s="1" t="s">
        <v>1181</v>
      </c>
      <c r="AZ35" s="1" t="s">
        <v>1181</v>
      </c>
      <c r="BA35" s="1">
        <v>235</v>
      </c>
      <c r="BB35" s="1">
        <v>236</v>
      </c>
      <c r="BC35" s="1" t="s">
        <v>1181</v>
      </c>
      <c r="BD35" s="1">
        <v>237</v>
      </c>
      <c r="BE35" s="1">
        <v>238</v>
      </c>
      <c r="BF35" s="1" t="s">
        <v>1181</v>
      </c>
      <c r="BG35" s="1" t="s">
        <v>1181</v>
      </c>
      <c r="BH35" s="1">
        <v>239</v>
      </c>
      <c r="BI35" s="1">
        <v>240</v>
      </c>
      <c r="BJ35" s="1" t="s">
        <v>1181</v>
      </c>
      <c r="BK35" s="1">
        <v>241</v>
      </c>
      <c r="BL35" s="1">
        <v>242</v>
      </c>
    </row>
    <row r="36" spans="1:64" x14ac:dyDescent="0.25">
      <c r="A36" s="8"/>
      <c r="B36" s="8"/>
      <c r="C36" s="10" t="s">
        <v>73</v>
      </c>
      <c r="D36" s="10"/>
      <c r="E36" s="63">
        <f>SUM(E33:E35)</f>
        <v>0</v>
      </c>
      <c r="F36" s="63">
        <f t="shared" ref="F36:AK36" si="99">SUM(F33:F35)</f>
        <v>0</v>
      </c>
      <c r="G36" s="63">
        <f t="shared" si="99"/>
        <v>0</v>
      </c>
      <c r="H36" s="63">
        <f t="shared" si="99"/>
        <v>0</v>
      </c>
      <c r="I36" s="63">
        <f t="shared" si="99"/>
        <v>0</v>
      </c>
      <c r="J36" s="63">
        <f t="shared" si="99"/>
        <v>0</v>
      </c>
      <c r="K36" s="63">
        <f t="shared" si="99"/>
        <v>0</v>
      </c>
      <c r="L36" s="63">
        <f t="shared" si="99"/>
        <v>0</v>
      </c>
      <c r="M36" s="63">
        <f t="shared" si="99"/>
        <v>0</v>
      </c>
      <c r="N36" s="68">
        <f t="shared" si="99"/>
        <v>0</v>
      </c>
      <c r="O36" s="63">
        <f t="shared" si="99"/>
        <v>0</v>
      </c>
      <c r="P36" s="63">
        <f t="shared" si="99"/>
        <v>0</v>
      </c>
      <c r="Q36" s="68">
        <f t="shared" si="99"/>
        <v>0</v>
      </c>
      <c r="R36" s="68">
        <f t="shared" si="99"/>
        <v>0</v>
      </c>
      <c r="S36" s="63">
        <f t="shared" si="99"/>
        <v>0</v>
      </c>
      <c r="T36" s="63">
        <f t="shared" si="99"/>
        <v>0</v>
      </c>
      <c r="U36" s="68">
        <f t="shared" si="99"/>
        <v>0</v>
      </c>
      <c r="V36" s="63">
        <f t="shared" si="99"/>
        <v>0</v>
      </c>
      <c r="W36" s="63">
        <f t="shared" si="99"/>
        <v>0</v>
      </c>
      <c r="X36" s="68">
        <f t="shared" si="99"/>
        <v>0</v>
      </c>
      <c r="Y36" s="68">
        <f t="shared" si="99"/>
        <v>0</v>
      </c>
      <c r="Z36" s="63">
        <f t="shared" si="99"/>
        <v>0</v>
      </c>
      <c r="AA36" s="63">
        <f t="shared" si="99"/>
        <v>0</v>
      </c>
      <c r="AB36" s="68">
        <f t="shared" si="99"/>
        <v>0</v>
      </c>
      <c r="AC36" s="63">
        <f t="shared" si="99"/>
        <v>0</v>
      </c>
      <c r="AD36" s="63">
        <f t="shared" si="99"/>
        <v>0</v>
      </c>
      <c r="AE36" s="68">
        <f t="shared" si="99"/>
        <v>0</v>
      </c>
      <c r="AF36" s="68">
        <f t="shared" si="99"/>
        <v>0</v>
      </c>
      <c r="AG36" s="68">
        <f t="shared" si="99"/>
        <v>0</v>
      </c>
      <c r="AH36" s="68">
        <f>SUM(AH33:AH35)</f>
        <v>26</v>
      </c>
      <c r="AI36" s="68">
        <f t="shared" si="99"/>
        <v>0</v>
      </c>
      <c r="AJ36" s="68">
        <f t="shared" si="99"/>
        <v>0</v>
      </c>
      <c r="AK36" s="68">
        <f t="shared" si="99"/>
        <v>0</v>
      </c>
    </row>
    <row r="37" spans="1:64" x14ac:dyDescent="0.25">
      <c r="A37" s="8"/>
      <c r="B37" s="129" t="s">
        <v>74</v>
      </c>
      <c r="C37" s="130"/>
      <c r="D37" s="46"/>
      <c r="E37" s="64">
        <f>E36</f>
        <v>0</v>
      </c>
      <c r="F37" s="64">
        <f t="shared" ref="F37:AK37" si="100">F36</f>
        <v>0</v>
      </c>
      <c r="G37" s="69">
        <f t="shared" si="100"/>
        <v>0</v>
      </c>
      <c r="H37" s="64">
        <f t="shared" si="100"/>
        <v>0</v>
      </c>
      <c r="I37" s="64">
        <f t="shared" si="100"/>
        <v>0</v>
      </c>
      <c r="J37" s="69">
        <f t="shared" si="100"/>
        <v>0</v>
      </c>
      <c r="K37" s="69">
        <f t="shared" si="100"/>
        <v>0</v>
      </c>
      <c r="L37" s="64">
        <f t="shared" si="100"/>
        <v>0</v>
      </c>
      <c r="M37" s="64">
        <f t="shared" si="100"/>
        <v>0</v>
      </c>
      <c r="N37" s="69">
        <f t="shared" si="100"/>
        <v>0</v>
      </c>
      <c r="O37" s="64">
        <f t="shared" si="100"/>
        <v>0</v>
      </c>
      <c r="P37" s="64">
        <f t="shared" si="100"/>
        <v>0</v>
      </c>
      <c r="Q37" s="69">
        <f t="shared" si="100"/>
        <v>0</v>
      </c>
      <c r="R37" s="69">
        <f t="shared" si="100"/>
        <v>0</v>
      </c>
      <c r="S37" s="64">
        <f t="shared" si="100"/>
        <v>0</v>
      </c>
      <c r="T37" s="64">
        <f t="shared" si="100"/>
        <v>0</v>
      </c>
      <c r="U37" s="69">
        <f t="shared" si="100"/>
        <v>0</v>
      </c>
      <c r="V37" s="64">
        <f t="shared" si="100"/>
        <v>0</v>
      </c>
      <c r="W37" s="64">
        <f t="shared" si="100"/>
        <v>0</v>
      </c>
      <c r="X37" s="69">
        <f t="shared" si="100"/>
        <v>0</v>
      </c>
      <c r="Y37" s="69">
        <f t="shared" si="100"/>
        <v>0</v>
      </c>
      <c r="Z37" s="64">
        <f t="shared" si="100"/>
        <v>0</v>
      </c>
      <c r="AA37" s="64">
        <f t="shared" si="100"/>
        <v>0</v>
      </c>
      <c r="AB37" s="69">
        <f t="shared" si="100"/>
        <v>0</v>
      </c>
      <c r="AC37" s="64">
        <f t="shared" si="100"/>
        <v>0</v>
      </c>
      <c r="AD37" s="64">
        <f t="shared" si="100"/>
        <v>0</v>
      </c>
      <c r="AE37" s="69">
        <f t="shared" si="100"/>
        <v>0</v>
      </c>
      <c r="AF37" s="69">
        <f t="shared" si="100"/>
        <v>0</v>
      </c>
      <c r="AG37" s="69">
        <f t="shared" si="100"/>
        <v>0</v>
      </c>
      <c r="AH37" s="69">
        <f t="shared" ref="AH37" si="101">AH36</f>
        <v>26</v>
      </c>
      <c r="AI37" s="69">
        <f t="shared" si="100"/>
        <v>0</v>
      </c>
      <c r="AJ37" s="69">
        <f t="shared" si="100"/>
        <v>0</v>
      </c>
      <c r="AK37" s="69">
        <f t="shared" si="100"/>
        <v>0</v>
      </c>
    </row>
    <row r="38" spans="1:64" ht="14.45" customHeight="1" x14ac:dyDescent="0.25">
      <c r="A38" s="13"/>
      <c r="B38" s="138" t="s">
        <v>356</v>
      </c>
      <c r="C38" s="139"/>
      <c r="D38" s="14"/>
      <c r="E38" s="71">
        <f>E17+E32+E37</f>
        <v>0</v>
      </c>
      <c r="F38" s="71">
        <f t="shared" ref="F38:AK38" si="102">F17+F32+F37</f>
        <v>1</v>
      </c>
      <c r="G38" s="72">
        <f t="shared" si="102"/>
        <v>1</v>
      </c>
      <c r="H38" s="71">
        <f t="shared" si="102"/>
        <v>54</v>
      </c>
      <c r="I38" s="71">
        <f t="shared" si="102"/>
        <v>225</v>
      </c>
      <c r="J38" s="72">
        <f t="shared" si="102"/>
        <v>279</v>
      </c>
      <c r="K38" s="72">
        <f t="shared" si="102"/>
        <v>280</v>
      </c>
      <c r="L38" s="71">
        <f t="shared" si="102"/>
        <v>1</v>
      </c>
      <c r="M38" s="71">
        <f t="shared" si="102"/>
        <v>2</v>
      </c>
      <c r="N38" s="72">
        <f t="shared" si="102"/>
        <v>3</v>
      </c>
      <c r="O38" s="71">
        <f t="shared" si="102"/>
        <v>105</v>
      </c>
      <c r="P38" s="71">
        <f t="shared" si="102"/>
        <v>295</v>
      </c>
      <c r="Q38" s="72">
        <f t="shared" si="102"/>
        <v>400</v>
      </c>
      <c r="R38" s="72">
        <f t="shared" si="102"/>
        <v>403</v>
      </c>
      <c r="S38" s="71">
        <f t="shared" si="102"/>
        <v>1</v>
      </c>
      <c r="T38" s="71">
        <f t="shared" si="102"/>
        <v>2</v>
      </c>
      <c r="U38" s="72">
        <f t="shared" si="102"/>
        <v>3</v>
      </c>
      <c r="V38" s="71">
        <f t="shared" si="102"/>
        <v>4</v>
      </c>
      <c r="W38" s="71">
        <f t="shared" si="102"/>
        <v>9</v>
      </c>
      <c r="X38" s="72">
        <f t="shared" si="102"/>
        <v>13</v>
      </c>
      <c r="Y38" s="72">
        <f t="shared" si="102"/>
        <v>16</v>
      </c>
      <c r="Z38" s="71">
        <f t="shared" si="102"/>
        <v>16</v>
      </c>
      <c r="AA38" s="71">
        <f t="shared" si="102"/>
        <v>7</v>
      </c>
      <c r="AB38" s="72">
        <f t="shared" si="102"/>
        <v>23</v>
      </c>
      <c r="AC38" s="71">
        <f t="shared" si="102"/>
        <v>13</v>
      </c>
      <c r="AD38" s="71">
        <f t="shared" si="102"/>
        <v>52</v>
      </c>
      <c r="AE38" s="72">
        <f t="shared" si="102"/>
        <v>65</v>
      </c>
      <c r="AF38" s="72">
        <f t="shared" si="102"/>
        <v>88</v>
      </c>
      <c r="AG38" s="72">
        <f t="shared" si="102"/>
        <v>787</v>
      </c>
      <c r="AH38" s="72">
        <f t="shared" ref="AH38" si="103">AH17+AH32+AH37</f>
        <v>26</v>
      </c>
      <c r="AI38" s="72">
        <f t="shared" si="102"/>
        <v>296</v>
      </c>
      <c r="AJ38" s="72">
        <f t="shared" si="102"/>
        <v>30</v>
      </c>
      <c r="AK38" s="72">
        <f t="shared" si="102"/>
        <v>194</v>
      </c>
    </row>
    <row r="39" spans="1:64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</row>
    <row r="40" spans="1:64" x14ac:dyDescent="0.25">
      <c r="B40" s="1" t="s">
        <v>394</v>
      </c>
    </row>
    <row r="42" spans="1:64" x14ac:dyDescent="0.25">
      <c r="B42" s="1" t="s">
        <v>41</v>
      </c>
    </row>
    <row r="43" spans="1:64" x14ac:dyDescent="0.25">
      <c r="B43" s="1" t="s">
        <v>39</v>
      </c>
    </row>
    <row r="44" spans="1:64" x14ac:dyDescent="0.25">
      <c r="B44" s="1" t="s">
        <v>326</v>
      </c>
    </row>
    <row r="45" spans="1:64" x14ac:dyDescent="0.25">
      <c r="B45" s="1" t="s">
        <v>448</v>
      </c>
    </row>
    <row r="46" spans="1:64" x14ac:dyDescent="0.25">
      <c r="B46" s="1" t="s">
        <v>449</v>
      </c>
    </row>
    <row r="47" spans="1:64" x14ac:dyDescent="0.25">
      <c r="B47" s="1" t="s">
        <v>532</v>
      </c>
    </row>
    <row r="48" spans="1:64" x14ac:dyDescent="0.25">
      <c r="B48" s="1" t="s">
        <v>533</v>
      </c>
    </row>
    <row r="49" spans="2:2" x14ac:dyDescent="0.25">
      <c r="B49" s="1" t="s">
        <v>534</v>
      </c>
    </row>
    <row r="50" spans="2:2" x14ac:dyDescent="0.25">
      <c r="B50" s="1" t="s">
        <v>535</v>
      </c>
    </row>
    <row r="51" spans="2:2" x14ac:dyDescent="0.25">
      <c r="B51" s="1" t="s">
        <v>536</v>
      </c>
    </row>
    <row r="52" spans="2:2" x14ac:dyDescent="0.25">
      <c r="B52" s="1" t="s">
        <v>537</v>
      </c>
    </row>
    <row r="53" spans="2:2" x14ac:dyDescent="0.25">
      <c r="B53" s="1" t="s">
        <v>538</v>
      </c>
    </row>
    <row r="54" spans="2:2" x14ac:dyDescent="0.25">
      <c r="B54" s="1" t="s">
        <v>539</v>
      </c>
    </row>
    <row r="55" spans="2:2" x14ac:dyDescent="0.25">
      <c r="B55" s="1" t="s">
        <v>540</v>
      </c>
    </row>
    <row r="56" spans="2:2" x14ac:dyDescent="0.25">
      <c r="B56" s="1" t="s">
        <v>541</v>
      </c>
    </row>
    <row r="57" spans="2:2" x14ac:dyDescent="0.25">
      <c r="B57" s="1" t="s">
        <v>542</v>
      </c>
    </row>
    <row r="58" spans="2:2" x14ac:dyDescent="0.25">
      <c r="B58" s="1" t="s">
        <v>543</v>
      </c>
    </row>
    <row r="59" spans="2:2" x14ac:dyDescent="0.25">
      <c r="B59" s="1" t="s">
        <v>544</v>
      </c>
    </row>
    <row r="60" spans="2:2" x14ac:dyDescent="0.25">
      <c r="B60" s="1" t="s">
        <v>545</v>
      </c>
    </row>
    <row r="61" spans="2:2" x14ac:dyDescent="0.25">
      <c r="B61" s="1" t="s">
        <v>546</v>
      </c>
    </row>
    <row r="62" spans="2:2" x14ac:dyDescent="0.25">
      <c r="B62" s="1" t="s">
        <v>547</v>
      </c>
    </row>
    <row r="63" spans="2:2" x14ac:dyDescent="0.25">
      <c r="B63" s="1" t="s">
        <v>548</v>
      </c>
    </row>
    <row r="64" spans="2:2" x14ac:dyDescent="0.25">
      <c r="B64" s="1" t="s">
        <v>549</v>
      </c>
    </row>
    <row r="65" spans="2:2" x14ac:dyDescent="0.25">
      <c r="B65" s="1" t="s">
        <v>550</v>
      </c>
    </row>
    <row r="66" spans="2:2" x14ac:dyDescent="0.25">
      <c r="B66" s="1" t="s">
        <v>551</v>
      </c>
    </row>
    <row r="67" spans="2:2" x14ac:dyDescent="0.25">
      <c r="B67" s="1" t="s">
        <v>552</v>
      </c>
    </row>
    <row r="68" spans="2:2" x14ac:dyDescent="0.25">
      <c r="B68" s="1" t="s">
        <v>553</v>
      </c>
    </row>
    <row r="69" spans="2:2" x14ac:dyDescent="0.25">
      <c r="B69" s="1" t="s">
        <v>554</v>
      </c>
    </row>
    <row r="70" spans="2:2" x14ac:dyDescent="0.25">
      <c r="B70" s="1" t="s">
        <v>555</v>
      </c>
    </row>
    <row r="71" spans="2:2" x14ac:dyDescent="0.25">
      <c r="B71" s="1" t="s">
        <v>556</v>
      </c>
    </row>
    <row r="72" spans="2:2" x14ac:dyDescent="0.25">
      <c r="B72" s="1" t="s">
        <v>557</v>
      </c>
    </row>
    <row r="73" spans="2:2" x14ac:dyDescent="0.25">
      <c r="B73" s="1" t="s">
        <v>558</v>
      </c>
    </row>
    <row r="74" spans="2:2" x14ac:dyDescent="0.25">
      <c r="B74" s="1" t="s">
        <v>559</v>
      </c>
    </row>
    <row r="75" spans="2:2" x14ac:dyDescent="0.25">
      <c r="B75" s="1" t="s">
        <v>560</v>
      </c>
    </row>
    <row r="76" spans="2:2" x14ac:dyDescent="0.25">
      <c r="B76" s="1" t="s">
        <v>561</v>
      </c>
    </row>
    <row r="77" spans="2:2" x14ac:dyDescent="0.25">
      <c r="B77" s="1" t="s">
        <v>562</v>
      </c>
    </row>
    <row r="78" spans="2:2" x14ac:dyDescent="0.25">
      <c r="B78" s="1" t="s">
        <v>563</v>
      </c>
    </row>
    <row r="79" spans="2:2" x14ac:dyDescent="0.25">
      <c r="B79" s="1" t="s">
        <v>564</v>
      </c>
    </row>
  </sheetData>
  <mergeCells count="42">
    <mergeCell ref="A1:AK1"/>
    <mergeCell ref="A5:A9"/>
    <mergeCell ref="B5:B9"/>
    <mergeCell ref="C5:C9"/>
    <mergeCell ref="D5:D9"/>
    <mergeCell ref="E5:AF5"/>
    <mergeCell ref="Z7:AE7"/>
    <mergeCell ref="AF7:AF9"/>
    <mergeCell ref="E7:J7"/>
    <mergeCell ref="K7:K9"/>
    <mergeCell ref="L7:Q7"/>
    <mergeCell ref="L8:M8"/>
    <mergeCell ref="V8:W8"/>
    <mergeCell ref="S6:AF6"/>
    <mergeCell ref="AG5:AG9"/>
    <mergeCell ref="E6:R6"/>
    <mergeCell ref="AK8:AK9"/>
    <mergeCell ref="X8:X9"/>
    <mergeCell ref="Z8:AA8"/>
    <mergeCell ref="AB8:AB9"/>
    <mergeCell ref="AC8:AD8"/>
    <mergeCell ref="AE8:AE9"/>
    <mergeCell ref="AI8:AI9"/>
    <mergeCell ref="Y7:Y9"/>
    <mergeCell ref="AH5:AK7"/>
    <mergeCell ref="AH8:AH9"/>
    <mergeCell ref="B38:C38"/>
    <mergeCell ref="B17:C17"/>
    <mergeCell ref="B32:C32"/>
    <mergeCell ref="B37:C37"/>
    <mergeCell ref="AJ8:AJ9"/>
    <mergeCell ref="E8:F8"/>
    <mergeCell ref="R7:R9"/>
    <mergeCell ref="S7:X7"/>
    <mergeCell ref="N8:N9"/>
    <mergeCell ref="O8:P8"/>
    <mergeCell ref="Q8:Q9"/>
    <mergeCell ref="S8:T8"/>
    <mergeCell ref="U8:U9"/>
    <mergeCell ref="G8:G9"/>
    <mergeCell ref="H8:I8"/>
    <mergeCell ref="J8:J9"/>
  </mergeCells>
  <pageMargins left="0.70866141732283472" right="0.70866141732283472" top="0.74803149606299213" bottom="0.74803149606299213" header="0.31496062992125984" footer="0.31496062992125984"/>
  <pageSetup paperSize="9" scale="56" orientation="landscape" r:id="rId1"/>
  <headerFooter>
    <oddFooter>&amp;RHalaman &amp;P dari &amp;N</oddFooter>
  </headerFooter>
  <colBreaks count="1" manualBreakCount="1">
    <brk id="11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56</vt:i4>
      </vt:variant>
    </vt:vector>
  </HeadingPairs>
  <TitlesOfParts>
    <vt:vector size="73" baseType="lpstr">
      <vt:lpstr>COVER</vt:lpstr>
      <vt:lpstr>Daftar Isi</vt:lpstr>
      <vt:lpstr>Form 1.1</vt:lpstr>
      <vt:lpstr>Form 1.2</vt:lpstr>
      <vt:lpstr>Form 1.3a</vt:lpstr>
      <vt:lpstr>Form 1.3b</vt:lpstr>
      <vt:lpstr>Form 1.3c</vt:lpstr>
      <vt:lpstr>Form 1.3d</vt:lpstr>
      <vt:lpstr>Form 1.3e</vt:lpstr>
      <vt:lpstr>Form 1.3f</vt:lpstr>
      <vt:lpstr>Form 2.1</vt:lpstr>
      <vt:lpstr>Form 2.2</vt:lpstr>
      <vt:lpstr>Form 3.1</vt:lpstr>
      <vt:lpstr>Form 3.2</vt:lpstr>
      <vt:lpstr>Form 4.1</vt:lpstr>
      <vt:lpstr>Form 4.2</vt:lpstr>
      <vt:lpstr>Form 4.3</vt:lpstr>
      <vt:lpstr>Aceh</vt:lpstr>
      <vt:lpstr>Bali</vt:lpstr>
      <vt:lpstr>Banten</vt:lpstr>
      <vt:lpstr>Bengkulu</vt:lpstr>
      <vt:lpstr>D.I.Yogyakarta</vt:lpstr>
      <vt:lpstr>D.K.I.Jakarta</vt:lpstr>
      <vt:lpstr>Gorontalo</vt:lpstr>
      <vt:lpstr>Jambi</vt:lpstr>
      <vt:lpstr>JawaBarat</vt:lpstr>
      <vt:lpstr>JawaTengah</vt:lpstr>
      <vt:lpstr>JawaTimur</vt:lpstr>
      <vt:lpstr>KalimantanBarat</vt:lpstr>
      <vt:lpstr>KalimantanSelatan</vt:lpstr>
      <vt:lpstr>KalimantanTengah</vt:lpstr>
      <vt:lpstr>KalimantanTimur</vt:lpstr>
      <vt:lpstr>KalimantanUtara</vt:lpstr>
      <vt:lpstr>KepulauanBangkaBelitung</vt:lpstr>
      <vt:lpstr>KepulauanRiau</vt:lpstr>
      <vt:lpstr>Lampung</vt:lpstr>
      <vt:lpstr>Maluku</vt:lpstr>
      <vt:lpstr>MalukuUtara</vt:lpstr>
      <vt:lpstr>NusaTenggaraBarat</vt:lpstr>
      <vt:lpstr>NusaTenggaraTimur</vt:lpstr>
      <vt:lpstr>Papua</vt:lpstr>
      <vt:lpstr>PapuaBarat</vt:lpstr>
      <vt:lpstr>COVER!Print_Area</vt:lpstr>
      <vt:lpstr>'Form 1.1'!Print_Area</vt:lpstr>
      <vt:lpstr>'Form 1.3a'!Print_Area</vt:lpstr>
      <vt:lpstr>'Form 1.3b'!Print_Area</vt:lpstr>
      <vt:lpstr>'Form 1.3c'!Print_Area</vt:lpstr>
      <vt:lpstr>'Form 1.3d'!Print_Area</vt:lpstr>
      <vt:lpstr>'Form 1.3e'!Print_Area</vt:lpstr>
      <vt:lpstr>'Form 1.3f'!Print_Area</vt:lpstr>
      <vt:lpstr>'Form 1.1'!Print_Titles</vt:lpstr>
      <vt:lpstr>'Form 1.2'!Print_Titles</vt:lpstr>
      <vt:lpstr>'Form 1.3a'!Print_Titles</vt:lpstr>
      <vt:lpstr>'Form 1.3b'!Print_Titles</vt:lpstr>
      <vt:lpstr>'Form 1.3c'!Print_Titles</vt:lpstr>
      <vt:lpstr>'Form 1.3d'!Print_Titles</vt:lpstr>
      <vt:lpstr>'Form 1.3e'!Print_Titles</vt:lpstr>
      <vt:lpstr>'Form 1.3f'!Print_Titles</vt:lpstr>
      <vt:lpstr>'Form 3.1'!Print_Titles</vt:lpstr>
      <vt:lpstr>'Form 3.2'!Print_Titles</vt:lpstr>
      <vt:lpstr>'Form 4.1'!Print_Titles</vt:lpstr>
      <vt:lpstr>'Form 4.2'!Print_Titles</vt:lpstr>
      <vt:lpstr>'Form 4.3'!Print_Titles</vt:lpstr>
      <vt:lpstr>Provinsi</vt:lpstr>
      <vt:lpstr>Riau</vt:lpstr>
      <vt:lpstr>SulawesiBarat</vt:lpstr>
      <vt:lpstr>SulawesiSelatan</vt:lpstr>
      <vt:lpstr>SulawesiTengah</vt:lpstr>
      <vt:lpstr>SulawesiTenggara</vt:lpstr>
      <vt:lpstr>SulawesiUtara</vt:lpstr>
      <vt:lpstr>SumateraBarat</vt:lpstr>
      <vt:lpstr>SumateraSelatan</vt:lpstr>
      <vt:lpstr>SumateraUtara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DatinPDM</dc:creator>
  <cp:lastModifiedBy>Windows User</cp:lastModifiedBy>
  <cp:lastPrinted>2019-05-20T02:09:14Z</cp:lastPrinted>
  <dcterms:created xsi:type="dcterms:W3CDTF">2019-05-13T03:08:24Z</dcterms:created>
  <dcterms:modified xsi:type="dcterms:W3CDTF">2019-06-24T05:20:08Z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8959062f-7dcb-44ab-82a4-bfb0ea888177</vt:lpwstr>
  </property>
</Properties>
</file>